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yuyang.zhong/Desktop/"/>
    </mc:Choice>
  </mc:AlternateContent>
  <xr:revisionPtr revIDLastSave="0" documentId="13_ncr:1_{4C26F577-4970-9140-8E16-AC693DBCDDFA}" xr6:coauthVersionLast="43" xr6:coauthVersionMax="43" xr10:uidLastSave="{00000000-0000-0000-0000-000000000000}"/>
  <bookViews>
    <workbookView xWindow="2080" yWindow="1600" windowWidth="28040" windowHeight="17440" activeTab="6" xr2:uid="{9E71240F-844C-A242-87D6-7D4DB7AB61F5}"/>
  </bookViews>
  <sheets>
    <sheet name="Products" sheetId="1" r:id="rId1"/>
    <sheet name="Categories" sheetId="10" r:id="rId2"/>
    <sheet name="Mini Project 1 " sheetId="3" r:id="rId3"/>
    <sheet name="Proj1 Utils" sheetId="4" r:id="rId4"/>
    <sheet name="Sales" sheetId="6" r:id="rId5"/>
    <sheet name="Pivot" sheetId="11" r:id="rId6"/>
    <sheet name="Mini Project 2" sheetId="13" r:id="rId7"/>
  </sheets>
  <calcPr calcId="191029"/>
  <pivotCaches>
    <pivotCache cacheId="5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D1414" i="6"/>
  <c r="D1415" i="6"/>
  <c r="D1416" i="6"/>
  <c r="D1417" i="6"/>
  <c r="D1418" i="6"/>
  <c r="D1419" i="6"/>
  <c r="D1420" i="6"/>
  <c r="D1421" i="6"/>
  <c r="D1422" i="6"/>
  <c r="D1423" i="6"/>
  <c r="D1424" i="6"/>
  <c r="D1425" i="6"/>
  <c r="D1426" i="6"/>
  <c r="D1427" i="6"/>
  <c r="D1428" i="6"/>
  <c r="D1429" i="6"/>
  <c r="D1430" i="6"/>
  <c r="D1431" i="6"/>
  <c r="D1432" i="6"/>
  <c r="D1433" i="6"/>
  <c r="D1434" i="6"/>
  <c r="D1435" i="6"/>
  <c r="D1436" i="6"/>
  <c r="D1437" i="6"/>
  <c r="D1438" i="6"/>
  <c r="D1439" i="6"/>
  <c r="D1440" i="6"/>
  <c r="D1441" i="6"/>
  <c r="D1442" i="6"/>
  <c r="D1443" i="6"/>
  <c r="D1444" i="6"/>
  <c r="D1445" i="6"/>
  <c r="D1446" i="6"/>
  <c r="D1447" i="6"/>
  <c r="D1448" i="6"/>
  <c r="D1449" i="6"/>
  <c r="D1450" i="6"/>
  <c r="D1451" i="6"/>
  <c r="D1452" i="6"/>
  <c r="D1453" i="6"/>
  <c r="D1454" i="6"/>
  <c r="D1455" i="6"/>
  <c r="D1456" i="6"/>
  <c r="D1457" i="6"/>
  <c r="D1458" i="6"/>
  <c r="D1459" i="6"/>
  <c r="D1460" i="6"/>
  <c r="D1461" i="6"/>
  <c r="D1462" i="6"/>
  <c r="D1463" i="6"/>
  <c r="D1464" i="6"/>
  <c r="D1465" i="6"/>
  <c r="D1466" i="6"/>
  <c r="D1467" i="6"/>
  <c r="D1468" i="6"/>
  <c r="D1469" i="6"/>
  <c r="D1470" i="6"/>
  <c r="D1471" i="6"/>
  <c r="D1472" i="6"/>
  <c r="D1473" i="6"/>
  <c r="D1474" i="6"/>
  <c r="D1475" i="6"/>
  <c r="D1476" i="6"/>
  <c r="D1477" i="6"/>
  <c r="D1478" i="6"/>
  <c r="D1479" i="6"/>
  <c r="D1480" i="6"/>
  <c r="D1481" i="6"/>
  <c r="D1482" i="6"/>
  <c r="D1483" i="6"/>
  <c r="D1484" i="6"/>
  <c r="D1485" i="6"/>
  <c r="D1486" i="6"/>
  <c r="D1487" i="6"/>
  <c r="D1488" i="6"/>
  <c r="D1489" i="6"/>
  <c r="D1490" i="6"/>
  <c r="D1491" i="6"/>
  <c r="D1492" i="6"/>
  <c r="D1493" i="6"/>
  <c r="D1494" i="6"/>
  <c r="D1495" i="6"/>
  <c r="D1496" i="6"/>
  <c r="D1497" i="6"/>
  <c r="D1498" i="6"/>
  <c r="D1499" i="6"/>
  <c r="D1500" i="6"/>
  <c r="D1501" i="6"/>
  <c r="D1502" i="6"/>
  <c r="D1503" i="6"/>
  <c r="D1504" i="6"/>
  <c r="D1505" i="6"/>
  <c r="D1506" i="6"/>
  <c r="D1507" i="6"/>
  <c r="D1508" i="6"/>
  <c r="D1509" i="6"/>
  <c r="D1510" i="6"/>
  <c r="D1511" i="6"/>
  <c r="D1512" i="6"/>
  <c r="D1513" i="6"/>
  <c r="D1514" i="6"/>
  <c r="D1515" i="6"/>
  <c r="D1516" i="6"/>
  <c r="D1517" i="6"/>
  <c r="D1518" i="6"/>
  <c r="D1519" i="6"/>
  <c r="D1520" i="6"/>
  <c r="D1521" i="6"/>
  <c r="D1522" i="6"/>
  <c r="D1523" i="6"/>
  <c r="D1524" i="6"/>
  <c r="D1525" i="6"/>
  <c r="D1526" i="6"/>
  <c r="D1527" i="6"/>
  <c r="D1528" i="6"/>
  <c r="D1529" i="6"/>
  <c r="D1530" i="6"/>
  <c r="D1531" i="6"/>
  <c r="D1532" i="6"/>
  <c r="D1533" i="6"/>
  <c r="D1534" i="6"/>
  <c r="D1535" i="6"/>
  <c r="D1536" i="6"/>
  <c r="D1537" i="6"/>
  <c r="D1538" i="6"/>
  <c r="D1539" i="6"/>
  <c r="D1540" i="6"/>
  <c r="D1541" i="6"/>
  <c r="D1542" i="6"/>
  <c r="D1543" i="6"/>
  <c r="D1544" i="6"/>
  <c r="D1545" i="6"/>
  <c r="D1546" i="6"/>
  <c r="D1547" i="6"/>
  <c r="D1548" i="6"/>
  <c r="D1549" i="6"/>
  <c r="D1550" i="6"/>
  <c r="D1551" i="6"/>
  <c r="D1552" i="6"/>
  <c r="D1553" i="6"/>
  <c r="D1554" i="6"/>
  <c r="D1555" i="6"/>
  <c r="D1556" i="6"/>
  <c r="D1557" i="6"/>
  <c r="D1558" i="6"/>
  <c r="D1559" i="6"/>
  <c r="D1560" i="6"/>
  <c r="D1561" i="6"/>
  <c r="D1562" i="6"/>
  <c r="D1563" i="6"/>
  <c r="D1564" i="6"/>
  <c r="D1565" i="6"/>
  <c r="D1566" i="6"/>
  <c r="D1567" i="6"/>
  <c r="D1568" i="6"/>
  <c r="D1569" i="6"/>
  <c r="D1570" i="6"/>
  <c r="D1571" i="6"/>
  <c r="D1572" i="6"/>
  <c r="D1573" i="6"/>
  <c r="D1574" i="6"/>
  <c r="D1575" i="6"/>
  <c r="D1576" i="6"/>
  <c r="D1577" i="6"/>
  <c r="D1578" i="6"/>
  <c r="D1579" i="6"/>
  <c r="D1580" i="6"/>
  <c r="D1581" i="6"/>
  <c r="D1582" i="6"/>
  <c r="D1583" i="6"/>
  <c r="D1584" i="6"/>
  <c r="D1585" i="6"/>
  <c r="D1586" i="6"/>
  <c r="D1587" i="6"/>
  <c r="D1588" i="6"/>
  <c r="D1589" i="6"/>
  <c r="D1590" i="6"/>
  <c r="D1591" i="6"/>
  <c r="D1592" i="6"/>
  <c r="D1593" i="6"/>
  <c r="D1594" i="6"/>
  <c r="D1595" i="6"/>
  <c r="D1596" i="6"/>
  <c r="D1597" i="6"/>
  <c r="D1598" i="6"/>
  <c r="D1599" i="6"/>
  <c r="D1600" i="6"/>
  <c r="D1601" i="6"/>
  <c r="D1602" i="6"/>
  <c r="D1603" i="6"/>
  <c r="D1604" i="6"/>
  <c r="D1605" i="6"/>
  <c r="D1606" i="6"/>
  <c r="D1607" i="6"/>
  <c r="D1608" i="6"/>
  <c r="D1609" i="6"/>
  <c r="D1610" i="6"/>
  <c r="D1611" i="6"/>
  <c r="D1612" i="6"/>
  <c r="D1613" i="6"/>
  <c r="D1614" i="6"/>
  <c r="D1615" i="6"/>
  <c r="D1616" i="6"/>
  <c r="D1617" i="6"/>
  <c r="D1618" i="6"/>
  <c r="D1619" i="6"/>
  <c r="D1620" i="6"/>
  <c r="D1621" i="6"/>
  <c r="D1622" i="6"/>
  <c r="D1623" i="6"/>
  <c r="D1624" i="6"/>
  <c r="D1625" i="6"/>
  <c r="D1626" i="6"/>
  <c r="D1627" i="6"/>
  <c r="D1628" i="6"/>
  <c r="D1629" i="6"/>
  <c r="D1630" i="6"/>
  <c r="D1631" i="6"/>
  <c r="D1632" i="6"/>
  <c r="D1633" i="6"/>
  <c r="D1634" i="6"/>
  <c r="D1635" i="6"/>
  <c r="D1636" i="6"/>
  <c r="D1637" i="6"/>
  <c r="D1638" i="6"/>
  <c r="D1639" i="6"/>
  <c r="D1640" i="6"/>
  <c r="D1641" i="6"/>
  <c r="D1642" i="6"/>
  <c r="D1643" i="6"/>
  <c r="D1644" i="6"/>
  <c r="D1645" i="6"/>
  <c r="D1646" i="6"/>
  <c r="D1647" i="6"/>
  <c r="D1648" i="6"/>
  <c r="D1649" i="6"/>
  <c r="D1650" i="6"/>
  <c r="D1651" i="6"/>
  <c r="D1652" i="6"/>
  <c r="D1653" i="6"/>
  <c r="D1654" i="6"/>
  <c r="D1655" i="6"/>
  <c r="D1656" i="6"/>
  <c r="D1657" i="6"/>
  <c r="D1658" i="6"/>
  <c r="D1659" i="6"/>
  <c r="D1660" i="6"/>
  <c r="D1661" i="6"/>
  <c r="D1662" i="6"/>
  <c r="D1663" i="6"/>
  <c r="D1664" i="6"/>
  <c r="D1665" i="6"/>
  <c r="D1666" i="6"/>
  <c r="D1667" i="6"/>
  <c r="D1668" i="6"/>
  <c r="D1669" i="6"/>
  <c r="D1670" i="6"/>
  <c r="D1671" i="6"/>
  <c r="D1672" i="6"/>
  <c r="D1673" i="6"/>
  <c r="D1674" i="6"/>
  <c r="D1675" i="6"/>
  <c r="D1676" i="6"/>
  <c r="D1677" i="6"/>
  <c r="D1678" i="6"/>
  <c r="D1679" i="6"/>
  <c r="D1680" i="6"/>
  <c r="D1681" i="6"/>
  <c r="D1682" i="6"/>
  <c r="D1683" i="6"/>
  <c r="D1684" i="6"/>
  <c r="D1685" i="6"/>
  <c r="D1686" i="6"/>
  <c r="D1687" i="6"/>
  <c r="D1688" i="6"/>
  <c r="D1689" i="6"/>
  <c r="D1690" i="6"/>
  <c r="D1691" i="6"/>
  <c r="D1692" i="6"/>
  <c r="D1693" i="6"/>
  <c r="D1694" i="6"/>
  <c r="D1695" i="6"/>
  <c r="D1696" i="6"/>
  <c r="D1697" i="6"/>
  <c r="D1698" i="6"/>
  <c r="D1699" i="6"/>
  <c r="D1700" i="6"/>
  <c r="D1701" i="6"/>
  <c r="H2" i="6" l="1"/>
  <c r="J2" i="6" s="1"/>
  <c r="H3" i="6"/>
  <c r="J3" i="6" s="1"/>
  <c r="H4" i="6"/>
  <c r="J4" i="6" s="1"/>
  <c r="H5" i="6"/>
  <c r="J5" i="6" s="1"/>
  <c r="H6" i="6"/>
  <c r="J6" i="6" s="1"/>
  <c r="H7" i="6"/>
  <c r="J7" i="6" s="1"/>
  <c r="H8" i="6"/>
  <c r="J8" i="6" s="1"/>
  <c r="H9" i="6"/>
  <c r="J9" i="6" s="1"/>
  <c r="H10" i="6"/>
  <c r="J10" i="6" s="1"/>
  <c r="H11" i="6"/>
  <c r="J11" i="6" s="1"/>
  <c r="H12" i="6"/>
  <c r="J12" i="6" s="1"/>
  <c r="H13" i="6"/>
  <c r="J13" i="6" s="1"/>
  <c r="H14" i="6"/>
  <c r="J14" i="6" s="1"/>
  <c r="H15" i="6"/>
  <c r="J15" i="6" s="1"/>
  <c r="H16" i="6"/>
  <c r="J16" i="6" s="1"/>
  <c r="H17" i="6"/>
  <c r="J17" i="6" s="1"/>
  <c r="H18" i="6"/>
  <c r="J18" i="6" s="1"/>
  <c r="H19" i="6"/>
  <c r="J19" i="6" s="1"/>
  <c r="H20" i="6"/>
  <c r="J20" i="6" s="1"/>
  <c r="H21" i="6"/>
  <c r="J21" i="6" s="1"/>
  <c r="H22" i="6"/>
  <c r="J22" i="6" s="1"/>
  <c r="H23" i="6"/>
  <c r="J23" i="6" s="1"/>
  <c r="H24" i="6"/>
  <c r="J24" i="6" s="1"/>
  <c r="H25" i="6"/>
  <c r="J25" i="6" s="1"/>
  <c r="H26" i="6"/>
  <c r="J26" i="6" s="1"/>
  <c r="H27" i="6"/>
  <c r="J27" i="6" s="1"/>
  <c r="H28" i="6"/>
  <c r="J28" i="6" s="1"/>
  <c r="H29" i="6"/>
  <c r="J29" i="6" s="1"/>
  <c r="H30" i="6"/>
  <c r="J30" i="6" s="1"/>
  <c r="H31" i="6"/>
  <c r="J31" i="6" s="1"/>
  <c r="H32" i="6"/>
  <c r="J32" i="6" s="1"/>
  <c r="H33" i="6"/>
  <c r="J33" i="6" s="1"/>
  <c r="H34" i="6"/>
  <c r="J34" i="6" s="1"/>
  <c r="H35" i="6"/>
  <c r="J35" i="6" s="1"/>
  <c r="H36" i="6"/>
  <c r="J36" i="6" s="1"/>
  <c r="H37" i="6"/>
  <c r="J37" i="6" s="1"/>
  <c r="H38" i="6"/>
  <c r="J38" i="6" s="1"/>
  <c r="H39" i="6"/>
  <c r="J39" i="6" s="1"/>
  <c r="H40" i="6"/>
  <c r="J40" i="6" s="1"/>
  <c r="H41" i="6"/>
  <c r="J41" i="6" s="1"/>
  <c r="H42" i="6"/>
  <c r="J42" i="6" s="1"/>
  <c r="H43" i="6"/>
  <c r="J43" i="6" s="1"/>
  <c r="H44" i="6"/>
  <c r="J44" i="6" s="1"/>
  <c r="H45" i="6"/>
  <c r="J45" i="6" s="1"/>
  <c r="H46" i="6"/>
  <c r="J46" i="6" s="1"/>
  <c r="H47" i="6"/>
  <c r="J47" i="6" s="1"/>
  <c r="H48" i="6"/>
  <c r="J48" i="6" s="1"/>
  <c r="H49" i="6"/>
  <c r="J49" i="6" s="1"/>
  <c r="H50" i="6"/>
  <c r="J50" i="6" s="1"/>
  <c r="H51" i="6"/>
  <c r="J51" i="6" s="1"/>
  <c r="H52" i="6"/>
  <c r="J52" i="6" s="1"/>
  <c r="H53" i="6"/>
  <c r="J53" i="6" s="1"/>
  <c r="H54" i="6"/>
  <c r="J54" i="6" s="1"/>
  <c r="H55" i="6"/>
  <c r="J55" i="6" s="1"/>
  <c r="H56" i="6"/>
  <c r="J56" i="6" s="1"/>
  <c r="H57" i="6"/>
  <c r="J57" i="6" s="1"/>
  <c r="H58" i="6"/>
  <c r="J58" i="6" s="1"/>
  <c r="H59" i="6"/>
  <c r="J59" i="6" s="1"/>
  <c r="H60" i="6"/>
  <c r="J60" i="6" s="1"/>
  <c r="H61" i="6"/>
  <c r="J61" i="6" s="1"/>
  <c r="H62" i="6"/>
  <c r="J62" i="6" s="1"/>
  <c r="H63" i="6"/>
  <c r="J63" i="6" s="1"/>
  <c r="H64" i="6"/>
  <c r="J64" i="6" s="1"/>
  <c r="H65" i="6"/>
  <c r="J65" i="6" s="1"/>
  <c r="H66" i="6"/>
  <c r="J66" i="6" s="1"/>
  <c r="H67" i="6"/>
  <c r="J67" i="6" s="1"/>
  <c r="H68" i="6"/>
  <c r="J68" i="6" s="1"/>
  <c r="H69" i="6"/>
  <c r="J69" i="6" s="1"/>
  <c r="H70" i="6"/>
  <c r="J70" i="6" s="1"/>
  <c r="H71" i="6"/>
  <c r="J71" i="6" s="1"/>
  <c r="H72" i="6"/>
  <c r="J72" i="6" s="1"/>
  <c r="H73" i="6"/>
  <c r="J73" i="6" s="1"/>
  <c r="H74" i="6"/>
  <c r="J74" i="6" s="1"/>
  <c r="H75" i="6"/>
  <c r="J75" i="6" s="1"/>
  <c r="H76" i="6"/>
  <c r="J76" i="6" s="1"/>
  <c r="H77" i="6"/>
  <c r="J77" i="6" s="1"/>
  <c r="H78" i="6"/>
  <c r="J78" i="6" s="1"/>
  <c r="H79" i="6"/>
  <c r="J79" i="6" s="1"/>
  <c r="H80" i="6"/>
  <c r="J80" i="6" s="1"/>
  <c r="H81" i="6"/>
  <c r="J81" i="6" s="1"/>
  <c r="H82" i="6"/>
  <c r="J82" i="6" s="1"/>
  <c r="H83" i="6"/>
  <c r="J83" i="6" s="1"/>
  <c r="H84" i="6"/>
  <c r="J84" i="6" s="1"/>
  <c r="H85" i="6"/>
  <c r="J85" i="6" s="1"/>
  <c r="H86" i="6"/>
  <c r="J86" i="6" s="1"/>
  <c r="H87" i="6"/>
  <c r="J87" i="6" s="1"/>
  <c r="H88" i="6"/>
  <c r="J88" i="6" s="1"/>
  <c r="H89" i="6"/>
  <c r="J89" i="6" s="1"/>
  <c r="H90" i="6"/>
  <c r="J90" i="6" s="1"/>
  <c r="H91" i="6"/>
  <c r="J91" i="6" s="1"/>
  <c r="H92" i="6"/>
  <c r="J92" i="6" s="1"/>
  <c r="H93" i="6"/>
  <c r="J93" i="6" s="1"/>
  <c r="H94" i="6"/>
  <c r="J94" i="6" s="1"/>
  <c r="H95" i="6"/>
  <c r="J95" i="6" s="1"/>
  <c r="H96" i="6"/>
  <c r="J96" i="6" s="1"/>
  <c r="H97" i="6"/>
  <c r="J97" i="6" s="1"/>
  <c r="H98" i="6"/>
  <c r="J98" i="6" s="1"/>
  <c r="H99" i="6"/>
  <c r="J99" i="6" s="1"/>
  <c r="H100" i="6"/>
  <c r="J100" i="6" s="1"/>
  <c r="H101" i="6"/>
  <c r="J101" i="6" s="1"/>
  <c r="H102" i="6"/>
  <c r="J102" i="6" s="1"/>
  <c r="H103" i="6"/>
  <c r="J103" i="6" s="1"/>
  <c r="H104" i="6"/>
  <c r="J104" i="6" s="1"/>
  <c r="H105" i="6"/>
  <c r="J105" i="6" s="1"/>
  <c r="H106" i="6"/>
  <c r="J106" i="6" s="1"/>
  <c r="H107" i="6"/>
  <c r="J107" i="6" s="1"/>
  <c r="H108" i="6"/>
  <c r="J108" i="6" s="1"/>
  <c r="H109" i="6"/>
  <c r="J109" i="6" s="1"/>
  <c r="H110" i="6"/>
  <c r="J110" i="6" s="1"/>
  <c r="H111" i="6"/>
  <c r="J111" i="6" s="1"/>
  <c r="H112" i="6"/>
  <c r="J112" i="6" s="1"/>
  <c r="H113" i="6"/>
  <c r="J113" i="6" s="1"/>
  <c r="H114" i="6"/>
  <c r="J114" i="6" s="1"/>
  <c r="H115" i="6"/>
  <c r="J115" i="6" s="1"/>
  <c r="H116" i="6"/>
  <c r="J116" i="6" s="1"/>
  <c r="H117" i="6"/>
  <c r="J117" i="6" s="1"/>
  <c r="H118" i="6"/>
  <c r="J118" i="6" s="1"/>
  <c r="H119" i="6"/>
  <c r="J119" i="6" s="1"/>
  <c r="H120" i="6"/>
  <c r="J120" i="6" s="1"/>
  <c r="H121" i="6"/>
  <c r="J121" i="6" s="1"/>
  <c r="H122" i="6"/>
  <c r="J122" i="6" s="1"/>
  <c r="H123" i="6"/>
  <c r="J123" i="6" s="1"/>
  <c r="H124" i="6"/>
  <c r="J124" i="6" s="1"/>
  <c r="H125" i="6"/>
  <c r="J125" i="6" s="1"/>
  <c r="H126" i="6"/>
  <c r="J126" i="6" s="1"/>
  <c r="H127" i="6"/>
  <c r="J127" i="6" s="1"/>
  <c r="H128" i="6"/>
  <c r="J128" i="6" s="1"/>
  <c r="H129" i="6"/>
  <c r="J129" i="6" s="1"/>
  <c r="H130" i="6"/>
  <c r="J130" i="6" s="1"/>
  <c r="H131" i="6"/>
  <c r="J131" i="6" s="1"/>
  <c r="H132" i="6"/>
  <c r="J132" i="6" s="1"/>
  <c r="H133" i="6"/>
  <c r="J133" i="6" s="1"/>
  <c r="H134" i="6"/>
  <c r="J134" i="6" s="1"/>
  <c r="H135" i="6"/>
  <c r="J135" i="6" s="1"/>
  <c r="H136" i="6"/>
  <c r="J136" i="6" s="1"/>
  <c r="H137" i="6"/>
  <c r="J137" i="6" s="1"/>
  <c r="H138" i="6"/>
  <c r="J138" i="6" s="1"/>
  <c r="H139" i="6"/>
  <c r="J139" i="6" s="1"/>
  <c r="H140" i="6"/>
  <c r="J140" i="6" s="1"/>
  <c r="H141" i="6"/>
  <c r="J141" i="6" s="1"/>
  <c r="H142" i="6"/>
  <c r="J142" i="6" s="1"/>
  <c r="H143" i="6"/>
  <c r="J143" i="6" s="1"/>
  <c r="H144" i="6"/>
  <c r="J144" i="6" s="1"/>
  <c r="H145" i="6"/>
  <c r="J145" i="6" s="1"/>
  <c r="H146" i="6"/>
  <c r="J146" i="6" s="1"/>
  <c r="H147" i="6"/>
  <c r="J147" i="6" s="1"/>
  <c r="H148" i="6"/>
  <c r="J148" i="6" s="1"/>
  <c r="H149" i="6"/>
  <c r="J149" i="6" s="1"/>
  <c r="H150" i="6"/>
  <c r="J150" i="6" s="1"/>
  <c r="H151" i="6"/>
  <c r="J151" i="6" s="1"/>
  <c r="H152" i="6"/>
  <c r="J152" i="6" s="1"/>
  <c r="H153" i="6"/>
  <c r="J153" i="6" s="1"/>
  <c r="H154" i="6"/>
  <c r="J154" i="6" s="1"/>
  <c r="H155" i="6"/>
  <c r="J155" i="6" s="1"/>
  <c r="H156" i="6"/>
  <c r="J156" i="6" s="1"/>
  <c r="H157" i="6"/>
  <c r="J157" i="6" s="1"/>
  <c r="H158" i="6"/>
  <c r="J158" i="6" s="1"/>
  <c r="H159" i="6"/>
  <c r="J159" i="6" s="1"/>
  <c r="H160" i="6"/>
  <c r="J160" i="6" s="1"/>
  <c r="H161" i="6"/>
  <c r="J161" i="6" s="1"/>
  <c r="H162" i="6"/>
  <c r="J162" i="6" s="1"/>
  <c r="H163" i="6"/>
  <c r="J163" i="6" s="1"/>
  <c r="H164" i="6"/>
  <c r="J164" i="6" s="1"/>
  <c r="H165" i="6"/>
  <c r="J165" i="6" s="1"/>
  <c r="H166" i="6"/>
  <c r="J166" i="6" s="1"/>
  <c r="H167" i="6"/>
  <c r="J167" i="6" s="1"/>
  <c r="H168" i="6"/>
  <c r="J168" i="6" s="1"/>
  <c r="H169" i="6"/>
  <c r="J169" i="6" s="1"/>
  <c r="H170" i="6"/>
  <c r="J170" i="6" s="1"/>
  <c r="H171" i="6"/>
  <c r="J171" i="6" s="1"/>
  <c r="H172" i="6"/>
  <c r="J172" i="6" s="1"/>
  <c r="H173" i="6"/>
  <c r="J173" i="6" s="1"/>
  <c r="H174" i="6"/>
  <c r="J174" i="6" s="1"/>
  <c r="H175" i="6"/>
  <c r="J175" i="6" s="1"/>
  <c r="H176" i="6"/>
  <c r="J176" i="6" s="1"/>
  <c r="H177" i="6"/>
  <c r="J177" i="6" s="1"/>
  <c r="H178" i="6"/>
  <c r="J178" i="6" s="1"/>
  <c r="H179" i="6"/>
  <c r="J179" i="6" s="1"/>
  <c r="H180" i="6"/>
  <c r="J180" i="6" s="1"/>
  <c r="H181" i="6"/>
  <c r="J181" i="6" s="1"/>
  <c r="H182" i="6"/>
  <c r="J182" i="6" s="1"/>
  <c r="H183" i="6"/>
  <c r="J183" i="6" s="1"/>
  <c r="H184" i="6"/>
  <c r="J184" i="6" s="1"/>
  <c r="H185" i="6"/>
  <c r="J185" i="6" s="1"/>
  <c r="H186" i="6"/>
  <c r="J186" i="6" s="1"/>
  <c r="H187" i="6"/>
  <c r="J187" i="6" s="1"/>
  <c r="H188" i="6"/>
  <c r="J188" i="6" s="1"/>
  <c r="H189" i="6"/>
  <c r="J189" i="6" s="1"/>
  <c r="H190" i="6"/>
  <c r="J190" i="6" s="1"/>
  <c r="H191" i="6"/>
  <c r="J191" i="6" s="1"/>
  <c r="H192" i="6"/>
  <c r="J192" i="6" s="1"/>
  <c r="H193" i="6"/>
  <c r="J193" i="6" s="1"/>
  <c r="H194" i="6"/>
  <c r="J194" i="6" s="1"/>
  <c r="H195" i="6"/>
  <c r="J195" i="6" s="1"/>
  <c r="H196" i="6"/>
  <c r="J196" i="6" s="1"/>
  <c r="H197" i="6"/>
  <c r="J197" i="6" s="1"/>
  <c r="H198" i="6"/>
  <c r="J198" i="6" s="1"/>
  <c r="H199" i="6"/>
  <c r="J199" i="6" s="1"/>
  <c r="H200" i="6"/>
  <c r="J200" i="6" s="1"/>
  <c r="H201" i="6"/>
  <c r="J201" i="6" s="1"/>
  <c r="H202" i="6"/>
  <c r="J202" i="6" s="1"/>
  <c r="H203" i="6"/>
  <c r="J203" i="6" s="1"/>
  <c r="H204" i="6"/>
  <c r="J204" i="6" s="1"/>
  <c r="H205" i="6"/>
  <c r="J205" i="6" s="1"/>
  <c r="H206" i="6"/>
  <c r="J206" i="6" s="1"/>
  <c r="H207" i="6"/>
  <c r="J207" i="6" s="1"/>
  <c r="H208" i="6"/>
  <c r="J208" i="6" s="1"/>
  <c r="H209" i="6"/>
  <c r="J209" i="6" s="1"/>
  <c r="H210" i="6"/>
  <c r="J210" i="6" s="1"/>
  <c r="H211" i="6"/>
  <c r="J211" i="6" s="1"/>
  <c r="H212" i="6"/>
  <c r="J212" i="6" s="1"/>
  <c r="H213" i="6"/>
  <c r="J213" i="6" s="1"/>
  <c r="H214" i="6"/>
  <c r="J214" i="6" s="1"/>
  <c r="H215" i="6"/>
  <c r="J215" i="6" s="1"/>
  <c r="H216" i="6"/>
  <c r="J216" i="6" s="1"/>
  <c r="H217" i="6"/>
  <c r="J217" i="6" s="1"/>
  <c r="H218" i="6"/>
  <c r="J218" i="6" s="1"/>
  <c r="H219" i="6"/>
  <c r="J219" i="6" s="1"/>
  <c r="H220" i="6"/>
  <c r="J220" i="6" s="1"/>
  <c r="H221" i="6"/>
  <c r="J221" i="6" s="1"/>
  <c r="H222" i="6"/>
  <c r="J222" i="6" s="1"/>
  <c r="H223" i="6"/>
  <c r="J223" i="6" s="1"/>
  <c r="H224" i="6"/>
  <c r="J224" i="6" s="1"/>
  <c r="H225" i="6"/>
  <c r="J225" i="6" s="1"/>
  <c r="H226" i="6"/>
  <c r="J226" i="6" s="1"/>
  <c r="H227" i="6"/>
  <c r="J227" i="6" s="1"/>
  <c r="H228" i="6"/>
  <c r="J228" i="6" s="1"/>
  <c r="H229" i="6"/>
  <c r="J229" i="6" s="1"/>
  <c r="H230" i="6"/>
  <c r="J230" i="6" s="1"/>
  <c r="H231" i="6"/>
  <c r="J231" i="6" s="1"/>
  <c r="H232" i="6"/>
  <c r="J232" i="6" s="1"/>
  <c r="H233" i="6"/>
  <c r="J233" i="6" s="1"/>
  <c r="H234" i="6"/>
  <c r="J234" i="6" s="1"/>
  <c r="H235" i="6"/>
  <c r="J235" i="6" s="1"/>
  <c r="H236" i="6"/>
  <c r="J236" i="6" s="1"/>
  <c r="H237" i="6"/>
  <c r="J237" i="6" s="1"/>
  <c r="H238" i="6"/>
  <c r="J238" i="6" s="1"/>
  <c r="H239" i="6"/>
  <c r="J239" i="6" s="1"/>
  <c r="H240" i="6"/>
  <c r="J240" i="6" s="1"/>
  <c r="H241" i="6"/>
  <c r="J241" i="6" s="1"/>
  <c r="H242" i="6"/>
  <c r="J242" i="6" s="1"/>
  <c r="H243" i="6"/>
  <c r="J243" i="6" s="1"/>
  <c r="H244" i="6"/>
  <c r="J244" i="6" s="1"/>
  <c r="H245" i="6"/>
  <c r="J245" i="6" s="1"/>
  <c r="H246" i="6"/>
  <c r="J246" i="6" s="1"/>
  <c r="H247" i="6"/>
  <c r="J247" i="6" s="1"/>
  <c r="H248" i="6"/>
  <c r="J248" i="6" s="1"/>
  <c r="H249" i="6"/>
  <c r="J249" i="6" s="1"/>
  <c r="H250" i="6"/>
  <c r="J250" i="6" s="1"/>
  <c r="H251" i="6"/>
  <c r="J251" i="6" s="1"/>
  <c r="H252" i="6"/>
  <c r="J252" i="6" s="1"/>
  <c r="H253" i="6"/>
  <c r="J253" i="6" s="1"/>
  <c r="H254" i="6"/>
  <c r="J254" i="6" s="1"/>
  <c r="H255" i="6"/>
  <c r="J255" i="6" s="1"/>
  <c r="H256" i="6"/>
  <c r="J256" i="6" s="1"/>
  <c r="H257" i="6"/>
  <c r="J257" i="6" s="1"/>
  <c r="H258" i="6"/>
  <c r="J258" i="6" s="1"/>
  <c r="H259" i="6"/>
  <c r="J259" i="6" s="1"/>
  <c r="H260" i="6"/>
  <c r="J260" i="6" s="1"/>
  <c r="H261" i="6"/>
  <c r="J261" i="6" s="1"/>
  <c r="H262" i="6"/>
  <c r="J262" i="6" s="1"/>
  <c r="H263" i="6"/>
  <c r="J263" i="6" s="1"/>
  <c r="H264" i="6"/>
  <c r="J264" i="6" s="1"/>
  <c r="H265" i="6"/>
  <c r="J265" i="6" s="1"/>
  <c r="H266" i="6"/>
  <c r="J266" i="6" s="1"/>
  <c r="H267" i="6"/>
  <c r="J267" i="6" s="1"/>
  <c r="H268" i="6"/>
  <c r="J268" i="6" s="1"/>
  <c r="H269" i="6"/>
  <c r="J269" i="6" s="1"/>
  <c r="H270" i="6"/>
  <c r="J270" i="6" s="1"/>
  <c r="H271" i="6"/>
  <c r="J271" i="6" s="1"/>
  <c r="H272" i="6"/>
  <c r="J272" i="6" s="1"/>
  <c r="H273" i="6"/>
  <c r="J273" i="6" s="1"/>
  <c r="H274" i="6"/>
  <c r="J274" i="6" s="1"/>
  <c r="H275" i="6"/>
  <c r="J275" i="6" s="1"/>
  <c r="H276" i="6"/>
  <c r="J276" i="6" s="1"/>
  <c r="H277" i="6"/>
  <c r="J277" i="6" s="1"/>
  <c r="H278" i="6"/>
  <c r="J278" i="6" s="1"/>
  <c r="H279" i="6"/>
  <c r="J279" i="6" s="1"/>
  <c r="H280" i="6"/>
  <c r="J280" i="6" s="1"/>
  <c r="H281" i="6"/>
  <c r="J281" i="6" s="1"/>
  <c r="H282" i="6"/>
  <c r="J282" i="6" s="1"/>
  <c r="H283" i="6"/>
  <c r="J283" i="6" s="1"/>
  <c r="H284" i="6"/>
  <c r="J284" i="6" s="1"/>
  <c r="H285" i="6"/>
  <c r="J285" i="6" s="1"/>
  <c r="H286" i="6"/>
  <c r="J286" i="6" s="1"/>
  <c r="H287" i="6"/>
  <c r="J287" i="6" s="1"/>
  <c r="H288" i="6"/>
  <c r="J288" i="6" s="1"/>
  <c r="H289" i="6"/>
  <c r="J289" i="6" s="1"/>
  <c r="H290" i="6"/>
  <c r="J290" i="6" s="1"/>
  <c r="H291" i="6"/>
  <c r="J291" i="6" s="1"/>
  <c r="H292" i="6"/>
  <c r="J292" i="6" s="1"/>
  <c r="H293" i="6"/>
  <c r="J293" i="6" s="1"/>
  <c r="H294" i="6"/>
  <c r="J294" i="6" s="1"/>
  <c r="H295" i="6"/>
  <c r="J295" i="6" s="1"/>
  <c r="H296" i="6"/>
  <c r="J296" i="6" s="1"/>
  <c r="H297" i="6"/>
  <c r="J297" i="6" s="1"/>
  <c r="H298" i="6"/>
  <c r="J298" i="6" s="1"/>
  <c r="H299" i="6"/>
  <c r="J299" i="6" s="1"/>
  <c r="H300" i="6"/>
  <c r="J300" i="6" s="1"/>
  <c r="H301" i="6"/>
  <c r="J301" i="6" s="1"/>
  <c r="H302" i="6"/>
  <c r="J302" i="6" s="1"/>
  <c r="H303" i="6"/>
  <c r="J303" i="6" s="1"/>
  <c r="H304" i="6"/>
  <c r="J304" i="6" s="1"/>
  <c r="H305" i="6"/>
  <c r="J305" i="6" s="1"/>
  <c r="H306" i="6"/>
  <c r="J306" i="6" s="1"/>
  <c r="H307" i="6"/>
  <c r="J307" i="6" s="1"/>
  <c r="H308" i="6"/>
  <c r="J308" i="6" s="1"/>
  <c r="H309" i="6"/>
  <c r="J309" i="6" s="1"/>
  <c r="H310" i="6"/>
  <c r="J310" i="6" s="1"/>
  <c r="H311" i="6"/>
  <c r="J311" i="6" s="1"/>
  <c r="H312" i="6"/>
  <c r="J312" i="6" s="1"/>
  <c r="H313" i="6"/>
  <c r="J313" i="6" s="1"/>
  <c r="H314" i="6"/>
  <c r="J314" i="6" s="1"/>
  <c r="H315" i="6"/>
  <c r="J315" i="6" s="1"/>
  <c r="H316" i="6"/>
  <c r="J316" i="6" s="1"/>
  <c r="H317" i="6"/>
  <c r="J317" i="6" s="1"/>
  <c r="H318" i="6"/>
  <c r="J318" i="6" s="1"/>
  <c r="H319" i="6"/>
  <c r="J319" i="6" s="1"/>
  <c r="H320" i="6"/>
  <c r="J320" i="6" s="1"/>
  <c r="H321" i="6"/>
  <c r="J321" i="6" s="1"/>
  <c r="H322" i="6"/>
  <c r="J322" i="6" s="1"/>
  <c r="H323" i="6"/>
  <c r="J323" i="6" s="1"/>
  <c r="H324" i="6"/>
  <c r="J324" i="6" s="1"/>
  <c r="H325" i="6"/>
  <c r="J325" i="6" s="1"/>
  <c r="H326" i="6"/>
  <c r="J326" i="6" s="1"/>
  <c r="H327" i="6"/>
  <c r="J327" i="6" s="1"/>
  <c r="H328" i="6"/>
  <c r="J328" i="6" s="1"/>
  <c r="H329" i="6"/>
  <c r="J329" i="6" s="1"/>
  <c r="H330" i="6"/>
  <c r="J330" i="6" s="1"/>
  <c r="H331" i="6"/>
  <c r="J331" i="6" s="1"/>
  <c r="H332" i="6"/>
  <c r="J332" i="6" s="1"/>
  <c r="H333" i="6"/>
  <c r="J333" i="6" s="1"/>
  <c r="H334" i="6"/>
  <c r="J334" i="6" s="1"/>
  <c r="H335" i="6"/>
  <c r="J335" i="6" s="1"/>
  <c r="H336" i="6"/>
  <c r="J336" i="6" s="1"/>
  <c r="H337" i="6"/>
  <c r="J337" i="6" s="1"/>
  <c r="H338" i="6"/>
  <c r="J338" i="6" s="1"/>
  <c r="H339" i="6"/>
  <c r="J339" i="6" s="1"/>
  <c r="H340" i="6"/>
  <c r="J340" i="6" s="1"/>
  <c r="H341" i="6"/>
  <c r="J341" i="6" s="1"/>
  <c r="H342" i="6"/>
  <c r="J342" i="6" s="1"/>
  <c r="H343" i="6"/>
  <c r="J343" i="6" s="1"/>
  <c r="H344" i="6"/>
  <c r="J344" i="6" s="1"/>
  <c r="H345" i="6"/>
  <c r="J345" i="6" s="1"/>
  <c r="H346" i="6"/>
  <c r="J346" i="6" s="1"/>
  <c r="H347" i="6"/>
  <c r="J347" i="6" s="1"/>
  <c r="H348" i="6"/>
  <c r="J348" i="6" s="1"/>
  <c r="H349" i="6"/>
  <c r="J349" i="6" s="1"/>
  <c r="H350" i="6"/>
  <c r="J350" i="6" s="1"/>
  <c r="H351" i="6"/>
  <c r="J351" i="6" s="1"/>
  <c r="H352" i="6"/>
  <c r="J352" i="6" s="1"/>
  <c r="H353" i="6"/>
  <c r="J353" i="6" s="1"/>
  <c r="H354" i="6"/>
  <c r="J354" i="6" s="1"/>
  <c r="H355" i="6"/>
  <c r="J355" i="6" s="1"/>
  <c r="H356" i="6"/>
  <c r="J356" i="6" s="1"/>
  <c r="H357" i="6"/>
  <c r="J357" i="6" s="1"/>
  <c r="H358" i="6"/>
  <c r="J358" i="6" s="1"/>
  <c r="H359" i="6"/>
  <c r="J359" i="6" s="1"/>
  <c r="H360" i="6"/>
  <c r="J360" i="6" s="1"/>
  <c r="H361" i="6"/>
  <c r="J361" i="6" s="1"/>
  <c r="H362" i="6"/>
  <c r="J362" i="6" s="1"/>
  <c r="H363" i="6"/>
  <c r="J363" i="6" s="1"/>
  <c r="H364" i="6"/>
  <c r="J364" i="6" s="1"/>
  <c r="H365" i="6"/>
  <c r="J365" i="6" s="1"/>
  <c r="H366" i="6"/>
  <c r="J366" i="6" s="1"/>
  <c r="H367" i="6"/>
  <c r="J367" i="6" s="1"/>
  <c r="H368" i="6"/>
  <c r="J368" i="6" s="1"/>
  <c r="H369" i="6"/>
  <c r="J369" i="6" s="1"/>
  <c r="H370" i="6"/>
  <c r="J370" i="6" s="1"/>
  <c r="H371" i="6"/>
  <c r="J371" i="6" s="1"/>
  <c r="H372" i="6"/>
  <c r="J372" i="6" s="1"/>
  <c r="H373" i="6"/>
  <c r="J373" i="6" s="1"/>
  <c r="H374" i="6"/>
  <c r="J374" i="6" s="1"/>
  <c r="H375" i="6"/>
  <c r="J375" i="6" s="1"/>
  <c r="H376" i="6"/>
  <c r="J376" i="6" s="1"/>
  <c r="H377" i="6"/>
  <c r="J377" i="6" s="1"/>
  <c r="H378" i="6"/>
  <c r="J378" i="6" s="1"/>
  <c r="H379" i="6"/>
  <c r="J379" i="6" s="1"/>
  <c r="H380" i="6"/>
  <c r="J380" i="6" s="1"/>
  <c r="H381" i="6"/>
  <c r="J381" i="6" s="1"/>
  <c r="H382" i="6"/>
  <c r="J382" i="6" s="1"/>
  <c r="H383" i="6"/>
  <c r="J383" i="6" s="1"/>
  <c r="H384" i="6"/>
  <c r="J384" i="6" s="1"/>
  <c r="H385" i="6"/>
  <c r="J385" i="6" s="1"/>
  <c r="H386" i="6"/>
  <c r="J386" i="6" s="1"/>
  <c r="H387" i="6"/>
  <c r="J387" i="6" s="1"/>
  <c r="H388" i="6"/>
  <c r="J388" i="6" s="1"/>
  <c r="H389" i="6"/>
  <c r="J389" i="6" s="1"/>
  <c r="H390" i="6"/>
  <c r="J390" i="6" s="1"/>
  <c r="H391" i="6"/>
  <c r="J391" i="6" s="1"/>
  <c r="H392" i="6"/>
  <c r="J392" i="6" s="1"/>
  <c r="H393" i="6"/>
  <c r="J393" i="6" s="1"/>
  <c r="H394" i="6"/>
  <c r="J394" i="6" s="1"/>
  <c r="H395" i="6"/>
  <c r="J395" i="6" s="1"/>
  <c r="H396" i="6"/>
  <c r="J396" i="6" s="1"/>
  <c r="H397" i="6"/>
  <c r="J397" i="6" s="1"/>
  <c r="H398" i="6"/>
  <c r="J398" i="6" s="1"/>
  <c r="H399" i="6"/>
  <c r="J399" i="6" s="1"/>
  <c r="H400" i="6"/>
  <c r="J400" i="6" s="1"/>
  <c r="H401" i="6"/>
  <c r="J401" i="6" s="1"/>
  <c r="H402" i="6"/>
  <c r="J402" i="6" s="1"/>
  <c r="H403" i="6"/>
  <c r="J403" i="6" s="1"/>
  <c r="H404" i="6"/>
  <c r="J404" i="6" s="1"/>
  <c r="H405" i="6"/>
  <c r="J405" i="6" s="1"/>
  <c r="H406" i="6"/>
  <c r="J406" i="6" s="1"/>
  <c r="H407" i="6"/>
  <c r="J407" i="6" s="1"/>
  <c r="H408" i="6"/>
  <c r="J408" i="6" s="1"/>
  <c r="H409" i="6"/>
  <c r="J409" i="6" s="1"/>
  <c r="H410" i="6"/>
  <c r="J410" i="6" s="1"/>
  <c r="H411" i="6"/>
  <c r="J411" i="6" s="1"/>
  <c r="H412" i="6"/>
  <c r="J412" i="6" s="1"/>
  <c r="H413" i="6"/>
  <c r="J413" i="6" s="1"/>
  <c r="H414" i="6"/>
  <c r="J414" i="6" s="1"/>
  <c r="H415" i="6"/>
  <c r="J415" i="6" s="1"/>
  <c r="H416" i="6"/>
  <c r="J416" i="6" s="1"/>
  <c r="H417" i="6"/>
  <c r="J417" i="6" s="1"/>
  <c r="H418" i="6"/>
  <c r="J418" i="6" s="1"/>
  <c r="H419" i="6"/>
  <c r="J419" i="6" s="1"/>
  <c r="H420" i="6"/>
  <c r="J420" i="6" s="1"/>
  <c r="H421" i="6"/>
  <c r="J421" i="6" s="1"/>
  <c r="H422" i="6"/>
  <c r="J422" i="6" s="1"/>
  <c r="H423" i="6"/>
  <c r="J423" i="6" s="1"/>
  <c r="H424" i="6"/>
  <c r="J424" i="6" s="1"/>
  <c r="H425" i="6"/>
  <c r="J425" i="6" s="1"/>
  <c r="H426" i="6"/>
  <c r="J426" i="6" s="1"/>
  <c r="H427" i="6"/>
  <c r="J427" i="6" s="1"/>
  <c r="H428" i="6"/>
  <c r="J428" i="6" s="1"/>
  <c r="H429" i="6"/>
  <c r="J429" i="6" s="1"/>
  <c r="H430" i="6"/>
  <c r="J430" i="6" s="1"/>
  <c r="H431" i="6"/>
  <c r="J431" i="6" s="1"/>
  <c r="H432" i="6"/>
  <c r="J432" i="6" s="1"/>
  <c r="H433" i="6"/>
  <c r="J433" i="6" s="1"/>
  <c r="H434" i="6"/>
  <c r="J434" i="6" s="1"/>
  <c r="H435" i="6"/>
  <c r="J435" i="6" s="1"/>
  <c r="H436" i="6"/>
  <c r="J436" i="6" s="1"/>
  <c r="H437" i="6"/>
  <c r="J437" i="6" s="1"/>
  <c r="H438" i="6"/>
  <c r="J438" i="6" s="1"/>
  <c r="H439" i="6"/>
  <c r="J439" i="6" s="1"/>
  <c r="H440" i="6"/>
  <c r="J440" i="6" s="1"/>
  <c r="H441" i="6"/>
  <c r="J441" i="6" s="1"/>
  <c r="H442" i="6"/>
  <c r="J442" i="6" s="1"/>
  <c r="H443" i="6"/>
  <c r="J443" i="6" s="1"/>
  <c r="H444" i="6"/>
  <c r="J444" i="6" s="1"/>
  <c r="H445" i="6"/>
  <c r="J445" i="6" s="1"/>
  <c r="H446" i="6"/>
  <c r="J446" i="6" s="1"/>
  <c r="H447" i="6"/>
  <c r="J447" i="6" s="1"/>
  <c r="H448" i="6"/>
  <c r="J448" i="6" s="1"/>
  <c r="H449" i="6"/>
  <c r="J449" i="6" s="1"/>
  <c r="H450" i="6"/>
  <c r="J450" i="6" s="1"/>
  <c r="H451" i="6"/>
  <c r="J451" i="6" s="1"/>
  <c r="H452" i="6"/>
  <c r="J452" i="6" s="1"/>
  <c r="H453" i="6"/>
  <c r="J453" i="6" s="1"/>
  <c r="H454" i="6"/>
  <c r="J454" i="6" s="1"/>
  <c r="H455" i="6"/>
  <c r="J455" i="6" s="1"/>
  <c r="H456" i="6"/>
  <c r="J456" i="6" s="1"/>
  <c r="H457" i="6"/>
  <c r="J457" i="6" s="1"/>
  <c r="H458" i="6"/>
  <c r="J458" i="6" s="1"/>
  <c r="H459" i="6"/>
  <c r="J459" i="6" s="1"/>
  <c r="H460" i="6"/>
  <c r="J460" i="6" s="1"/>
  <c r="H461" i="6"/>
  <c r="J461" i="6" s="1"/>
  <c r="H462" i="6"/>
  <c r="J462" i="6" s="1"/>
  <c r="H463" i="6"/>
  <c r="J463" i="6" s="1"/>
  <c r="H464" i="6"/>
  <c r="J464" i="6" s="1"/>
  <c r="H465" i="6"/>
  <c r="J465" i="6" s="1"/>
  <c r="H466" i="6"/>
  <c r="J466" i="6" s="1"/>
  <c r="H467" i="6"/>
  <c r="J467" i="6" s="1"/>
  <c r="H468" i="6"/>
  <c r="J468" i="6" s="1"/>
  <c r="H469" i="6"/>
  <c r="J469" i="6" s="1"/>
  <c r="H470" i="6"/>
  <c r="J470" i="6" s="1"/>
  <c r="H471" i="6"/>
  <c r="J471" i="6" s="1"/>
  <c r="H472" i="6"/>
  <c r="J472" i="6" s="1"/>
  <c r="H473" i="6"/>
  <c r="J473" i="6" s="1"/>
  <c r="H474" i="6"/>
  <c r="J474" i="6" s="1"/>
  <c r="H475" i="6"/>
  <c r="J475" i="6" s="1"/>
  <c r="H476" i="6"/>
  <c r="J476" i="6" s="1"/>
  <c r="H477" i="6"/>
  <c r="J477" i="6" s="1"/>
  <c r="H478" i="6"/>
  <c r="J478" i="6" s="1"/>
  <c r="H479" i="6"/>
  <c r="J479" i="6" s="1"/>
  <c r="H480" i="6"/>
  <c r="J480" i="6" s="1"/>
  <c r="H481" i="6"/>
  <c r="J481" i="6" s="1"/>
  <c r="H482" i="6"/>
  <c r="J482" i="6" s="1"/>
  <c r="H483" i="6"/>
  <c r="J483" i="6" s="1"/>
  <c r="H484" i="6"/>
  <c r="J484" i="6" s="1"/>
  <c r="H485" i="6"/>
  <c r="J485" i="6" s="1"/>
  <c r="H486" i="6"/>
  <c r="J486" i="6" s="1"/>
  <c r="H487" i="6"/>
  <c r="J487" i="6" s="1"/>
  <c r="H488" i="6"/>
  <c r="J488" i="6" s="1"/>
  <c r="H489" i="6"/>
  <c r="J489" i="6" s="1"/>
  <c r="H490" i="6"/>
  <c r="J490" i="6" s="1"/>
  <c r="H491" i="6"/>
  <c r="J491" i="6" s="1"/>
  <c r="H492" i="6"/>
  <c r="J492" i="6" s="1"/>
  <c r="H493" i="6"/>
  <c r="J493" i="6" s="1"/>
  <c r="H494" i="6"/>
  <c r="J494" i="6" s="1"/>
  <c r="H495" i="6"/>
  <c r="J495" i="6" s="1"/>
  <c r="H496" i="6"/>
  <c r="J496" i="6" s="1"/>
  <c r="H497" i="6"/>
  <c r="J497" i="6" s="1"/>
  <c r="H498" i="6"/>
  <c r="J498" i="6" s="1"/>
  <c r="H499" i="6"/>
  <c r="J499" i="6" s="1"/>
  <c r="H500" i="6"/>
  <c r="J500" i="6" s="1"/>
  <c r="H501" i="6"/>
  <c r="J501" i="6" s="1"/>
  <c r="H502" i="6"/>
  <c r="J502" i="6" s="1"/>
  <c r="H503" i="6"/>
  <c r="J503" i="6" s="1"/>
  <c r="H504" i="6"/>
  <c r="J504" i="6" s="1"/>
  <c r="H505" i="6"/>
  <c r="J505" i="6" s="1"/>
  <c r="H506" i="6"/>
  <c r="J506" i="6" s="1"/>
  <c r="H507" i="6"/>
  <c r="J507" i="6" s="1"/>
  <c r="H508" i="6"/>
  <c r="J508" i="6" s="1"/>
  <c r="H509" i="6"/>
  <c r="J509" i="6" s="1"/>
  <c r="H510" i="6"/>
  <c r="J510" i="6" s="1"/>
  <c r="H511" i="6"/>
  <c r="J511" i="6" s="1"/>
  <c r="H512" i="6"/>
  <c r="J512" i="6" s="1"/>
  <c r="H513" i="6"/>
  <c r="J513" i="6" s="1"/>
  <c r="H514" i="6"/>
  <c r="J514" i="6" s="1"/>
  <c r="H515" i="6"/>
  <c r="J515" i="6" s="1"/>
  <c r="H516" i="6"/>
  <c r="J516" i="6" s="1"/>
  <c r="H517" i="6"/>
  <c r="J517" i="6" s="1"/>
  <c r="H518" i="6"/>
  <c r="J518" i="6" s="1"/>
  <c r="H519" i="6"/>
  <c r="J519" i="6" s="1"/>
  <c r="H520" i="6"/>
  <c r="J520" i="6" s="1"/>
  <c r="H521" i="6"/>
  <c r="J521" i="6" s="1"/>
  <c r="H522" i="6"/>
  <c r="J522" i="6" s="1"/>
  <c r="H523" i="6"/>
  <c r="J523" i="6" s="1"/>
  <c r="H524" i="6"/>
  <c r="J524" i="6" s="1"/>
  <c r="H525" i="6"/>
  <c r="J525" i="6" s="1"/>
  <c r="H526" i="6"/>
  <c r="J526" i="6" s="1"/>
  <c r="H527" i="6"/>
  <c r="J527" i="6" s="1"/>
  <c r="H528" i="6"/>
  <c r="J528" i="6" s="1"/>
  <c r="H529" i="6"/>
  <c r="J529" i="6" s="1"/>
  <c r="H530" i="6"/>
  <c r="J530" i="6" s="1"/>
  <c r="H531" i="6"/>
  <c r="J531" i="6" s="1"/>
  <c r="H532" i="6"/>
  <c r="J532" i="6" s="1"/>
  <c r="H533" i="6"/>
  <c r="J533" i="6" s="1"/>
  <c r="H534" i="6"/>
  <c r="J534" i="6" s="1"/>
  <c r="H535" i="6"/>
  <c r="J535" i="6" s="1"/>
  <c r="H536" i="6"/>
  <c r="J536" i="6" s="1"/>
  <c r="H537" i="6"/>
  <c r="J537" i="6" s="1"/>
  <c r="H538" i="6"/>
  <c r="J538" i="6" s="1"/>
  <c r="H539" i="6"/>
  <c r="J539" i="6" s="1"/>
  <c r="H540" i="6"/>
  <c r="J540" i="6" s="1"/>
  <c r="H541" i="6"/>
  <c r="J541" i="6" s="1"/>
  <c r="H542" i="6"/>
  <c r="J542" i="6" s="1"/>
  <c r="H543" i="6"/>
  <c r="J543" i="6" s="1"/>
  <c r="H544" i="6"/>
  <c r="J544" i="6" s="1"/>
  <c r="H545" i="6"/>
  <c r="J545" i="6" s="1"/>
  <c r="H546" i="6"/>
  <c r="J546" i="6" s="1"/>
  <c r="H547" i="6"/>
  <c r="J547" i="6" s="1"/>
  <c r="H548" i="6"/>
  <c r="J548" i="6" s="1"/>
  <c r="H549" i="6"/>
  <c r="J549" i="6" s="1"/>
  <c r="H550" i="6"/>
  <c r="J550" i="6" s="1"/>
  <c r="H551" i="6"/>
  <c r="J551" i="6" s="1"/>
  <c r="H552" i="6"/>
  <c r="J552" i="6" s="1"/>
  <c r="H553" i="6"/>
  <c r="J553" i="6" s="1"/>
  <c r="H554" i="6"/>
  <c r="J554" i="6" s="1"/>
  <c r="H555" i="6"/>
  <c r="J555" i="6" s="1"/>
  <c r="H556" i="6"/>
  <c r="J556" i="6" s="1"/>
  <c r="H557" i="6"/>
  <c r="J557" i="6" s="1"/>
  <c r="H558" i="6"/>
  <c r="J558" i="6" s="1"/>
  <c r="H559" i="6"/>
  <c r="J559" i="6" s="1"/>
  <c r="H560" i="6"/>
  <c r="J560" i="6" s="1"/>
  <c r="H561" i="6"/>
  <c r="J561" i="6" s="1"/>
  <c r="H562" i="6"/>
  <c r="J562" i="6" s="1"/>
  <c r="H563" i="6"/>
  <c r="J563" i="6" s="1"/>
  <c r="H564" i="6"/>
  <c r="J564" i="6" s="1"/>
  <c r="H565" i="6"/>
  <c r="J565" i="6" s="1"/>
  <c r="H566" i="6"/>
  <c r="J566" i="6" s="1"/>
  <c r="H567" i="6"/>
  <c r="J567" i="6" s="1"/>
  <c r="H568" i="6"/>
  <c r="J568" i="6" s="1"/>
  <c r="H569" i="6"/>
  <c r="J569" i="6" s="1"/>
  <c r="H570" i="6"/>
  <c r="J570" i="6" s="1"/>
  <c r="H571" i="6"/>
  <c r="J571" i="6" s="1"/>
  <c r="H572" i="6"/>
  <c r="J572" i="6" s="1"/>
  <c r="H573" i="6"/>
  <c r="J573" i="6" s="1"/>
  <c r="H574" i="6"/>
  <c r="J574" i="6" s="1"/>
  <c r="H575" i="6"/>
  <c r="J575" i="6" s="1"/>
  <c r="H576" i="6"/>
  <c r="J576" i="6" s="1"/>
  <c r="H577" i="6"/>
  <c r="J577" i="6" s="1"/>
  <c r="H578" i="6"/>
  <c r="J578" i="6" s="1"/>
  <c r="H579" i="6"/>
  <c r="J579" i="6" s="1"/>
  <c r="H580" i="6"/>
  <c r="J580" i="6" s="1"/>
  <c r="H581" i="6"/>
  <c r="J581" i="6" s="1"/>
  <c r="H582" i="6"/>
  <c r="J582" i="6" s="1"/>
  <c r="H583" i="6"/>
  <c r="J583" i="6" s="1"/>
  <c r="H584" i="6"/>
  <c r="J584" i="6" s="1"/>
  <c r="H585" i="6"/>
  <c r="J585" i="6" s="1"/>
  <c r="H586" i="6"/>
  <c r="J586" i="6" s="1"/>
  <c r="H587" i="6"/>
  <c r="J587" i="6" s="1"/>
  <c r="H588" i="6"/>
  <c r="J588" i="6" s="1"/>
  <c r="H589" i="6"/>
  <c r="J589" i="6" s="1"/>
  <c r="H590" i="6"/>
  <c r="J590" i="6" s="1"/>
  <c r="H591" i="6"/>
  <c r="J591" i="6" s="1"/>
  <c r="H592" i="6"/>
  <c r="J592" i="6" s="1"/>
  <c r="H593" i="6"/>
  <c r="J593" i="6" s="1"/>
  <c r="H594" i="6"/>
  <c r="J594" i="6" s="1"/>
  <c r="H595" i="6"/>
  <c r="J595" i="6" s="1"/>
  <c r="H596" i="6"/>
  <c r="J596" i="6" s="1"/>
  <c r="H597" i="6"/>
  <c r="J597" i="6" s="1"/>
  <c r="H598" i="6"/>
  <c r="J598" i="6" s="1"/>
  <c r="H599" i="6"/>
  <c r="J599" i="6" s="1"/>
  <c r="H600" i="6"/>
  <c r="J600" i="6" s="1"/>
  <c r="H601" i="6"/>
  <c r="J601" i="6" s="1"/>
  <c r="H602" i="6"/>
  <c r="J602" i="6" s="1"/>
  <c r="H603" i="6"/>
  <c r="J603" i="6" s="1"/>
  <c r="H604" i="6"/>
  <c r="J604" i="6" s="1"/>
  <c r="H605" i="6"/>
  <c r="J605" i="6" s="1"/>
  <c r="H606" i="6"/>
  <c r="J606" i="6" s="1"/>
  <c r="H607" i="6"/>
  <c r="J607" i="6" s="1"/>
  <c r="H608" i="6"/>
  <c r="J608" i="6" s="1"/>
  <c r="H609" i="6"/>
  <c r="J609" i="6" s="1"/>
  <c r="H610" i="6"/>
  <c r="J610" i="6" s="1"/>
  <c r="H611" i="6"/>
  <c r="J611" i="6" s="1"/>
  <c r="H612" i="6"/>
  <c r="J612" i="6" s="1"/>
  <c r="H613" i="6"/>
  <c r="J613" i="6" s="1"/>
  <c r="H614" i="6"/>
  <c r="J614" i="6" s="1"/>
  <c r="H615" i="6"/>
  <c r="J615" i="6" s="1"/>
  <c r="H616" i="6"/>
  <c r="J616" i="6" s="1"/>
  <c r="H617" i="6"/>
  <c r="J617" i="6" s="1"/>
  <c r="H618" i="6"/>
  <c r="J618" i="6" s="1"/>
  <c r="H619" i="6"/>
  <c r="J619" i="6" s="1"/>
  <c r="H620" i="6"/>
  <c r="J620" i="6" s="1"/>
  <c r="H621" i="6"/>
  <c r="J621" i="6" s="1"/>
  <c r="H622" i="6"/>
  <c r="J622" i="6" s="1"/>
  <c r="H623" i="6"/>
  <c r="J623" i="6" s="1"/>
  <c r="H624" i="6"/>
  <c r="J624" i="6" s="1"/>
  <c r="H625" i="6"/>
  <c r="J625" i="6" s="1"/>
  <c r="H626" i="6"/>
  <c r="J626" i="6" s="1"/>
  <c r="H627" i="6"/>
  <c r="J627" i="6" s="1"/>
  <c r="H628" i="6"/>
  <c r="J628" i="6" s="1"/>
  <c r="H629" i="6"/>
  <c r="J629" i="6" s="1"/>
  <c r="H630" i="6"/>
  <c r="J630" i="6" s="1"/>
  <c r="H631" i="6"/>
  <c r="J631" i="6" s="1"/>
  <c r="H632" i="6"/>
  <c r="J632" i="6" s="1"/>
  <c r="H633" i="6"/>
  <c r="J633" i="6" s="1"/>
  <c r="H634" i="6"/>
  <c r="J634" i="6" s="1"/>
  <c r="H635" i="6"/>
  <c r="J635" i="6" s="1"/>
  <c r="H636" i="6"/>
  <c r="J636" i="6" s="1"/>
  <c r="H637" i="6"/>
  <c r="J637" i="6" s="1"/>
  <c r="H638" i="6"/>
  <c r="J638" i="6" s="1"/>
  <c r="H639" i="6"/>
  <c r="J639" i="6" s="1"/>
  <c r="H640" i="6"/>
  <c r="J640" i="6" s="1"/>
  <c r="H641" i="6"/>
  <c r="J641" i="6" s="1"/>
  <c r="H642" i="6"/>
  <c r="J642" i="6" s="1"/>
  <c r="H643" i="6"/>
  <c r="J643" i="6" s="1"/>
  <c r="H644" i="6"/>
  <c r="J644" i="6" s="1"/>
  <c r="H645" i="6"/>
  <c r="J645" i="6" s="1"/>
  <c r="H646" i="6"/>
  <c r="J646" i="6" s="1"/>
  <c r="H647" i="6"/>
  <c r="J647" i="6" s="1"/>
  <c r="H648" i="6"/>
  <c r="J648" i="6" s="1"/>
  <c r="H649" i="6"/>
  <c r="J649" i="6" s="1"/>
  <c r="H650" i="6"/>
  <c r="J650" i="6" s="1"/>
  <c r="H651" i="6"/>
  <c r="J651" i="6" s="1"/>
  <c r="H652" i="6"/>
  <c r="J652" i="6" s="1"/>
  <c r="H653" i="6"/>
  <c r="J653" i="6" s="1"/>
  <c r="H654" i="6"/>
  <c r="J654" i="6" s="1"/>
  <c r="H655" i="6"/>
  <c r="J655" i="6" s="1"/>
  <c r="H656" i="6"/>
  <c r="J656" i="6" s="1"/>
  <c r="H657" i="6"/>
  <c r="J657" i="6" s="1"/>
  <c r="H658" i="6"/>
  <c r="J658" i="6" s="1"/>
  <c r="H659" i="6"/>
  <c r="J659" i="6" s="1"/>
  <c r="H660" i="6"/>
  <c r="J660" i="6" s="1"/>
  <c r="H661" i="6"/>
  <c r="J661" i="6" s="1"/>
  <c r="H662" i="6"/>
  <c r="J662" i="6" s="1"/>
  <c r="H663" i="6"/>
  <c r="J663" i="6" s="1"/>
  <c r="H664" i="6"/>
  <c r="J664" i="6" s="1"/>
  <c r="H665" i="6"/>
  <c r="J665" i="6" s="1"/>
  <c r="H666" i="6"/>
  <c r="J666" i="6" s="1"/>
  <c r="H667" i="6"/>
  <c r="J667" i="6" s="1"/>
  <c r="H668" i="6"/>
  <c r="J668" i="6" s="1"/>
  <c r="H669" i="6"/>
  <c r="J669" i="6" s="1"/>
  <c r="H670" i="6"/>
  <c r="J670" i="6" s="1"/>
  <c r="H671" i="6"/>
  <c r="J671" i="6" s="1"/>
  <c r="H672" i="6"/>
  <c r="J672" i="6" s="1"/>
  <c r="H673" i="6"/>
  <c r="J673" i="6" s="1"/>
  <c r="H674" i="6"/>
  <c r="J674" i="6" s="1"/>
  <c r="H675" i="6"/>
  <c r="J675" i="6" s="1"/>
  <c r="H676" i="6"/>
  <c r="J676" i="6" s="1"/>
  <c r="H677" i="6"/>
  <c r="J677" i="6" s="1"/>
  <c r="H678" i="6"/>
  <c r="J678" i="6" s="1"/>
  <c r="H679" i="6"/>
  <c r="J679" i="6" s="1"/>
  <c r="H680" i="6"/>
  <c r="J680" i="6" s="1"/>
  <c r="H681" i="6"/>
  <c r="J681" i="6" s="1"/>
  <c r="H682" i="6"/>
  <c r="J682" i="6" s="1"/>
  <c r="H683" i="6"/>
  <c r="J683" i="6" s="1"/>
  <c r="H684" i="6"/>
  <c r="J684" i="6" s="1"/>
  <c r="H685" i="6"/>
  <c r="J685" i="6" s="1"/>
  <c r="H686" i="6"/>
  <c r="J686" i="6" s="1"/>
  <c r="H687" i="6"/>
  <c r="J687" i="6" s="1"/>
  <c r="H688" i="6"/>
  <c r="J688" i="6" s="1"/>
  <c r="H689" i="6"/>
  <c r="J689" i="6" s="1"/>
  <c r="H690" i="6"/>
  <c r="J690" i="6" s="1"/>
  <c r="H691" i="6"/>
  <c r="J691" i="6" s="1"/>
  <c r="H692" i="6"/>
  <c r="J692" i="6" s="1"/>
  <c r="H693" i="6"/>
  <c r="J693" i="6" s="1"/>
  <c r="H694" i="6"/>
  <c r="J694" i="6" s="1"/>
  <c r="H695" i="6"/>
  <c r="J695" i="6" s="1"/>
  <c r="H696" i="6"/>
  <c r="J696" i="6" s="1"/>
  <c r="H697" i="6"/>
  <c r="J697" i="6" s="1"/>
  <c r="H698" i="6"/>
  <c r="J698" i="6" s="1"/>
  <c r="H699" i="6"/>
  <c r="J699" i="6" s="1"/>
  <c r="H700" i="6"/>
  <c r="J700" i="6" s="1"/>
  <c r="H701" i="6"/>
  <c r="J701" i="6" s="1"/>
  <c r="H702" i="6"/>
  <c r="J702" i="6" s="1"/>
  <c r="H703" i="6"/>
  <c r="J703" i="6" s="1"/>
  <c r="H704" i="6"/>
  <c r="J704" i="6" s="1"/>
  <c r="H705" i="6"/>
  <c r="J705" i="6" s="1"/>
  <c r="H706" i="6"/>
  <c r="J706" i="6" s="1"/>
  <c r="H707" i="6"/>
  <c r="J707" i="6" s="1"/>
  <c r="H708" i="6"/>
  <c r="J708" i="6" s="1"/>
  <c r="H709" i="6"/>
  <c r="J709" i="6" s="1"/>
  <c r="H710" i="6"/>
  <c r="J710" i="6" s="1"/>
  <c r="H711" i="6"/>
  <c r="J711" i="6" s="1"/>
  <c r="H712" i="6"/>
  <c r="J712" i="6" s="1"/>
  <c r="H713" i="6"/>
  <c r="J713" i="6" s="1"/>
  <c r="H714" i="6"/>
  <c r="J714" i="6" s="1"/>
  <c r="H715" i="6"/>
  <c r="J715" i="6" s="1"/>
  <c r="H716" i="6"/>
  <c r="J716" i="6" s="1"/>
  <c r="H717" i="6"/>
  <c r="J717" i="6" s="1"/>
  <c r="H718" i="6"/>
  <c r="J718" i="6" s="1"/>
  <c r="H719" i="6"/>
  <c r="J719" i="6" s="1"/>
  <c r="H720" i="6"/>
  <c r="J720" i="6" s="1"/>
  <c r="H721" i="6"/>
  <c r="J721" i="6" s="1"/>
  <c r="H722" i="6"/>
  <c r="J722" i="6" s="1"/>
  <c r="H723" i="6"/>
  <c r="J723" i="6" s="1"/>
  <c r="H724" i="6"/>
  <c r="J724" i="6" s="1"/>
  <c r="H725" i="6"/>
  <c r="J725" i="6" s="1"/>
  <c r="H726" i="6"/>
  <c r="J726" i="6" s="1"/>
  <c r="H727" i="6"/>
  <c r="J727" i="6" s="1"/>
  <c r="H728" i="6"/>
  <c r="J728" i="6" s="1"/>
  <c r="H729" i="6"/>
  <c r="J729" i="6" s="1"/>
  <c r="H730" i="6"/>
  <c r="J730" i="6" s="1"/>
  <c r="H731" i="6"/>
  <c r="J731" i="6" s="1"/>
  <c r="H732" i="6"/>
  <c r="J732" i="6" s="1"/>
  <c r="H733" i="6"/>
  <c r="J733" i="6" s="1"/>
  <c r="H734" i="6"/>
  <c r="J734" i="6" s="1"/>
  <c r="H735" i="6"/>
  <c r="J735" i="6" s="1"/>
  <c r="H736" i="6"/>
  <c r="J736" i="6" s="1"/>
  <c r="H737" i="6"/>
  <c r="J737" i="6" s="1"/>
  <c r="H738" i="6"/>
  <c r="J738" i="6" s="1"/>
  <c r="H739" i="6"/>
  <c r="J739" i="6" s="1"/>
  <c r="H740" i="6"/>
  <c r="J740" i="6" s="1"/>
  <c r="H741" i="6"/>
  <c r="J741" i="6" s="1"/>
  <c r="H742" i="6"/>
  <c r="J742" i="6" s="1"/>
  <c r="H743" i="6"/>
  <c r="J743" i="6" s="1"/>
  <c r="H744" i="6"/>
  <c r="J744" i="6" s="1"/>
  <c r="H745" i="6"/>
  <c r="J745" i="6" s="1"/>
  <c r="H746" i="6"/>
  <c r="J746" i="6" s="1"/>
  <c r="H747" i="6"/>
  <c r="J747" i="6" s="1"/>
  <c r="H748" i="6"/>
  <c r="J748" i="6" s="1"/>
  <c r="H749" i="6"/>
  <c r="J749" i="6" s="1"/>
  <c r="H750" i="6"/>
  <c r="J750" i="6" s="1"/>
  <c r="H751" i="6"/>
  <c r="J751" i="6" s="1"/>
  <c r="H752" i="6"/>
  <c r="J752" i="6" s="1"/>
  <c r="H753" i="6"/>
  <c r="J753" i="6" s="1"/>
  <c r="H754" i="6"/>
  <c r="J754" i="6" s="1"/>
  <c r="H755" i="6"/>
  <c r="J755" i="6" s="1"/>
  <c r="H756" i="6"/>
  <c r="J756" i="6" s="1"/>
  <c r="H757" i="6"/>
  <c r="J757" i="6" s="1"/>
  <c r="H758" i="6"/>
  <c r="J758" i="6" s="1"/>
  <c r="H759" i="6"/>
  <c r="J759" i="6" s="1"/>
  <c r="H760" i="6"/>
  <c r="J760" i="6" s="1"/>
  <c r="H761" i="6"/>
  <c r="J761" i="6" s="1"/>
  <c r="H762" i="6"/>
  <c r="J762" i="6" s="1"/>
  <c r="H763" i="6"/>
  <c r="J763" i="6" s="1"/>
  <c r="H764" i="6"/>
  <c r="J764" i="6" s="1"/>
  <c r="H765" i="6"/>
  <c r="J765" i="6" s="1"/>
  <c r="H766" i="6"/>
  <c r="J766" i="6" s="1"/>
  <c r="H767" i="6"/>
  <c r="J767" i="6" s="1"/>
  <c r="H768" i="6"/>
  <c r="J768" i="6" s="1"/>
  <c r="H769" i="6"/>
  <c r="J769" i="6" s="1"/>
  <c r="H770" i="6"/>
  <c r="J770" i="6" s="1"/>
  <c r="H771" i="6"/>
  <c r="J771" i="6" s="1"/>
  <c r="H772" i="6"/>
  <c r="J772" i="6" s="1"/>
  <c r="H773" i="6"/>
  <c r="J773" i="6" s="1"/>
  <c r="H774" i="6"/>
  <c r="J774" i="6" s="1"/>
  <c r="H775" i="6"/>
  <c r="J775" i="6" s="1"/>
  <c r="H776" i="6"/>
  <c r="J776" i="6" s="1"/>
  <c r="H777" i="6"/>
  <c r="J777" i="6" s="1"/>
  <c r="H778" i="6"/>
  <c r="J778" i="6" s="1"/>
  <c r="H779" i="6"/>
  <c r="J779" i="6" s="1"/>
  <c r="H780" i="6"/>
  <c r="J780" i="6" s="1"/>
  <c r="H781" i="6"/>
  <c r="J781" i="6" s="1"/>
  <c r="H782" i="6"/>
  <c r="J782" i="6" s="1"/>
  <c r="H783" i="6"/>
  <c r="J783" i="6" s="1"/>
  <c r="H784" i="6"/>
  <c r="J784" i="6" s="1"/>
  <c r="H785" i="6"/>
  <c r="J785" i="6" s="1"/>
  <c r="H786" i="6"/>
  <c r="J786" i="6" s="1"/>
  <c r="H787" i="6"/>
  <c r="J787" i="6" s="1"/>
  <c r="H788" i="6"/>
  <c r="J788" i="6" s="1"/>
  <c r="H789" i="6"/>
  <c r="J789" i="6" s="1"/>
  <c r="H790" i="6"/>
  <c r="J790" i="6" s="1"/>
  <c r="H791" i="6"/>
  <c r="J791" i="6" s="1"/>
  <c r="H792" i="6"/>
  <c r="J792" i="6" s="1"/>
  <c r="H793" i="6"/>
  <c r="J793" i="6" s="1"/>
  <c r="H794" i="6"/>
  <c r="J794" i="6" s="1"/>
  <c r="H795" i="6"/>
  <c r="J795" i="6" s="1"/>
  <c r="H796" i="6"/>
  <c r="J796" i="6" s="1"/>
  <c r="H797" i="6"/>
  <c r="J797" i="6" s="1"/>
  <c r="H798" i="6"/>
  <c r="J798" i="6" s="1"/>
  <c r="H799" i="6"/>
  <c r="J799" i="6" s="1"/>
  <c r="H800" i="6"/>
  <c r="J800" i="6" s="1"/>
  <c r="H801" i="6"/>
  <c r="J801" i="6" s="1"/>
  <c r="H802" i="6"/>
  <c r="J802" i="6" s="1"/>
  <c r="H803" i="6"/>
  <c r="J803" i="6" s="1"/>
  <c r="H804" i="6"/>
  <c r="J804" i="6" s="1"/>
  <c r="H805" i="6"/>
  <c r="J805" i="6" s="1"/>
  <c r="H806" i="6"/>
  <c r="J806" i="6" s="1"/>
  <c r="H807" i="6"/>
  <c r="J807" i="6" s="1"/>
  <c r="H808" i="6"/>
  <c r="J808" i="6" s="1"/>
  <c r="H809" i="6"/>
  <c r="J809" i="6" s="1"/>
  <c r="H810" i="6"/>
  <c r="J810" i="6" s="1"/>
  <c r="H811" i="6"/>
  <c r="J811" i="6" s="1"/>
  <c r="H812" i="6"/>
  <c r="J812" i="6" s="1"/>
  <c r="H813" i="6"/>
  <c r="J813" i="6" s="1"/>
  <c r="H814" i="6"/>
  <c r="J814" i="6" s="1"/>
  <c r="H815" i="6"/>
  <c r="J815" i="6" s="1"/>
  <c r="H816" i="6"/>
  <c r="J816" i="6" s="1"/>
  <c r="H817" i="6"/>
  <c r="J817" i="6" s="1"/>
  <c r="H818" i="6"/>
  <c r="J818" i="6" s="1"/>
  <c r="H819" i="6"/>
  <c r="J819" i="6" s="1"/>
  <c r="H820" i="6"/>
  <c r="J820" i="6" s="1"/>
  <c r="H821" i="6"/>
  <c r="J821" i="6" s="1"/>
  <c r="H822" i="6"/>
  <c r="J822" i="6" s="1"/>
  <c r="H823" i="6"/>
  <c r="J823" i="6" s="1"/>
  <c r="H824" i="6"/>
  <c r="J824" i="6" s="1"/>
  <c r="H825" i="6"/>
  <c r="J825" i="6" s="1"/>
  <c r="H826" i="6"/>
  <c r="J826" i="6" s="1"/>
  <c r="H827" i="6"/>
  <c r="J827" i="6" s="1"/>
  <c r="H828" i="6"/>
  <c r="J828" i="6" s="1"/>
  <c r="H829" i="6"/>
  <c r="J829" i="6" s="1"/>
  <c r="H830" i="6"/>
  <c r="J830" i="6" s="1"/>
  <c r="H831" i="6"/>
  <c r="J831" i="6" s="1"/>
  <c r="H832" i="6"/>
  <c r="J832" i="6" s="1"/>
  <c r="H833" i="6"/>
  <c r="J833" i="6" s="1"/>
  <c r="H834" i="6"/>
  <c r="J834" i="6" s="1"/>
  <c r="H835" i="6"/>
  <c r="J835" i="6" s="1"/>
  <c r="H836" i="6"/>
  <c r="J836" i="6" s="1"/>
  <c r="H837" i="6"/>
  <c r="J837" i="6" s="1"/>
  <c r="H838" i="6"/>
  <c r="J838" i="6" s="1"/>
  <c r="H839" i="6"/>
  <c r="J839" i="6" s="1"/>
  <c r="H840" i="6"/>
  <c r="J840" i="6" s="1"/>
  <c r="H841" i="6"/>
  <c r="J841" i="6" s="1"/>
  <c r="H842" i="6"/>
  <c r="J842" i="6" s="1"/>
  <c r="H843" i="6"/>
  <c r="J843" i="6" s="1"/>
  <c r="H844" i="6"/>
  <c r="J844" i="6" s="1"/>
  <c r="H845" i="6"/>
  <c r="J845" i="6" s="1"/>
  <c r="H846" i="6"/>
  <c r="J846" i="6" s="1"/>
  <c r="H847" i="6"/>
  <c r="J847" i="6" s="1"/>
  <c r="H848" i="6"/>
  <c r="J848" i="6" s="1"/>
  <c r="H849" i="6"/>
  <c r="J849" i="6" s="1"/>
  <c r="H850" i="6"/>
  <c r="J850" i="6" s="1"/>
  <c r="H851" i="6"/>
  <c r="J851" i="6" s="1"/>
  <c r="H852" i="6"/>
  <c r="J852" i="6" s="1"/>
  <c r="H853" i="6"/>
  <c r="J853" i="6" s="1"/>
  <c r="H854" i="6"/>
  <c r="J854" i="6" s="1"/>
  <c r="H855" i="6"/>
  <c r="J855" i="6" s="1"/>
  <c r="H856" i="6"/>
  <c r="J856" i="6" s="1"/>
  <c r="H857" i="6"/>
  <c r="J857" i="6" s="1"/>
  <c r="H858" i="6"/>
  <c r="J858" i="6" s="1"/>
  <c r="H859" i="6"/>
  <c r="J859" i="6" s="1"/>
  <c r="H860" i="6"/>
  <c r="J860" i="6" s="1"/>
  <c r="H861" i="6"/>
  <c r="J861" i="6" s="1"/>
  <c r="H862" i="6"/>
  <c r="J862" i="6" s="1"/>
  <c r="H863" i="6"/>
  <c r="J863" i="6" s="1"/>
  <c r="H864" i="6"/>
  <c r="J864" i="6" s="1"/>
  <c r="H865" i="6"/>
  <c r="J865" i="6" s="1"/>
  <c r="H866" i="6"/>
  <c r="J866" i="6" s="1"/>
  <c r="H867" i="6"/>
  <c r="J867" i="6" s="1"/>
  <c r="H868" i="6"/>
  <c r="J868" i="6" s="1"/>
  <c r="H869" i="6"/>
  <c r="J869" i="6" s="1"/>
  <c r="H870" i="6"/>
  <c r="J870" i="6" s="1"/>
  <c r="H871" i="6"/>
  <c r="J871" i="6" s="1"/>
  <c r="H872" i="6"/>
  <c r="J872" i="6" s="1"/>
  <c r="H873" i="6"/>
  <c r="J873" i="6" s="1"/>
  <c r="H874" i="6"/>
  <c r="J874" i="6" s="1"/>
  <c r="H875" i="6"/>
  <c r="J875" i="6" s="1"/>
  <c r="H876" i="6"/>
  <c r="J876" i="6" s="1"/>
  <c r="H877" i="6"/>
  <c r="J877" i="6" s="1"/>
  <c r="H878" i="6"/>
  <c r="J878" i="6" s="1"/>
  <c r="H879" i="6"/>
  <c r="J879" i="6" s="1"/>
  <c r="H880" i="6"/>
  <c r="J880" i="6" s="1"/>
  <c r="H881" i="6"/>
  <c r="J881" i="6" s="1"/>
  <c r="H882" i="6"/>
  <c r="J882" i="6" s="1"/>
  <c r="H883" i="6"/>
  <c r="J883" i="6" s="1"/>
  <c r="H884" i="6"/>
  <c r="J884" i="6" s="1"/>
  <c r="H885" i="6"/>
  <c r="J885" i="6" s="1"/>
  <c r="H886" i="6"/>
  <c r="J886" i="6" s="1"/>
  <c r="H887" i="6"/>
  <c r="J887" i="6" s="1"/>
  <c r="H888" i="6"/>
  <c r="J888" i="6" s="1"/>
  <c r="H889" i="6"/>
  <c r="J889" i="6" s="1"/>
  <c r="H890" i="6"/>
  <c r="J890" i="6" s="1"/>
  <c r="H891" i="6"/>
  <c r="J891" i="6" s="1"/>
  <c r="H892" i="6"/>
  <c r="J892" i="6" s="1"/>
  <c r="H893" i="6"/>
  <c r="J893" i="6" s="1"/>
  <c r="H894" i="6"/>
  <c r="J894" i="6" s="1"/>
  <c r="H895" i="6"/>
  <c r="J895" i="6" s="1"/>
  <c r="H896" i="6"/>
  <c r="J896" i="6" s="1"/>
  <c r="H897" i="6"/>
  <c r="J897" i="6" s="1"/>
  <c r="H898" i="6"/>
  <c r="J898" i="6" s="1"/>
  <c r="H899" i="6"/>
  <c r="J899" i="6" s="1"/>
  <c r="H900" i="6"/>
  <c r="J900" i="6" s="1"/>
  <c r="H901" i="6"/>
  <c r="J901" i="6" s="1"/>
  <c r="H902" i="6"/>
  <c r="J902" i="6" s="1"/>
  <c r="H903" i="6"/>
  <c r="J903" i="6" s="1"/>
  <c r="H904" i="6"/>
  <c r="J904" i="6" s="1"/>
  <c r="H905" i="6"/>
  <c r="J905" i="6" s="1"/>
  <c r="H906" i="6"/>
  <c r="J906" i="6" s="1"/>
  <c r="H907" i="6"/>
  <c r="J907" i="6" s="1"/>
  <c r="H908" i="6"/>
  <c r="J908" i="6" s="1"/>
  <c r="H909" i="6"/>
  <c r="J909" i="6" s="1"/>
  <c r="H910" i="6"/>
  <c r="J910" i="6" s="1"/>
  <c r="H911" i="6"/>
  <c r="J911" i="6" s="1"/>
  <c r="H912" i="6"/>
  <c r="J912" i="6" s="1"/>
  <c r="H913" i="6"/>
  <c r="J913" i="6" s="1"/>
  <c r="H914" i="6"/>
  <c r="J914" i="6" s="1"/>
  <c r="H915" i="6"/>
  <c r="J915" i="6" s="1"/>
  <c r="H916" i="6"/>
  <c r="J916" i="6" s="1"/>
  <c r="H917" i="6"/>
  <c r="J917" i="6" s="1"/>
  <c r="H918" i="6"/>
  <c r="J918" i="6" s="1"/>
  <c r="H919" i="6"/>
  <c r="J919" i="6" s="1"/>
  <c r="H920" i="6"/>
  <c r="J920" i="6" s="1"/>
  <c r="H921" i="6"/>
  <c r="J921" i="6" s="1"/>
  <c r="H922" i="6"/>
  <c r="J922" i="6" s="1"/>
  <c r="H923" i="6"/>
  <c r="J923" i="6" s="1"/>
  <c r="H924" i="6"/>
  <c r="J924" i="6" s="1"/>
  <c r="H925" i="6"/>
  <c r="J925" i="6" s="1"/>
  <c r="H926" i="6"/>
  <c r="J926" i="6" s="1"/>
  <c r="H927" i="6"/>
  <c r="J927" i="6" s="1"/>
  <c r="H928" i="6"/>
  <c r="J928" i="6" s="1"/>
  <c r="H929" i="6"/>
  <c r="J929" i="6" s="1"/>
  <c r="H930" i="6"/>
  <c r="J930" i="6" s="1"/>
  <c r="H931" i="6"/>
  <c r="J931" i="6" s="1"/>
  <c r="H932" i="6"/>
  <c r="J932" i="6" s="1"/>
  <c r="H933" i="6"/>
  <c r="J933" i="6" s="1"/>
  <c r="H934" i="6"/>
  <c r="J934" i="6" s="1"/>
  <c r="H935" i="6"/>
  <c r="J935" i="6" s="1"/>
  <c r="H936" i="6"/>
  <c r="J936" i="6" s="1"/>
  <c r="H937" i="6"/>
  <c r="J937" i="6" s="1"/>
  <c r="H938" i="6"/>
  <c r="J938" i="6" s="1"/>
  <c r="H939" i="6"/>
  <c r="J939" i="6" s="1"/>
  <c r="H940" i="6"/>
  <c r="J940" i="6" s="1"/>
  <c r="H941" i="6"/>
  <c r="J941" i="6" s="1"/>
  <c r="H942" i="6"/>
  <c r="J942" i="6" s="1"/>
  <c r="H943" i="6"/>
  <c r="J943" i="6" s="1"/>
  <c r="H944" i="6"/>
  <c r="J944" i="6" s="1"/>
  <c r="H945" i="6"/>
  <c r="J945" i="6" s="1"/>
  <c r="H946" i="6"/>
  <c r="J946" i="6" s="1"/>
  <c r="H947" i="6"/>
  <c r="J947" i="6" s="1"/>
  <c r="H948" i="6"/>
  <c r="J948" i="6" s="1"/>
  <c r="H949" i="6"/>
  <c r="J949" i="6" s="1"/>
  <c r="H950" i="6"/>
  <c r="J950" i="6" s="1"/>
  <c r="H951" i="6"/>
  <c r="J951" i="6" s="1"/>
  <c r="H952" i="6"/>
  <c r="J952" i="6" s="1"/>
  <c r="H953" i="6"/>
  <c r="J953" i="6" s="1"/>
  <c r="H954" i="6"/>
  <c r="J954" i="6" s="1"/>
  <c r="H955" i="6"/>
  <c r="J955" i="6" s="1"/>
  <c r="H956" i="6"/>
  <c r="J956" i="6" s="1"/>
  <c r="H957" i="6"/>
  <c r="J957" i="6" s="1"/>
  <c r="H958" i="6"/>
  <c r="J958" i="6" s="1"/>
  <c r="H959" i="6"/>
  <c r="J959" i="6" s="1"/>
  <c r="H960" i="6"/>
  <c r="J960" i="6" s="1"/>
  <c r="H961" i="6"/>
  <c r="J961" i="6" s="1"/>
  <c r="H962" i="6"/>
  <c r="J962" i="6" s="1"/>
  <c r="H963" i="6"/>
  <c r="J963" i="6" s="1"/>
  <c r="H964" i="6"/>
  <c r="J964" i="6" s="1"/>
  <c r="H965" i="6"/>
  <c r="J965" i="6" s="1"/>
  <c r="H966" i="6"/>
  <c r="J966" i="6" s="1"/>
  <c r="H967" i="6"/>
  <c r="J967" i="6" s="1"/>
  <c r="H968" i="6"/>
  <c r="J968" i="6" s="1"/>
  <c r="H969" i="6"/>
  <c r="J969" i="6" s="1"/>
  <c r="H970" i="6"/>
  <c r="J970" i="6" s="1"/>
  <c r="H971" i="6"/>
  <c r="J971" i="6" s="1"/>
  <c r="H972" i="6"/>
  <c r="J972" i="6" s="1"/>
  <c r="H973" i="6"/>
  <c r="J973" i="6" s="1"/>
  <c r="H974" i="6"/>
  <c r="J974" i="6" s="1"/>
  <c r="H975" i="6"/>
  <c r="J975" i="6" s="1"/>
  <c r="H976" i="6"/>
  <c r="J976" i="6" s="1"/>
  <c r="H977" i="6"/>
  <c r="J977" i="6" s="1"/>
  <c r="H978" i="6"/>
  <c r="J978" i="6" s="1"/>
  <c r="H979" i="6"/>
  <c r="J979" i="6" s="1"/>
  <c r="H980" i="6"/>
  <c r="J980" i="6" s="1"/>
  <c r="H981" i="6"/>
  <c r="J981" i="6" s="1"/>
  <c r="H982" i="6"/>
  <c r="J982" i="6" s="1"/>
  <c r="H983" i="6"/>
  <c r="J983" i="6" s="1"/>
  <c r="H984" i="6"/>
  <c r="J984" i="6" s="1"/>
  <c r="H985" i="6"/>
  <c r="J985" i="6" s="1"/>
  <c r="H986" i="6"/>
  <c r="J986" i="6" s="1"/>
  <c r="H987" i="6"/>
  <c r="J987" i="6" s="1"/>
  <c r="H988" i="6"/>
  <c r="J988" i="6" s="1"/>
  <c r="H989" i="6"/>
  <c r="J989" i="6" s="1"/>
  <c r="H990" i="6"/>
  <c r="J990" i="6" s="1"/>
  <c r="H991" i="6"/>
  <c r="J991" i="6" s="1"/>
  <c r="H992" i="6"/>
  <c r="J992" i="6" s="1"/>
  <c r="H993" i="6"/>
  <c r="J993" i="6" s="1"/>
  <c r="H994" i="6"/>
  <c r="J994" i="6" s="1"/>
  <c r="H995" i="6"/>
  <c r="J995" i="6" s="1"/>
  <c r="H996" i="6"/>
  <c r="J996" i="6" s="1"/>
  <c r="H997" i="6"/>
  <c r="J997" i="6" s="1"/>
  <c r="H998" i="6"/>
  <c r="J998" i="6" s="1"/>
  <c r="H999" i="6"/>
  <c r="J999" i="6" s="1"/>
  <c r="H1000" i="6"/>
  <c r="J1000" i="6" s="1"/>
  <c r="H1001" i="6"/>
  <c r="J1001" i="6" s="1"/>
  <c r="H1002" i="6"/>
  <c r="J1002" i="6" s="1"/>
  <c r="H1003" i="6"/>
  <c r="J1003" i="6" s="1"/>
  <c r="H1004" i="6"/>
  <c r="J1004" i="6" s="1"/>
  <c r="H1005" i="6"/>
  <c r="J1005" i="6" s="1"/>
  <c r="H1006" i="6"/>
  <c r="J1006" i="6" s="1"/>
  <c r="H1007" i="6"/>
  <c r="J1007" i="6" s="1"/>
  <c r="H1008" i="6"/>
  <c r="J1008" i="6" s="1"/>
  <c r="H1009" i="6"/>
  <c r="J1009" i="6" s="1"/>
  <c r="H1010" i="6"/>
  <c r="J1010" i="6" s="1"/>
  <c r="H1011" i="6"/>
  <c r="J1011" i="6" s="1"/>
  <c r="H1012" i="6"/>
  <c r="J1012" i="6" s="1"/>
  <c r="H1013" i="6"/>
  <c r="J1013" i="6" s="1"/>
  <c r="H1014" i="6"/>
  <c r="J1014" i="6" s="1"/>
  <c r="H1015" i="6"/>
  <c r="J1015" i="6" s="1"/>
  <c r="H1016" i="6"/>
  <c r="J1016" i="6" s="1"/>
  <c r="H1017" i="6"/>
  <c r="J1017" i="6" s="1"/>
  <c r="H1018" i="6"/>
  <c r="J1018" i="6" s="1"/>
  <c r="H1019" i="6"/>
  <c r="J1019" i="6" s="1"/>
  <c r="H1020" i="6"/>
  <c r="J1020" i="6" s="1"/>
  <c r="H1021" i="6"/>
  <c r="J1021" i="6" s="1"/>
  <c r="H1022" i="6"/>
  <c r="J1022" i="6" s="1"/>
  <c r="H1023" i="6"/>
  <c r="J1023" i="6" s="1"/>
  <c r="H1024" i="6"/>
  <c r="J1024" i="6" s="1"/>
  <c r="H1025" i="6"/>
  <c r="J1025" i="6" s="1"/>
  <c r="H1026" i="6"/>
  <c r="J1026" i="6" s="1"/>
  <c r="H1027" i="6"/>
  <c r="J1027" i="6" s="1"/>
  <c r="H1028" i="6"/>
  <c r="J1028" i="6" s="1"/>
  <c r="H1029" i="6"/>
  <c r="J1029" i="6" s="1"/>
  <c r="H1030" i="6"/>
  <c r="J1030" i="6" s="1"/>
  <c r="H1031" i="6"/>
  <c r="J1031" i="6" s="1"/>
  <c r="H1032" i="6"/>
  <c r="J1032" i="6" s="1"/>
  <c r="H1033" i="6"/>
  <c r="J1033" i="6" s="1"/>
  <c r="H1034" i="6"/>
  <c r="J1034" i="6" s="1"/>
  <c r="H1035" i="6"/>
  <c r="J1035" i="6" s="1"/>
  <c r="H1036" i="6"/>
  <c r="J1036" i="6" s="1"/>
  <c r="H1037" i="6"/>
  <c r="J1037" i="6" s="1"/>
  <c r="H1038" i="6"/>
  <c r="J1038" i="6" s="1"/>
  <c r="H1039" i="6"/>
  <c r="J1039" i="6" s="1"/>
  <c r="H1040" i="6"/>
  <c r="J1040" i="6" s="1"/>
  <c r="H1041" i="6"/>
  <c r="J1041" i="6" s="1"/>
  <c r="H1042" i="6"/>
  <c r="J1042" i="6" s="1"/>
  <c r="H1043" i="6"/>
  <c r="J1043" i="6" s="1"/>
  <c r="H1044" i="6"/>
  <c r="J1044" i="6" s="1"/>
  <c r="H1045" i="6"/>
  <c r="J1045" i="6" s="1"/>
  <c r="H1046" i="6"/>
  <c r="J1046" i="6" s="1"/>
  <c r="H1047" i="6"/>
  <c r="J1047" i="6" s="1"/>
  <c r="H1048" i="6"/>
  <c r="J1048" i="6" s="1"/>
  <c r="H1049" i="6"/>
  <c r="J1049" i="6" s="1"/>
  <c r="H1050" i="6"/>
  <c r="J1050" i="6" s="1"/>
  <c r="H1051" i="6"/>
  <c r="J1051" i="6" s="1"/>
  <c r="H1052" i="6"/>
  <c r="J1052" i="6" s="1"/>
  <c r="H1053" i="6"/>
  <c r="J1053" i="6" s="1"/>
  <c r="H1054" i="6"/>
  <c r="J1054" i="6" s="1"/>
  <c r="H1055" i="6"/>
  <c r="J1055" i="6" s="1"/>
  <c r="H1056" i="6"/>
  <c r="J1056" i="6" s="1"/>
  <c r="H1057" i="6"/>
  <c r="J1057" i="6" s="1"/>
  <c r="H1058" i="6"/>
  <c r="J1058" i="6" s="1"/>
  <c r="H1059" i="6"/>
  <c r="J1059" i="6" s="1"/>
  <c r="H1060" i="6"/>
  <c r="J1060" i="6" s="1"/>
  <c r="H1061" i="6"/>
  <c r="J1061" i="6" s="1"/>
  <c r="H1062" i="6"/>
  <c r="J1062" i="6" s="1"/>
  <c r="H1063" i="6"/>
  <c r="J1063" i="6" s="1"/>
  <c r="H1064" i="6"/>
  <c r="J1064" i="6" s="1"/>
  <c r="H1065" i="6"/>
  <c r="J1065" i="6" s="1"/>
  <c r="H1066" i="6"/>
  <c r="J1066" i="6" s="1"/>
  <c r="H1067" i="6"/>
  <c r="J1067" i="6" s="1"/>
  <c r="H1068" i="6"/>
  <c r="J1068" i="6" s="1"/>
  <c r="H1069" i="6"/>
  <c r="J1069" i="6" s="1"/>
  <c r="H1070" i="6"/>
  <c r="J1070" i="6" s="1"/>
  <c r="H1071" i="6"/>
  <c r="J1071" i="6" s="1"/>
  <c r="H1072" i="6"/>
  <c r="J1072" i="6" s="1"/>
  <c r="H1073" i="6"/>
  <c r="J1073" i="6" s="1"/>
  <c r="H1074" i="6"/>
  <c r="J1074" i="6" s="1"/>
  <c r="H1075" i="6"/>
  <c r="J1075" i="6" s="1"/>
  <c r="H1076" i="6"/>
  <c r="J1076" i="6" s="1"/>
  <c r="H1077" i="6"/>
  <c r="J1077" i="6" s="1"/>
  <c r="H1078" i="6"/>
  <c r="J1078" i="6" s="1"/>
  <c r="H1079" i="6"/>
  <c r="J1079" i="6" s="1"/>
  <c r="H1080" i="6"/>
  <c r="J1080" i="6" s="1"/>
  <c r="H1081" i="6"/>
  <c r="J1081" i="6" s="1"/>
  <c r="H1082" i="6"/>
  <c r="J1082" i="6" s="1"/>
  <c r="H1083" i="6"/>
  <c r="J1083" i="6" s="1"/>
  <c r="H1084" i="6"/>
  <c r="J1084" i="6" s="1"/>
  <c r="H1085" i="6"/>
  <c r="J1085" i="6" s="1"/>
  <c r="H1086" i="6"/>
  <c r="J1086" i="6" s="1"/>
  <c r="H1087" i="6"/>
  <c r="J1087" i="6" s="1"/>
  <c r="H1088" i="6"/>
  <c r="J1088" i="6" s="1"/>
  <c r="H1089" i="6"/>
  <c r="J1089" i="6" s="1"/>
  <c r="H1090" i="6"/>
  <c r="J1090" i="6" s="1"/>
  <c r="H1091" i="6"/>
  <c r="J1091" i="6" s="1"/>
  <c r="H1092" i="6"/>
  <c r="J1092" i="6" s="1"/>
  <c r="H1093" i="6"/>
  <c r="J1093" i="6" s="1"/>
  <c r="H1094" i="6"/>
  <c r="J1094" i="6" s="1"/>
  <c r="H1095" i="6"/>
  <c r="J1095" i="6" s="1"/>
  <c r="H1096" i="6"/>
  <c r="J1096" i="6" s="1"/>
  <c r="H1097" i="6"/>
  <c r="J1097" i="6" s="1"/>
  <c r="H1098" i="6"/>
  <c r="J1098" i="6" s="1"/>
  <c r="H1099" i="6"/>
  <c r="J1099" i="6" s="1"/>
  <c r="H1100" i="6"/>
  <c r="J1100" i="6" s="1"/>
  <c r="H1101" i="6"/>
  <c r="J1101" i="6" s="1"/>
  <c r="H1102" i="6"/>
  <c r="J1102" i="6" s="1"/>
  <c r="H1103" i="6"/>
  <c r="J1103" i="6" s="1"/>
  <c r="H1104" i="6"/>
  <c r="J1104" i="6" s="1"/>
  <c r="H1105" i="6"/>
  <c r="J1105" i="6" s="1"/>
  <c r="H1106" i="6"/>
  <c r="J1106" i="6" s="1"/>
  <c r="H1107" i="6"/>
  <c r="J1107" i="6" s="1"/>
  <c r="H1108" i="6"/>
  <c r="J1108" i="6" s="1"/>
  <c r="H1109" i="6"/>
  <c r="J1109" i="6" s="1"/>
  <c r="H1110" i="6"/>
  <c r="J1110" i="6" s="1"/>
  <c r="H1111" i="6"/>
  <c r="J1111" i="6" s="1"/>
  <c r="H1112" i="6"/>
  <c r="J1112" i="6" s="1"/>
  <c r="H1113" i="6"/>
  <c r="J1113" i="6" s="1"/>
  <c r="H1114" i="6"/>
  <c r="J1114" i="6" s="1"/>
  <c r="H1115" i="6"/>
  <c r="J1115" i="6" s="1"/>
  <c r="H1116" i="6"/>
  <c r="J1116" i="6" s="1"/>
  <c r="H1117" i="6"/>
  <c r="J1117" i="6" s="1"/>
  <c r="H1118" i="6"/>
  <c r="J1118" i="6" s="1"/>
  <c r="H1119" i="6"/>
  <c r="J1119" i="6" s="1"/>
  <c r="H1120" i="6"/>
  <c r="J1120" i="6" s="1"/>
  <c r="H1121" i="6"/>
  <c r="J1121" i="6" s="1"/>
  <c r="H1122" i="6"/>
  <c r="J1122" i="6" s="1"/>
  <c r="H1123" i="6"/>
  <c r="J1123" i="6" s="1"/>
  <c r="H1124" i="6"/>
  <c r="J1124" i="6" s="1"/>
  <c r="H1125" i="6"/>
  <c r="J1125" i="6" s="1"/>
  <c r="H1126" i="6"/>
  <c r="J1126" i="6" s="1"/>
  <c r="H1127" i="6"/>
  <c r="J1127" i="6" s="1"/>
  <c r="H1128" i="6"/>
  <c r="J1128" i="6" s="1"/>
  <c r="H1129" i="6"/>
  <c r="J1129" i="6" s="1"/>
  <c r="H1130" i="6"/>
  <c r="J1130" i="6" s="1"/>
  <c r="H1131" i="6"/>
  <c r="J1131" i="6" s="1"/>
  <c r="H1132" i="6"/>
  <c r="J1132" i="6" s="1"/>
  <c r="H1133" i="6"/>
  <c r="J1133" i="6" s="1"/>
  <c r="H1134" i="6"/>
  <c r="J1134" i="6" s="1"/>
  <c r="H1135" i="6"/>
  <c r="J1135" i="6" s="1"/>
  <c r="H1136" i="6"/>
  <c r="J1136" i="6" s="1"/>
  <c r="H1137" i="6"/>
  <c r="J1137" i="6" s="1"/>
  <c r="H1138" i="6"/>
  <c r="J1138" i="6" s="1"/>
  <c r="H1139" i="6"/>
  <c r="J1139" i="6" s="1"/>
  <c r="H1140" i="6"/>
  <c r="J1140" i="6" s="1"/>
  <c r="H1141" i="6"/>
  <c r="J1141" i="6" s="1"/>
  <c r="H1142" i="6"/>
  <c r="J1142" i="6" s="1"/>
  <c r="H1143" i="6"/>
  <c r="J1143" i="6" s="1"/>
  <c r="H1144" i="6"/>
  <c r="J1144" i="6" s="1"/>
  <c r="H1145" i="6"/>
  <c r="J1145" i="6" s="1"/>
  <c r="H1146" i="6"/>
  <c r="J1146" i="6" s="1"/>
  <c r="H1147" i="6"/>
  <c r="J1147" i="6" s="1"/>
  <c r="H1148" i="6"/>
  <c r="J1148" i="6" s="1"/>
  <c r="H1149" i="6"/>
  <c r="J1149" i="6" s="1"/>
  <c r="H1150" i="6"/>
  <c r="J1150" i="6" s="1"/>
  <c r="H1151" i="6"/>
  <c r="J1151" i="6" s="1"/>
  <c r="H1152" i="6"/>
  <c r="J1152" i="6" s="1"/>
  <c r="H1153" i="6"/>
  <c r="J1153" i="6" s="1"/>
  <c r="H1154" i="6"/>
  <c r="J1154" i="6" s="1"/>
  <c r="H1155" i="6"/>
  <c r="J1155" i="6" s="1"/>
  <c r="H1156" i="6"/>
  <c r="J1156" i="6" s="1"/>
  <c r="H1157" i="6"/>
  <c r="J1157" i="6" s="1"/>
  <c r="H1158" i="6"/>
  <c r="J1158" i="6" s="1"/>
  <c r="H1159" i="6"/>
  <c r="J1159" i="6" s="1"/>
  <c r="H1160" i="6"/>
  <c r="J1160" i="6" s="1"/>
  <c r="H1161" i="6"/>
  <c r="J1161" i="6" s="1"/>
  <c r="H1162" i="6"/>
  <c r="J1162" i="6" s="1"/>
  <c r="H1163" i="6"/>
  <c r="J1163" i="6" s="1"/>
  <c r="H1164" i="6"/>
  <c r="J1164" i="6" s="1"/>
  <c r="H1165" i="6"/>
  <c r="J1165" i="6" s="1"/>
  <c r="H1166" i="6"/>
  <c r="J1166" i="6" s="1"/>
  <c r="H1167" i="6"/>
  <c r="J1167" i="6" s="1"/>
  <c r="H1168" i="6"/>
  <c r="J1168" i="6" s="1"/>
  <c r="H1169" i="6"/>
  <c r="J1169" i="6" s="1"/>
  <c r="H1170" i="6"/>
  <c r="J1170" i="6" s="1"/>
  <c r="H1171" i="6"/>
  <c r="J1171" i="6" s="1"/>
  <c r="H1172" i="6"/>
  <c r="J1172" i="6" s="1"/>
  <c r="H1173" i="6"/>
  <c r="J1173" i="6" s="1"/>
  <c r="H1174" i="6"/>
  <c r="J1174" i="6" s="1"/>
  <c r="H1175" i="6"/>
  <c r="J1175" i="6" s="1"/>
  <c r="H1176" i="6"/>
  <c r="J1176" i="6" s="1"/>
  <c r="H1177" i="6"/>
  <c r="J1177" i="6" s="1"/>
  <c r="H1178" i="6"/>
  <c r="J1178" i="6" s="1"/>
  <c r="H1179" i="6"/>
  <c r="J1179" i="6" s="1"/>
  <c r="H1180" i="6"/>
  <c r="J1180" i="6" s="1"/>
  <c r="H1181" i="6"/>
  <c r="J1181" i="6" s="1"/>
  <c r="H1182" i="6"/>
  <c r="J1182" i="6" s="1"/>
  <c r="H1183" i="6"/>
  <c r="J1183" i="6" s="1"/>
  <c r="H1184" i="6"/>
  <c r="J1184" i="6" s="1"/>
  <c r="H1185" i="6"/>
  <c r="J1185" i="6" s="1"/>
  <c r="H1186" i="6"/>
  <c r="J1186" i="6" s="1"/>
  <c r="H1187" i="6"/>
  <c r="J1187" i="6" s="1"/>
  <c r="H1188" i="6"/>
  <c r="J1188" i="6" s="1"/>
  <c r="H1189" i="6"/>
  <c r="J1189" i="6" s="1"/>
  <c r="H1190" i="6"/>
  <c r="J1190" i="6" s="1"/>
  <c r="H1191" i="6"/>
  <c r="J1191" i="6" s="1"/>
  <c r="H1192" i="6"/>
  <c r="J1192" i="6" s="1"/>
  <c r="H1193" i="6"/>
  <c r="J1193" i="6" s="1"/>
  <c r="H1194" i="6"/>
  <c r="J1194" i="6" s="1"/>
  <c r="H1195" i="6"/>
  <c r="J1195" i="6" s="1"/>
  <c r="H1196" i="6"/>
  <c r="J1196" i="6" s="1"/>
  <c r="H1197" i="6"/>
  <c r="J1197" i="6" s="1"/>
  <c r="H1198" i="6"/>
  <c r="J1198" i="6" s="1"/>
  <c r="H1199" i="6"/>
  <c r="J1199" i="6" s="1"/>
  <c r="H1200" i="6"/>
  <c r="J1200" i="6" s="1"/>
  <c r="H1201" i="6"/>
  <c r="J1201" i="6" s="1"/>
  <c r="H1202" i="6"/>
  <c r="J1202" i="6" s="1"/>
  <c r="H1203" i="6"/>
  <c r="J1203" i="6" s="1"/>
  <c r="H1204" i="6"/>
  <c r="J1204" i="6" s="1"/>
  <c r="H1205" i="6"/>
  <c r="J1205" i="6" s="1"/>
  <c r="H1206" i="6"/>
  <c r="J1206" i="6" s="1"/>
  <c r="H1207" i="6"/>
  <c r="J1207" i="6" s="1"/>
  <c r="H1208" i="6"/>
  <c r="J1208" i="6" s="1"/>
  <c r="H1209" i="6"/>
  <c r="J1209" i="6" s="1"/>
  <c r="H1210" i="6"/>
  <c r="J1210" i="6" s="1"/>
  <c r="H1211" i="6"/>
  <c r="J1211" i="6" s="1"/>
  <c r="H1212" i="6"/>
  <c r="J1212" i="6" s="1"/>
  <c r="H1213" i="6"/>
  <c r="J1213" i="6" s="1"/>
  <c r="H1214" i="6"/>
  <c r="J1214" i="6" s="1"/>
  <c r="H1215" i="6"/>
  <c r="J1215" i="6" s="1"/>
  <c r="H1216" i="6"/>
  <c r="J1216" i="6" s="1"/>
  <c r="H1217" i="6"/>
  <c r="J1217" i="6" s="1"/>
  <c r="H1218" i="6"/>
  <c r="J1218" i="6" s="1"/>
  <c r="H1219" i="6"/>
  <c r="J1219" i="6" s="1"/>
  <c r="H1220" i="6"/>
  <c r="J1220" i="6" s="1"/>
  <c r="H1221" i="6"/>
  <c r="J1221" i="6" s="1"/>
  <c r="H1222" i="6"/>
  <c r="J1222" i="6" s="1"/>
  <c r="H1223" i="6"/>
  <c r="J1223" i="6" s="1"/>
  <c r="H1224" i="6"/>
  <c r="J1224" i="6" s="1"/>
  <c r="H1225" i="6"/>
  <c r="J1225" i="6" s="1"/>
  <c r="H1226" i="6"/>
  <c r="J1226" i="6" s="1"/>
  <c r="H1227" i="6"/>
  <c r="J1227" i="6" s="1"/>
  <c r="H1228" i="6"/>
  <c r="J1228" i="6" s="1"/>
  <c r="H1229" i="6"/>
  <c r="J1229" i="6" s="1"/>
  <c r="H1230" i="6"/>
  <c r="J1230" i="6" s="1"/>
  <c r="H1231" i="6"/>
  <c r="J1231" i="6" s="1"/>
  <c r="H1232" i="6"/>
  <c r="J1232" i="6" s="1"/>
  <c r="H1233" i="6"/>
  <c r="J1233" i="6" s="1"/>
  <c r="H1234" i="6"/>
  <c r="J1234" i="6" s="1"/>
  <c r="H1235" i="6"/>
  <c r="J1235" i="6" s="1"/>
  <c r="H1236" i="6"/>
  <c r="J1236" i="6" s="1"/>
  <c r="H1237" i="6"/>
  <c r="J1237" i="6" s="1"/>
  <c r="H1238" i="6"/>
  <c r="J1238" i="6" s="1"/>
  <c r="H1239" i="6"/>
  <c r="J1239" i="6" s="1"/>
  <c r="H1240" i="6"/>
  <c r="J1240" i="6" s="1"/>
  <c r="H1241" i="6"/>
  <c r="J1241" i="6" s="1"/>
  <c r="H1242" i="6"/>
  <c r="J1242" i="6" s="1"/>
  <c r="H1243" i="6"/>
  <c r="J1243" i="6" s="1"/>
  <c r="H1244" i="6"/>
  <c r="J1244" i="6" s="1"/>
  <c r="H1245" i="6"/>
  <c r="J1245" i="6" s="1"/>
  <c r="H1246" i="6"/>
  <c r="J1246" i="6" s="1"/>
  <c r="H1247" i="6"/>
  <c r="J1247" i="6" s="1"/>
  <c r="H1248" i="6"/>
  <c r="J1248" i="6" s="1"/>
  <c r="H1249" i="6"/>
  <c r="J1249" i="6" s="1"/>
  <c r="H1250" i="6"/>
  <c r="J1250" i="6" s="1"/>
  <c r="H1251" i="6"/>
  <c r="J1251" i="6" s="1"/>
  <c r="H1252" i="6"/>
  <c r="J1252" i="6" s="1"/>
  <c r="H1253" i="6"/>
  <c r="J1253" i="6" s="1"/>
  <c r="H1254" i="6"/>
  <c r="J1254" i="6" s="1"/>
  <c r="H1255" i="6"/>
  <c r="J1255" i="6" s="1"/>
  <c r="H1256" i="6"/>
  <c r="J1256" i="6" s="1"/>
  <c r="H1257" i="6"/>
  <c r="J1257" i="6" s="1"/>
  <c r="H1258" i="6"/>
  <c r="J1258" i="6" s="1"/>
  <c r="H1259" i="6"/>
  <c r="J1259" i="6" s="1"/>
  <c r="H1260" i="6"/>
  <c r="J1260" i="6" s="1"/>
  <c r="H1261" i="6"/>
  <c r="J1261" i="6" s="1"/>
  <c r="H1262" i="6"/>
  <c r="J1262" i="6" s="1"/>
  <c r="H1263" i="6"/>
  <c r="J1263" i="6" s="1"/>
  <c r="H1264" i="6"/>
  <c r="J1264" i="6" s="1"/>
  <c r="H1265" i="6"/>
  <c r="J1265" i="6" s="1"/>
  <c r="H1266" i="6"/>
  <c r="J1266" i="6" s="1"/>
  <c r="H1267" i="6"/>
  <c r="J1267" i="6" s="1"/>
  <c r="H1268" i="6"/>
  <c r="J1268" i="6" s="1"/>
  <c r="H1269" i="6"/>
  <c r="J1269" i="6" s="1"/>
  <c r="H1270" i="6"/>
  <c r="J1270" i="6" s="1"/>
  <c r="H1271" i="6"/>
  <c r="J1271" i="6" s="1"/>
  <c r="H1272" i="6"/>
  <c r="J1272" i="6" s="1"/>
  <c r="H1273" i="6"/>
  <c r="J1273" i="6" s="1"/>
  <c r="H1274" i="6"/>
  <c r="J1274" i="6" s="1"/>
  <c r="H1275" i="6"/>
  <c r="J1275" i="6" s="1"/>
  <c r="H1276" i="6"/>
  <c r="J1276" i="6" s="1"/>
  <c r="H1277" i="6"/>
  <c r="J1277" i="6" s="1"/>
  <c r="H1278" i="6"/>
  <c r="J1278" i="6" s="1"/>
  <c r="H1279" i="6"/>
  <c r="J1279" i="6" s="1"/>
  <c r="H1280" i="6"/>
  <c r="J1280" i="6" s="1"/>
  <c r="H1281" i="6"/>
  <c r="J1281" i="6" s="1"/>
  <c r="H1282" i="6"/>
  <c r="J1282" i="6" s="1"/>
  <c r="H1283" i="6"/>
  <c r="J1283" i="6" s="1"/>
  <c r="H1284" i="6"/>
  <c r="J1284" i="6" s="1"/>
  <c r="H1285" i="6"/>
  <c r="J1285" i="6" s="1"/>
  <c r="H1286" i="6"/>
  <c r="J1286" i="6" s="1"/>
  <c r="H1287" i="6"/>
  <c r="J1287" i="6" s="1"/>
  <c r="H1288" i="6"/>
  <c r="J1288" i="6" s="1"/>
  <c r="H1289" i="6"/>
  <c r="J1289" i="6" s="1"/>
  <c r="H1290" i="6"/>
  <c r="J1290" i="6" s="1"/>
  <c r="H1291" i="6"/>
  <c r="J1291" i="6" s="1"/>
  <c r="H1292" i="6"/>
  <c r="J1292" i="6" s="1"/>
  <c r="H1293" i="6"/>
  <c r="J1293" i="6" s="1"/>
  <c r="H1294" i="6"/>
  <c r="J1294" i="6" s="1"/>
  <c r="H1295" i="6"/>
  <c r="J1295" i="6" s="1"/>
  <c r="H1296" i="6"/>
  <c r="J1296" i="6" s="1"/>
  <c r="H1297" i="6"/>
  <c r="J1297" i="6" s="1"/>
  <c r="H1298" i="6"/>
  <c r="J1298" i="6" s="1"/>
  <c r="H1299" i="6"/>
  <c r="J1299" i="6" s="1"/>
  <c r="H1300" i="6"/>
  <c r="J1300" i="6" s="1"/>
  <c r="H1301" i="6"/>
  <c r="J1301" i="6" s="1"/>
  <c r="H1302" i="6"/>
  <c r="J1302" i="6" s="1"/>
  <c r="H1303" i="6"/>
  <c r="J1303" i="6" s="1"/>
  <c r="H1304" i="6"/>
  <c r="J1304" i="6" s="1"/>
  <c r="H1305" i="6"/>
  <c r="J1305" i="6" s="1"/>
  <c r="H1306" i="6"/>
  <c r="J1306" i="6" s="1"/>
  <c r="H1307" i="6"/>
  <c r="J1307" i="6" s="1"/>
  <c r="H1308" i="6"/>
  <c r="J1308" i="6" s="1"/>
  <c r="H1309" i="6"/>
  <c r="J1309" i="6" s="1"/>
  <c r="H1310" i="6"/>
  <c r="J1310" i="6" s="1"/>
  <c r="H1311" i="6"/>
  <c r="J1311" i="6" s="1"/>
  <c r="H1312" i="6"/>
  <c r="J1312" i="6" s="1"/>
  <c r="H1313" i="6"/>
  <c r="J1313" i="6" s="1"/>
  <c r="H1314" i="6"/>
  <c r="J1314" i="6" s="1"/>
  <c r="H1315" i="6"/>
  <c r="J1315" i="6" s="1"/>
  <c r="H1316" i="6"/>
  <c r="J1316" i="6" s="1"/>
  <c r="H1317" i="6"/>
  <c r="J1317" i="6" s="1"/>
  <c r="H1318" i="6"/>
  <c r="J1318" i="6" s="1"/>
  <c r="H1319" i="6"/>
  <c r="J1319" i="6" s="1"/>
  <c r="H1320" i="6"/>
  <c r="J1320" i="6" s="1"/>
  <c r="H1321" i="6"/>
  <c r="J1321" i="6" s="1"/>
  <c r="H1322" i="6"/>
  <c r="J1322" i="6" s="1"/>
  <c r="H1323" i="6"/>
  <c r="J1323" i="6" s="1"/>
  <c r="H1324" i="6"/>
  <c r="J1324" i="6" s="1"/>
  <c r="H1325" i="6"/>
  <c r="J1325" i="6" s="1"/>
  <c r="H1326" i="6"/>
  <c r="J1326" i="6" s="1"/>
  <c r="H1327" i="6"/>
  <c r="J1327" i="6" s="1"/>
  <c r="H1328" i="6"/>
  <c r="J1328" i="6" s="1"/>
  <c r="H1329" i="6"/>
  <c r="J1329" i="6" s="1"/>
  <c r="H1330" i="6"/>
  <c r="J1330" i="6" s="1"/>
  <c r="H1331" i="6"/>
  <c r="J1331" i="6" s="1"/>
  <c r="H1332" i="6"/>
  <c r="J1332" i="6" s="1"/>
  <c r="H1333" i="6"/>
  <c r="J1333" i="6" s="1"/>
  <c r="H1334" i="6"/>
  <c r="J1334" i="6" s="1"/>
  <c r="H1335" i="6"/>
  <c r="J1335" i="6" s="1"/>
  <c r="H1336" i="6"/>
  <c r="J1336" i="6" s="1"/>
  <c r="H1337" i="6"/>
  <c r="J1337" i="6" s="1"/>
  <c r="H1338" i="6"/>
  <c r="J1338" i="6" s="1"/>
  <c r="H1339" i="6"/>
  <c r="J1339" i="6" s="1"/>
  <c r="H1340" i="6"/>
  <c r="J1340" i="6" s="1"/>
  <c r="H1341" i="6"/>
  <c r="J1341" i="6" s="1"/>
  <c r="H1342" i="6"/>
  <c r="J1342" i="6" s="1"/>
  <c r="H1343" i="6"/>
  <c r="J1343" i="6" s="1"/>
  <c r="H1344" i="6"/>
  <c r="J1344" i="6" s="1"/>
  <c r="H1345" i="6"/>
  <c r="J1345" i="6" s="1"/>
  <c r="H1346" i="6"/>
  <c r="J1346" i="6" s="1"/>
  <c r="H1347" i="6"/>
  <c r="J1347" i="6" s="1"/>
  <c r="H1348" i="6"/>
  <c r="J1348" i="6" s="1"/>
  <c r="H1349" i="6"/>
  <c r="J1349" i="6" s="1"/>
  <c r="H1350" i="6"/>
  <c r="J1350" i="6" s="1"/>
  <c r="H1351" i="6"/>
  <c r="J1351" i="6" s="1"/>
  <c r="H1352" i="6"/>
  <c r="J1352" i="6" s="1"/>
  <c r="H1353" i="6"/>
  <c r="J1353" i="6" s="1"/>
  <c r="H1354" i="6"/>
  <c r="J1354" i="6" s="1"/>
  <c r="H1355" i="6"/>
  <c r="J1355" i="6" s="1"/>
  <c r="H1356" i="6"/>
  <c r="J1356" i="6" s="1"/>
  <c r="H1357" i="6"/>
  <c r="J1357" i="6" s="1"/>
  <c r="H1358" i="6"/>
  <c r="J1358" i="6" s="1"/>
  <c r="H1359" i="6"/>
  <c r="J1359" i="6" s="1"/>
  <c r="H1360" i="6"/>
  <c r="J1360" i="6" s="1"/>
  <c r="H1361" i="6"/>
  <c r="J1361" i="6" s="1"/>
  <c r="H1362" i="6"/>
  <c r="J1362" i="6" s="1"/>
  <c r="H1363" i="6"/>
  <c r="J1363" i="6" s="1"/>
  <c r="H1364" i="6"/>
  <c r="J1364" i="6" s="1"/>
  <c r="H1365" i="6"/>
  <c r="J1365" i="6" s="1"/>
  <c r="H1366" i="6"/>
  <c r="J1366" i="6" s="1"/>
  <c r="H1367" i="6"/>
  <c r="J1367" i="6" s="1"/>
  <c r="H1368" i="6"/>
  <c r="J1368" i="6" s="1"/>
  <c r="H1369" i="6"/>
  <c r="J1369" i="6" s="1"/>
  <c r="H1370" i="6"/>
  <c r="J1370" i="6" s="1"/>
  <c r="H1371" i="6"/>
  <c r="J1371" i="6" s="1"/>
  <c r="H1372" i="6"/>
  <c r="J1372" i="6" s="1"/>
  <c r="H1373" i="6"/>
  <c r="J1373" i="6" s="1"/>
  <c r="H1374" i="6"/>
  <c r="J1374" i="6" s="1"/>
  <c r="H1375" i="6"/>
  <c r="J1375" i="6" s="1"/>
  <c r="H1376" i="6"/>
  <c r="J1376" i="6" s="1"/>
  <c r="H1377" i="6"/>
  <c r="J1377" i="6" s="1"/>
  <c r="H1378" i="6"/>
  <c r="J1378" i="6" s="1"/>
  <c r="H1379" i="6"/>
  <c r="J1379" i="6" s="1"/>
  <c r="H1380" i="6"/>
  <c r="J1380" i="6" s="1"/>
  <c r="H1381" i="6"/>
  <c r="J1381" i="6" s="1"/>
  <c r="H1382" i="6"/>
  <c r="J1382" i="6" s="1"/>
  <c r="H1383" i="6"/>
  <c r="J1383" i="6" s="1"/>
  <c r="H1384" i="6"/>
  <c r="J1384" i="6" s="1"/>
  <c r="H1385" i="6"/>
  <c r="J1385" i="6" s="1"/>
  <c r="H1386" i="6"/>
  <c r="J1386" i="6" s="1"/>
  <c r="H1387" i="6"/>
  <c r="J1387" i="6" s="1"/>
  <c r="H1388" i="6"/>
  <c r="J1388" i="6" s="1"/>
  <c r="H1389" i="6"/>
  <c r="J1389" i="6" s="1"/>
  <c r="H1390" i="6"/>
  <c r="J1390" i="6" s="1"/>
  <c r="H1391" i="6"/>
  <c r="J1391" i="6" s="1"/>
  <c r="H1392" i="6"/>
  <c r="J1392" i="6" s="1"/>
  <c r="H1393" i="6"/>
  <c r="J1393" i="6" s="1"/>
  <c r="H1394" i="6"/>
  <c r="J1394" i="6" s="1"/>
  <c r="H1395" i="6"/>
  <c r="J1395" i="6" s="1"/>
  <c r="H1396" i="6"/>
  <c r="J1396" i="6" s="1"/>
  <c r="H1397" i="6"/>
  <c r="J1397" i="6" s="1"/>
  <c r="H1398" i="6"/>
  <c r="J1398" i="6" s="1"/>
  <c r="H1399" i="6"/>
  <c r="J1399" i="6" s="1"/>
  <c r="H1400" i="6"/>
  <c r="J1400" i="6" s="1"/>
  <c r="H1401" i="6"/>
  <c r="J1401" i="6" s="1"/>
  <c r="H1402" i="6"/>
  <c r="J1402" i="6" s="1"/>
  <c r="H1403" i="6"/>
  <c r="J1403" i="6" s="1"/>
  <c r="H1404" i="6"/>
  <c r="J1404" i="6" s="1"/>
  <c r="H1405" i="6"/>
  <c r="J1405" i="6" s="1"/>
  <c r="H1406" i="6"/>
  <c r="J1406" i="6" s="1"/>
  <c r="H1407" i="6"/>
  <c r="J1407" i="6" s="1"/>
  <c r="H1408" i="6"/>
  <c r="J1408" i="6" s="1"/>
  <c r="H1409" i="6"/>
  <c r="J1409" i="6" s="1"/>
  <c r="H1410" i="6"/>
  <c r="J1410" i="6" s="1"/>
  <c r="H1411" i="6"/>
  <c r="J1411" i="6" s="1"/>
  <c r="H1412" i="6"/>
  <c r="J1412" i="6" s="1"/>
  <c r="H1413" i="6"/>
  <c r="J1413" i="6" s="1"/>
  <c r="H1414" i="6"/>
  <c r="J1414" i="6" s="1"/>
  <c r="H1415" i="6"/>
  <c r="J1415" i="6" s="1"/>
  <c r="H1416" i="6"/>
  <c r="J1416" i="6" s="1"/>
  <c r="H1417" i="6"/>
  <c r="J1417" i="6" s="1"/>
  <c r="H1418" i="6"/>
  <c r="J1418" i="6" s="1"/>
  <c r="H1419" i="6"/>
  <c r="J1419" i="6" s="1"/>
  <c r="H1420" i="6"/>
  <c r="J1420" i="6" s="1"/>
  <c r="H1421" i="6"/>
  <c r="J1421" i="6" s="1"/>
  <c r="H1422" i="6"/>
  <c r="J1422" i="6" s="1"/>
  <c r="H1423" i="6"/>
  <c r="J1423" i="6" s="1"/>
  <c r="H1424" i="6"/>
  <c r="J1424" i="6" s="1"/>
  <c r="H1425" i="6"/>
  <c r="J1425" i="6" s="1"/>
  <c r="H1426" i="6"/>
  <c r="J1426" i="6" s="1"/>
  <c r="H1427" i="6"/>
  <c r="J1427" i="6" s="1"/>
  <c r="H1428" i="6"/>
  <c r="J1428" i="6" s="1"/>
  <c r="H1429" i="6"/>
  <c r="J1429" i="6" s="1"/>
  <c r="H1430" i="6"/>
  <c r="J1430" i="6" s="1"/>
  <c r="H1431" i="6"/>
  <c r="J1431" i="6" s="1"/>
  <c r="H1432" i="6"/>
  <c r="J1432" i="6" s="1"/>
  <c r="H1433" i="6"/>
  <c r="J1433" i="6" s="1"/>
  <c r="H1434" i="6"/>
  <c r="J1434" i="6" s="1"/>
  <c r="H1435" i="6"/>
  <c r="J1435" i="6" s="1"/>
  <c r="H1436" i="6"/>
  <c r="J1436" i="6" s="1"/>
  <c r="H1437" i="6"/>
  <c r="J1437" i="6" s="1"/>
  <c r="H1438" i="6"/>
  <c r="J1438" i="6" s="1"/>
  <c r="H1439" i="6"/>
  <c r="J1439" i="6" s="1"/>
  <c r="H1440" i="6"/>
  <c r="J1440" i="6" s="1"/>
  <c r="H1441" i="6"/>
  <c r="J1441" i="6" s="1"/>
  <c r="H1442" i="6"/>
  <c r="J1442" i="6" s="1"/>
  <c r="H1443" i="6"/>
  <c r="J1443" i="6" s="1"/>
  <c r="H1444" i="6"/>
  <c r="J1444" i="6" s="1"/>
  <c r="H1445" i="6"/>
  <c r="J1445" i="6" s="1"/>
  <c r="H1446" i="6"/>
  <c r="J1446" i="6" s="1"/>
  <c r="H1447" i="6"/>
  <c r="J1447" i="6" s="1"/>
  <c r="H1448" i="6"/>
  <c r="J1448" i="6" s="1"/>
  <c r="H1449" i="6"/>
  <c r="J1449" i="6" s="1"/>
  <c r="H1450" i="6"/>
  <c r="J1450" i="6" s="1"/>
  <c r="H1451" i="6"/>
  <c r="J1451" i="6" s="1"/>
  <c r="H1452" i="6"/>
  <c r="J1452" i="6" s="1"/>
  <c r="H1453" i="6"/>
  <c r="J1453" i="6" s="1"/>
  <c r="H1454" i="6"/>
  <c r="J1454" i="6" s="1"/>
  <c r="H1455" i="6"/>
  <c r="J1455" i="6" s="1"/>
  <c r="H1456" i="6"/>
  <c r="J1456" i="6" s="1"/>
  <c r="H1457" i="6"/>
  <c r="J1457" i="6" s="1"/>
  <c r="H1458" i="6"/>
  <c r="J1458" i="6" s="1"/>
  <c r="H1459" i="6"/>
  <c r="J1459" i="6" s="1"/>
  <c r="H1460" i="6"/>
  <c r="J1460" i="6" s="1"/>
  <c r="H1461" i="6"/>
  <c r="J1461" i="6" s="1"/>
  <c r="H1462" i="6"/>
  <c r="J1462" i="6" s="1"/>
  <c r="H1463" i="6"/>
  <c r="J1463" i="6" s="1"/>
  <c r="H1464" i="6"/>
  <c r="J1464" i="6" s="1"/>
  <c r="H1465" i="6"/>
  <c r="J1465" i="6" s="1"/>
  <c r="H1466" i="6"/>
  <c r="J1466" i="6" s="1"/>
  <c r="H1467" i="6"/>
  <c r="J1467" i="6" s="1"/>
  <c r="H1468" i="6"/>
  <c r="J1468" i="6" s="1"/>
  <c r="H1469" i="6"/>
  <c r="J1469" i="6" s="1"/>
  <c r="H1470" i="6"/>
  <c r="J1470" i="6" s="1"/>
  <c r="H1471" i="6"/>
  <c r="J1471" i="6" s="1"/>
  <c r="H1472" i="6"/>
  <c r="J1472" i="6" s="1"/>
  <c r="H1473" i="6"/>
  <c r="J1473" i="6" s="1"/>
  <c r="H1474" i="6"/>
  <c r="J1474" i="6" s="1"/>
  <c r="H1475" i="6"/>
  <c r="J1475" i="6" s="1"/>
  <c r="H1476" i="6"/>
  <c r="J1476" i="6" s="1"/>
  <c r="H1477" i="6"/>
  <c r="J1477" i="6" s="1"/>
  <c r="H1478" i="6"/>
  <c r="J1478" i="6" s="1"/>
  <c r="H1479" i="6"/>
  <c r="J1479" i="6" s="1"/>
  <c r="H1480" i="6"/>
  <c r="J1480" i="6" s="1"/>
  <c r="H1481" i="6"/>
  <c r="J1481" i="6" s="1"/>
  <c r="H1482" i="6"/>
  <c r="J1482" i="6" s="1"/>
  <c r="H1483" i="6"/>
  <c r="J1483" i="6" s="1"/>
  <c r="H1484" i="6"/>
  <c r="J1484" i="6" s="1"/>
  <c r="H1485" i="6"/>
  <c r="J1485" i="6" s="1"/>
  <c r="H1486" i="6"/>
  <c r="J1486" i="6" s="1"/>
  <c r="H1487" i="6"/>
  <c r="J1487" i="6" s="1"/>
  <c r="H1488" i="6"/>
  <c r="J1488" i="6" s="1"/>
  <c r="H1489" i="6"/>
  <c r="J1489" i="6" s="1"/>
  <c r="H1490" i="6"/>
  <c r="J1490" i="6" s="1"/>
  <c r="H1491" i="6"/>
  <c r="J1491" i="6" s="1"/>
  <c r="H1492" i="6"/>
  <c r="J1492" i="6" s="1"/>
  <c r="H1493" i="6"/>
  <c r="J1493" i="6" s="1"/>
  <c r="H1494" i="6"/>
  <c r="J1494" i="6" s="1"/>
  <c r="H1495" i="6"/>
  <c r="J1495" i="6" s="1"/>
  <c r="H1496" i="6"/>
  <c r="J1496" i="6" s="1"/>
  <c r="H1497" i="6"/>
  <c r="J1497" i="6" s="1"/>
  <c r="H1498" i="6"/>
  <c r="J1498" i="6" s="1"/>
  <c r="H1499" i="6"/>
  <c r="J1499" i="6" s="1"/>
  <c r="H1500" i="6"/>
  <c r="J1500" i="6" s="1"/>
  <c r="H1501" i="6"/>
  <c r="J1501" i="6" s="1"/>
  <c r="H1502" i="6"/>
  <c r="J1502" i="6" s="1"/>
  <c r="H1503" i="6"/>
  <c r="J1503" i="6" s="1"/>
  <c r="H1504" i="6"/>
  <c r="J1504" i="6" s="1"/>
  <c r="H1505" i="6"/>
  <c r="J1505" i="6" s="1"/>
  <c r="H1506" i="6"/>
  <c r="J1506" i="6" s="1"/>
  <c r="H1507" i="6"/>
  <c r="J1507" i="6" s="1"/>
  <c r="H1508" i="6"/>
  <c r="J1508" i="6" s="1"/>
  <c r="H1509" i="6"/>
  <c r="J1509" i="6" s="1"/>
  <c r="H1510" i="6"/>
  <c r="J1510" i="6" s="1"/>
  <c r="H1511" i="6"/>
  <c r="J1511" i="6" s="1"/>
  <c r="H1512" i="6"/>
  <c r="J1512" i="6" s="1"/>
  <c r="H1513" i="6"/>
  <c r="J1513" i="6" s="1"/>
  <c r="H1514" i="6"/>
  <c r="J1514" i="6" s="1"/>
  <c r="H1515" i="6"/>
  <c r="J1515" i="6" s="1"/>
  <c r="H1516" i="6"/>
  <c r="J1516" i="6" s="1"/>
  <c r="H1517" i="6"/>
  <c r="J1517" i="6" s="1"/>
  <c r="H1518" i="6"/>
  <c r="J1518" i="6" s="1"/>
  <c r="H1519" i="6"/>
  <c r="J1519" i="6" s="1"/>
  <c r="H1520" i="6"/>
  <c r="J1520" i="6" s="1"/>
  <c r="H1521" i="6"/>
  <c r="J1521" i="6" s="1"/>
  <c r="H1522" i="6"/>
  <c r="J1522" i="6" s="1"/>
  <c r="H1523" i="6"/>
  <c r="J1523" i="6" s="1"/>
  <c r="H1524" i="6"/>
  <c r="J1524" i="6" s="1"/>
  <c r="H1525" i="6"/>
  <c r="J1525" i="6" s="1"/>
  <c r="H1526" i="6"/>
  <c r="J1526" i="6" s="1"/>
  <c r="H1527" i="6"/>
  <c r="J1527" i="6" s="1"/>
  <c r="H1528" i="6"/>
  <c r="J1528" i="6" s="1"/>
  <c r="H1529" i="6"/>
  <c r="J1529" i="6" s="1"/>
  <c r="H1530" i="6"/>
  <c r="J1530" i="6" s="1"/>
  <c r="H1531" i="6"/>
  <c r="J1531" i="6" s="1"/>
  <c r="H1532" i="6"/>
  <c r="J1532" i="6" s="1"/>
  <c r="H1533" i="6"/>
  <c r="J1533" i="6" s="1"/>
  <c r="H1534" i="6"/>
  <c r="J1534" i="6" s="1"/>
  <c r="H1535" i="6"/>
  <c r="J1535" i="6" s="1"/>
  <c r="H1536" i="6"/>
  <c r="J1536" i="6" s="1"/>
  <c r="H1537" i="6"/>
  <c r="J1537" i="6" s="1"/>
  <c r="H1538" i="6"/>
  <c r="J1538" i="6" s="1"/>
  <c r="H1539" i="6"/>
  <c r="J1539" i="6" s="1"/>
  <c r="H1540" i="6"/>
  <c r="J1540" i="6" s="1"/>
  <c r="H1541" i="6"/>
  <c r="J1541" i="6" s="1"/>
  <c r="H1542" i="6"/>
  <c r="J1542" i="6" s="1"/>
  <c r="H1543" i="6"/>
  <c r="J1543" i="6" s="1"/>
  <c r="H1544" i="6"/>
  <c r="J1544" i="6" s="1"/>
  <c r="H1545" i="6"/>
  <c r="J1545" i="6" s="1"/>
  <c r="H1546" i="6"/>
  <c r="J1546" i="6" s="1"/>
  <c r="H1547" i="6"/>
  <c r="J1547" i="6" s="1"/>
  <c r="H1548" i="6"/>
  <c r="J1548" i="6" s="1"/>
  <c r="H1549" i="6"/>
  <c r="J1549" i="6" s="1"/>
  <c r="H1550" i="6"/>
  <c r="J1550" i="6" s="1"/>
  <c r="H1551" i="6"/>
  <c r="J1551" i="6" s="1"/>
  <c r="H1552" i="6"/>
  <c r="J1552" i="6" s="1"/>
  <c r="H1553" i="6"/>
  <c r="J1553" i="6" s="1"/>
  <c r="H1554" i="6"/>
  <c r="J1554" i="6" s="1"/>
  <c r="H1555" i="6"/>
  <c r="J1555" i="6" s="1"/>
  <c r="H1556" i="6"/>
  <c r="J1556" i="6" s="1"/>
  <c r="H1557" i="6"/>
  <c r="J1557" i="6" s="1"/>
  <c r="H1558" i="6"/>
  <c r="J1558" i="6" s="1"/>
  <c r="H1559" i="6"/>
  <c r="J1559" i="6" s="1"/>
  <c r="H1560" i="6"/>
  <c r="J1560" i="6" s="1"/>
  <c r="H1561" i="6"/>
  <c r="J1561" i="6" s="1"/>
  <c r="H1562" i="6"/>
  <c r="J1562" i="6" s="1"/>
  <c r="H1563" i="6"/>
  <c r="J1563" i="6" s="1"/>
  <c r="H1564" i="6"/>
  <c r="J1564" i="6" s="1"/>
  <c r="H1565" i="6"/>
  <c r="J1565" i="6" s="1"/>
  <c r="H1566" i="6"/>
  <c r="J1566" i="6" s="1"/>
  <c r="H1567" i="6"/>
  <c r="J1567" i="6" s="1"/>
  <c r="H1568" i="6"/>
  <c r="J1568" i="6" s="1"/>
  <c r="H1569" i="6"/>
  <c r="J1569" i="6" s="1"/>
  <c r="H1570" i="6"/>
  <c r="J1570" i="6" s="1"/>
  <c r="H1571" i="6"/>
  <c r="J1571" i="6" s="1"/>
  <c r="H1572" i="6"/>
  <c r="J1572" i="6" s="1"/>
  <c r="H1573" i="6"/>
  <c r="J1573" i="6" s="1"/>
  <c r="H1574" i="6"/>
  <c r="J1574" i="6" s="1"/>
  <c r="H1575" i="6"/>
  <c r="J1575" i="6" s="1"/>
  <c r="H1576" i="6"/>
  <c r="J1576" i="6" s="1"/>
  <c r="H1577" i="6"/>
  <c r="J1577" i="6" s="1"/>
  <c r="H1578" i="6"/>
  <c r="J1578" i="6" s="1"/>
  <c r="H1579" i="6"/>
  <c r="J1579" i="6" s="1"/>
  <c r="H1580" i="6"/>
  <c r="J1580" i="6" s="1"/>
  <c r="H1581" i="6"/>
  <c r="J1581" i="6" s="1"/>
  <c r="H1582" i="6"/>
  <c r="J1582" i="6" s="1"/>
  <c r="H1583" i="6"/>
  <c r="J1583" i="6" s="1"/>
  <c r="H1584" i="6"/>
  <c r="J1584" i="6" s="1"/>
  <c r="H1585" i="6"/>
  <c r="J1585" i="6" s="1"/>
  <c r="H1586" i="6"/>
  <c r="J1586" i="6" s="1"/>
  <c r="H1587" i="6"/>
  <c r="J1587" i="6" s="1"/>
  <c r="H1588" i="6"/>
  <c r="J1588" i="6" s="1"/>
  <c r="H1589" i="6"/>
  <c r="J1589" i="6" s="1"/>
  <c r="H1590" i="6"/>
  <c r="J1590" i="6" s="1"/>
  <c r="H1591" i="6"/>
  <c r="J1591" i="6" s="1"/>
  <c r="H1592" i="6"/>
  <c r="J1592" i="6" s="1"/>
  <c r="H1593" i="6"/>
  <c r="J1593" i="6" s="1"/>
  <c r="H1594" i="6"/>
  <c r="J1594" i="6" s="1"/>
  <c r="H1595" i="6"/>
  <c r="J1595" i="6" s="1"/>
  <c r="H1596" i="6"/>
  <c r="J1596" i="6" s="1"/>
  <c r="H1597" i="6"/>
  <c r="J1597" i="6" s="1"/>
  <c r="H1598" i="6"/>
  <c r="J1598" i="6" s="1"/>
  <c r="H1599" i="6"/>
  <c r="J1599" i="6" s="1"/>
  <c r="H1600" i="6"/>
  <c r="J1600" i="6" s="1"/>
  <c r="H1601" i="6"/>
  <c r="J1601" i="6" s="1"/>
  <c r="H1602" i="6"/>
  <c r="J1602" i="6" s="1"/>
  <c r="H1603" i="6"/>
  <c r="J1603" i="6" s="1"/>
  <c r="H1604" i="6"/>
  <c r="J1604" i="6" s="1"/>
  <c r="H1605" i="6"/>
  <c r="J1605" i="6" s="1"/>
  <c r="H1606" i="6"/>
  <c r="J1606" i="6" s="1"/>
  <c r="H1607" i="6"/>
  <c r="J1607" i="6" s="1"/>
  <c r="H1608" i="6"/>
  <c r="J1608" i="6" s="1"/>
  <c r="H1609" i="6"/>
  <c r="J1609" i="6" s="1"/>
  <c r="H1610" i="6"/>
  <c r="J1610" i="6" s="1"/>
  <c r="H1611" i="6"/>
  <c r="J1611" i="6" s="1"/>
  <c r="H1612" i="6"/>
  <c r="J1612" i="6" s="1"/>
  <c r="H1613" i="6"/>
  <c r="J1613" i="6" s="1"/>
  <c r="H1614" i="6"/>
  <c r="J1614" i="6" s="1"/>
  <c r="H1615" i="6"/>
  <c r="J1615" i="6" s="1"/>
  <c r="H1616" i="6"/>
  <c r="J1616" i="6" s="1"/>
  <c r="H1617" i="6"/>
  <c r="J1617" i="6" s="1"/>
  <c r="H1618" i="6"/>
  <c r="J1618" i="6" s="1"/>
  <c r="H1619" i="6"/>
  <c r="J1619" i="6" s="1"/>
  <c r="H1620" i="6"/>
  <c r="J1620" i="6" s="1"/>
  <c r="H1621" i="6"/>
  <c r="J1621" i="6" s="1"/>
  <c r="H1622" i="6"/>
  <c r="J1622" i="6" s="1"/>
  <c r="H1623" i="6"/>
  <c r="J1623" i="6" s="1"/>
  <c r="H1624" i="6"/>
  <c r="J1624" i="6" s="1"/>
  <c r="H1625" i="6"/>
  <c r="J1625" i="6" s="1"/>
  <c r="H1626" i="6"/>
  <c r="J1626" i="6" s="1"/>
  <c r="H1627" i="6"/>
  <c r="J1627" i="6" s="1"/>
  <c r="H1628" i="6"/>
  <c r="J1628" i="6" s="1"/>
  <c r="H1629" i="6"/>
  <c r="J1629" i="6" s="1"/>
  <c r="H1630" i="6"/>
  <c r="J1630" i="6" s="1"/>
  <c r="H1631" i="6"/>
  <c r="J1631" i="6" s="1"/>
  <c r="H1632" i="6"/>
  <c r="J1632" i="6" s="1"/>
  <c r="H1633" i="6"/>
  <c r="J1633" i="6" s="1"/>
  <c r="H1634" i="6"/>
  <c r="J1634" i="6" s="1"/>
  <c r="H1635" i="6"/>
  <c r="J1635" i="6" s="1"/>
  <c r="H1636" i="6"/>
  <c r="J1636" i="6" s="1"/>
  <c r="H1637" i="6"/>
  <c r="J1637" i="6" s="1"/>
  <c r="H1638" i="6"/>
  <c r="J1638" i="6" s="1"/>
  <c r="H1639" i="6"/>
  <c r="J1639" i="6" s="1"/>
  <c r="H1640" i="6"/>
  <c r="J1640" i="6" s="1"/>
  <c r="H1641" i="6"/>
  <c r="J1641" i="6" s="1"/>
  <c r="H1642" i="6"/>
  <c r="J1642" i="6" s="1"/>
  <c r="H1643" i="6"/>
  <c r="J1643" i="6" s="1"/>
  <c r="H1644" i="6"/>
  <c r="J1644" i="6" s="1"/>
  <c r="H1645" i="6"/>
  <c r="J1645" i="6" s="1"/>
  <c r="H1646" i="6"/>
  <c r="J1646" i="6" s="1"/>
  <c r="H1647" i="6"/>
  <c r="J1647" i="6" s="1"/>
  <c r="H1648" i="6"/>
  <c r="J1648" i="6" s="1"/>
  <c r="H1649" i="6"/>
  <c r="J1649" i="6" s="1"/>
  <c r="H1650" i="6"/>
  <c r="J1650" i="6" s="1"/>
  <c r="H1651" i="6"/>
  <c r="J1651" i="6" s="1"/>
  <c r="H1652" i="6"/>
  <c r="J1652" i="6" s="1"/>
  <c r="H1653" i="6"/>
  <c r="J1653" i="6" s="1"/>
  <c r="H1654" i="6"/>
  <c r="J1654" i="6" s="1"/>
  <c r="H1655" i="6"/>
  <c r="J1655" i="6" s="1"/>
  <c r="H1656" i="6"/>
  <c r="J1656" i="6" s="1"/>
  <c r="H1657" i="6"/>
  <c r="J1657" i="6" s="1"/>
  <c r="H1658" i="6"/>
  <c r="J1658" i="6" s="1"/>
  <c r="H1659" i="6"/>
  <c r="J1659" i="6" s="1"/>
  <c r="H1660" i="6"/>
  <c r="J1660" i="6" s="1"/>
  <c r="H1661" i="6"/>
  <c r="J1661" i="6" s="1"/>
  <c r="H1662" i="6"/>
  <c r="J1662" i="6" s="1"/>
  <c r="H1663" i="6"/>
  <c r="J1663" i="6" s="1"/>
  <c r="H1664" i="6"/>
  <c r="J1664" i="6" s="1"/>
  <c r="H1665" i="6"/>
  <c r="J1665" i="6" s="1"/>
  <c r="H1666" i="6"/>
  <c r="J1666" i="6" s="1"/>
  <c r="H1667" i="6"/>
  <c r="J1667" i="6" s="1"/>
  <c r="H1668" i="6"/>
  <c r="J1668" i="6" s="1"/>
  <c r="H1669" i="6"/>
  <c r="J1669" i="6" s="1"/>
  <c r="H1670" i="6"/>
  <c r="J1670" i="6" s="1"/>
  <c r="H1671" i="6"/>
  <c r="J1671" i="6" s="1"/>
  <c r="H1672" i="6"/>
  <c r="J1672" i="6" s="1"/>
  <c r="H1673" i="6"/>
  <c r="J1673" i="6" s="1"/>
  <c r="H1674" i="6"/>
  <c r="J1674" i="6" s="1"/>
  <c r="H1675" i="6"/>
  <c r="J1675" i="6" s="1"/>
  <c r="H1676" i="6"/>
  <c r="J1676" i="6" s="1"/>
  <c r="H1677" i="6"/>
  <c r="J1677" i="6" s="1"/>
  <c r="H1678" i="6"/>
  <c r="J1678" i="6" s="1"/>
  <c r="H1679" i="6"/>
  <c r="J1679" i="6" s="1"/>
  <c r="H1680" i="6"/>
  <c r="J1680" i="6" s="1"/>
  <c r="H1681" i="6"/>
  <c r="J1681" i="6" s="1"/>
  <c r="H1682" i="6"/>
  <c r="J1682" i="6" s="1"/>
  <c r="H1683" i="6"/>
  <c r="J1683" i="6" s="1"/>
  <c r="H1684" i="6"/>
  <c r="J1684" i="6" s="1"/>
  <c r="H1685" i="6"/>
  <c r="J1685" i="6" s="1"/>
  <c r="H1686" i="6"/>
  <c r="J1686" i="6" s="1"/>
  <c r="H1687" i="6"/>
  <c r="J1687" i="6" s="1"/>
  <c r="H1688" i="6"/>
  <c r="J1688" i="6" s="1"/>
  <c r="H1689" i="6"/>
  <c r="J1689" i="6" s="1"/>
  <c r="H1690" i="6"/>
  <c r="J1690" i="6" s="1"/>
  <c r="H1691" i="6"/>
  <c r="J1691" i="6" s="1"/>
  <c r="H1692" i="6"/>
  <c r="J1692" i="6" s="1"/>
  <c r="H1693" i="6"/>
  <c r="J1693" i="6" s="1"/>
  <c r="H1694" i="6"/>
  <c r="J1694" i="6" s="1"/>
  <c r="H1695" i="6"/>
  <c r="J1695" i="6" s="1"/>
  <c r="H1696" i="6"/>
  <c r="J1696" i="6" s="1"/>
  <c r="H1697" i="6"/>
  <c r="J1697" i="6" s="1"/>
  <c r="H1698" i="6"/>
  <c r="J1698" i="6" s="1"/>
  <c r="H1699" i="6"/>
  <c r="J1699" i="6" s="1"/>
  <c r="H1700" i="6"/>
  <c r="J1700" i="6" s="1"/>
  <c r="H1701" i="6"/>
  <c r="J1701" i="6" s="1"/>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I13" i="3" l="1"/>
  <c r="I14" i="3"/>
  <c r="I15" i="3"/>
  <c r="I16" i="3"/>
  <c r="I17" i="3"/>
  <c r="I18" i="3"/>
  <c r="I12" i="3"/>
</calcChain>
</file>

<file path=xl/sharedStrings.xml><?xml version="1.0" encoding="utf-8"?>
<sst xmlns="http://schemas.openxmlformats.org/spreadsheetml/2006/main" count="2290" uniqueCount="600">
  <si>
    <t>ProductID</t>
  </si>
  <si>
    <t>ProductName</t>
  </si>
  <si>
    <t>Price</t>
  </si>
  <si>
    <t>CategoryID</t>
  </si>
  <si>
    <t>Class</t>
  </si>
  <si>
    <t>Resistant</t>
  </si>
  <si>
    <t>IsAllergic</t>
  </si>
  <si>
    <t>VitalityDays</t>
  </si>
  <si>
    <t>Flour - Whole Wheat</t>
  </si>
  <si>
    <t>Medium</t>
  </si>
  <si>
    <t>Durable</t>
  </si>
  <si>
    <t>NULL</t>
  </si>
  <si>
    <t>Cookie Chocolate Chip With</t>
  </si>
  <si>
    <t>Onions - Cippolini</t>
  </si>
  <si>
    <t>Weak</t>
  </si>
  <si>
    <t>Sauce - Gravy, Au Jus, Mix</t>
  </si>
  <si>
    <t>Artichokes - Jerusalem</t>
  </si>
  <si>
    <t>Low</t>
  </si>
  <si>
    <t>Wine - Magnotta - Cab Sauv</t>
  </si>
  <si>
    <t>High</t>
  </si>
  <si>
    <t>Table Cloth - 53x69 Colour</t>
  </si>
  <si>
    <t>Halibut - Steaks</t>
  </si>
  <si>
    <t>Rabbit - Whole</t>
  </si>
  <si>
    <t>Scampi Tail</t>
  </si>
  <si>
    <t>Garbage Bags - Clear</t>
  </si>
  <si>
    <t>Ezy Change Mophandle</t>
  </si>
  <si>
    <t>Water, Tap</t>
  </si>
  <si>
    <t>Beef - Top Sirloin</t>
  </si>
  <si>
    <t>Spoon - Soup, Plastic</t>
  </si>
  <si>
    <t>Kellogs Special K Cereal</t>
  </si>
  <si>
    <t>Wine - White, Mosel Gold</t>
  </si>
  <si>
    <t>Lamb - Whole, Fresh</t>
  </si>
  <si>
    <t>Tea - Earl Grey</t>
  </si>
  <si>
    <t>Chocolate - Feathers</t>
  </si>
  <si>
    <t>Kiwi</t>
  </si>
  <si>
    <t>Rice - Jasmine Sented</t>
  </si>
  <si>
    <t>Crab - Imitation Flakes</t>
  </si>
  <si>
    <t>Beer - Alexander Kieths, Pale Ale</t>
  </si>
  <si>
    <t>Soupcontfoam16oz 116con</t>
  </si>
  <si>
    <t>Squid U5 - Thailand</t>
  </si>
  <si>
    <t>Chocolate - Compound Coating</t>
  </si>
  <si>
    <t>Sobe - Tropical Energy</t>
  </si>
  <si>
    <t>Spinach - Baby</t>
  </si>
  <si>
    <t>Cheese - Brie, Triple Creme</t>
  </si>
  <si>
    <t>Yeast Dry - Fermipan</t>
  </si>
  <si>
    <t>Lettuce - Treviso</t>
  </si>
  <si>
    <t>Beans - Wax</t>
  </si>
  <si>
    <t>Mustard Prepared</t>
  </si>
  <si>
    <t>Water - Mineral, Natural</t>
  </si>
  <si>
    <t>Table Cloth 54x72 White</t>
  </si>
  <si>
    <t>Nut - Pistachio, Shelled</t>
  </si>
  <si>
    <t>Sage - Ground</t>
  </si>
  <si>
    <t>Dried Figs</t>
  </si>
  <si>
    <t>Cocktail Napkin Blue</t>
  </si>
  <si>
    <t>Cup - 6oz, Foam</t>
  </si>
  <si>
    <t>Bread - Raisin Walnut Oval</t>
  </si>
  <si>
    <t>Sponge Cake Mix - Chocolate</t>
  </si>
  <si>
    <t>Wine - White, Colubia Cresh</t>
  </si>
  <si>
    <t>Beef - Ground Medium</t>
  </si>
  <si>
    <t>Lambcasing</t>
  </si>
  <si>
    <t>Thyme - Lemon, Fresh</t>
  </si>
  <si>
    <t>Pecan Raisin - Tarts</t>
  </si>
  <si>
    <t>Bacardi Breezer - Tropical</t>
  </si>
  <si>
    <t>Pork - Kidney</t>
  </si>
  <si>
    <t>Wine - Crozes Hermitage E.</t>
  </si>
  <si>
    <t>Turnip - White, Organic</t>
  </si>
  <si>
    <t>Cassis</t>
  </si>
  <si>
    <t>Liners - Banana, Paper</t>
  </si>
  <si>
    <t>Cinnamon Buns Sticky</t>
  </si>
  <si>
    <t>Chips Potato Salt Vinegar 43g</t>
  </si>
  <si>
    <t>Sausage - Breakfast</t>
  </si>
  <si>
    <t>Dc Hikiage Hira Huba</t>
  </si>
  <si>
    <t>Pastry - Butterscotch Baked</t>
  </si>
  <si>
    <t>Pepper - Paprika, Hungarian</t>
  </si>
  <si>
    <t>Sardines</t>
  </si>
  <si>
    <t>Pears - Bosc</t>
  </si>
  <si>
    <t>Cake - Mini Cheesecake</t>
  </si>
  <si>
    <t>Vinegar - Sherry</t>
  </si>
  <si>
    <t>Brandy - Bar</t>
  </si>
  <si>
    <t>Pie Filling - Cherry</t>
  </si>
  <si>
    <t>Wine - Sogrape Mateus Rose</t>
  </si>
  <si>
    <t>Beets - Candy Cane, Organic</t>
  </si>
  <si>
    <t>Raspberries - Fresh</t>
  </si>
  <si>
    <t>Squid - Tubes / Tenticles 10/20</t>
  </si>
  <si>
    <t>Cheese - Wine</t>
  </si>
  <si>
    <t>Bar - Granola Trail Mix Fruit Nut</t>
  </si>
  <si>
    <t>Appetizer - Sausage Rolls</t>
  </si>
  <si>
    <t>Carbonated Water - Cherry</t>
  </si>
  <si>
    <t>Chef Hat 20cm</t>
  </si>
  <si>
    <t>Wine - Fume Blanc Fetzer</t>
  </si>
  <si>
    <t>Potatoes - Idaho 100 Count</t>
  </si>
  <si>
    <t>Wine - Magnotta - Belpaese</t>
  </si>
  <si>
    <t>Pasta - Penne, Rigate, Dry</t>
  </si>
  <si>
    <t>Wasabi Powder</t>
  </si>
  <si>
    <t>Cookies - Assorted</t>
  </si>
  <si>
    <t>Jolt Cola - Electric Blue</t>
  </si>
  <si>
    <t>Lamb - Ground</t>
  </si>
  <si>
    <t>Peas - Frozen</t>
  </si>
  <si>
    <t>Cheese - Parmesan Cubes</t>
  </si>
  <si>
    <t>Longos - Grilled Chicken With</t>
  </si>
  <si>
    <t>Wine - Pinot Noir Latour</t>
  </si>
  <si>
    <t>Remy Red</t>
  </si>
  <si>
    <t>Beef - Ground, Extra Lean, Fresh</t>
  </si>
  <si>
    <t>Flavouring - Orange</t>
  </si>
  <si>
    <t>General Purpose Trigger</t>
  </si>
  <si>
    <t>Wine - Red, Colio Cabernet</t>
  </si>
  <si>
    <t>Bandage - Fexible 1x3</t>
  </si>
  <si>
    <t>V8 - Berry Blend</t>
  </si>
  <si>
    <t>Beans - Kidney White</t>
  </si>
  <si>
    <t>Cheese - Bocconcini</t>
  </si>
  <si>
    <t>Veal - Inside</t>
  </si>
  <si>
    <t>Shrimp - 31/40</t>
  </si>
  <si>
    <t>Mustard - Seed</t>
  </si>
  <si>
    <t>Pork - Loin, Bone - In</t>
  </si>
  <si>
    <t>Soup - Campbells, Lentil</t>
  </si>
  <si>
    <t>Rosemary - Primerba, Paste</t>
  </si>
  <si>
    <t>Cream Of Tartar</t>
  </si>
  <si>
    <t>Tia Maria</t>
  </si>
  <si>
    <t>Ecolab - Mikroklene 4/4 L</t>
  </si>
  <si>
    <t>Pickerel - Fillets</t>
  </si>
  <si>
    <t>Bread - French Baquette</t>
  </si>
  <si>
    <t>Pasta - Orecchiette</t>
  </si>
  <si>
    <t>Muffin - Zero Transfat</t>
  </si>
  <si>
    <t>Black Currants</t>
  </si>
  <si>
    <t>Scallops 60/80 Iqf</t>
  </si>
  <si>
    <t>Browning Caramel Glace</t>
  </si>
  <si>
    <t>Ocean Spray - Kiwi Strawberry</t>
  </si>
  <si>
    <t>Veal - Osso Bucco</t>
  </si>
  <si>
    <t>Ocean Spray - Ruby Red</t>
  </si>
  <si>
    <t>Steam Pan - Half Size Deep</t>
  </si>
  <si>
    <t>Ketchup - Tomato</t>
  </si>
  <si>
    <t>Garbag Bags - Black</t>
  </si>
  <si>
    <t>Soup Campbells - Italian Wedding</t>
  </si>
  <si>
    <t>Water - Spring Water 500ml</t>
  </si>
  <si>
    <t>Muffin Batt - Blueberry Passion</t>
  </si>
  <si>
    <t>Table Cloth 62x114 White</t>
  </si>
  <si>
    <t>Oil - Shortening - All - Purpose</t>
  </si>
  <si>
    <t>Macaroons - Two Bite Choc</t>
  </si>
  <si>
    <t>Nut - Chestnuts, Whole</t>
  </si>
  <si>
    <t>Crackers - Trio</t>
  </si>
  <si>
    <t>Island Oasis - Mango Daiquiri</t>
  </si>
  <si>
    <t>Coffee - Irish Cream</t>
  </si>
  <si>
    <t>Chicken - Soup Base</t>
  </si>
  <si>
    <t>Beef Wellington</t>
  </si>
  <si>
    <t>Anchovy Paste - 56 G Tube</t>
  </si>
  <si>
    <t>Beer - Blue</t>
  </si>
  <si>
    <t>Beef - Top Sirloin - Aaa</t>
  </si>
  <si>
    <t>Wine - Toasted Head</t>
  </si>
  <si>
    <t>Wiberg Super Cure</t>
  </si>
  <si>
    <t>Vol Au Vents</t>
  </si>
  <si>
    <t>Wine - White, Schroder And Schyl</t>
  </si>
  <si>
    <t>Rum - Coconut, Malibu</t>
  </si>
  <si>
    <t>Chicken - Wieners</t>
  </si>
  <si>
    <t>Oregano - Dry, Rubbed</t>
  </si>
  <si>
    <t>Tea - Herbal Sweet Dreams</t>
  </si>
  <si>
    <t>Pork - Bacon, Double Smoked</t>
  </si>
  <si>
    <t>Watercress</t>
  </si>
  <si>
    <t>Placemat - Scallop, White</t>
  </si>
  <si>
    <t>Wine - Chardonnay South</t>
  </si>
  <si>
    <t>Bananas</t>
  </si>
  <si>
    <t>Cheese - Mozzarella</t>
  </si>
  <si>
    <t>Beer - Sleemans Cream Ale</t>
  </si>
  <si>
    <t>Zucchini - Yellow</t>
  </si>
  <si>
    <t>Langers - Ruby Red Grapfruit</t>
  </si>
  <si>
    <t>Mushrooms - Black, Dried</t>
  </si>
  <si>
    <t>Lentils - Red, Dry</t>
  </si>
  <si>
    <t>Arizona - Green Tea</t>
  </si>
  <si>
    <t>Ice Cream Bar - Drumstick</t>
  </si>
  <si>
    <t>Peas - Pigeon, Dry</t>
  </si>
  <si>
    <t>Sprouts - Alfalfa</t>
  </si>
  <si>
    <t>Juice - Cranberry, 341 Ml</t>
  </si>
  <si>
    <t>Apricots Fresh</t>
  </si>
  <si>
    <t>Eggplant - Asian</t>
  </si>
  <si>
    <t>Beef Ground Medium</t>
  </si>
  <si>
    <t>Longos - Chicken Wings</t>
  </si>
  <si>
    <t>Sauce - Demi Glace</t>
  </si>
  <si>
    <t>Tomatoes Tear Drop</t>
  </si>
  <si>
    <t>Loquat</t>
  </si>
  <si>
    <t>Bread Crumbs - Japanese Style</t>
  </si>
  <si>
    <t>Tray - 16in Rnd Blk</t>
  </si>
  <si>
    <t>Knife Plastic - White</t>
  </si>
  <si>
    <t>Milk - 2%</t>
  </si>
  <si>
    <t>Water - Aquafina Vitamin</t>
  </si>
  <si>
    <t>Initation Crab Meat</t>
  </si>
  <si>
    <t>Gloves - Goldtouch Disposable</t>
  </si>
  <si>
    <t>Sherry - Dry</t>
  </si>
  <si>
    <t>Rosemary - Dry</t>
  </si>
  <si>
    <t>Guinea Fowl</t>
  </si>
  <si>
    <t>Oil - Safflower</t>
  </si>
  <si>
    <t>Smirnoff Green Apple Twist</t>
  </si>
  <si>
    <t>Coconut - Shredded, Sweet</t>
  </si>
  <si>
    <t>Pernod</t>
  </si>
  <si>
    <t>Yoghurt Tubes</t>
  </si>
  <si>
    <t>Chocolate - Dark</t>
  </si>
  <si>
    <t>Phyllo Dough</t>
  </si>
  <si>
    <t>Campari</t>
  </si>
  <si>
    <t>Spice - Peppercorn Melange</t>
  </si>
  <si>
    <t>Hersey Shakes</t>
  </si>
  <si>
    <t>Foam Dinner Plate</t>
  </si>
  <si>
    <t>Muffin Mix - Blueberry</t>
  </si>
  <si>
    <t>Pepper - Black, Whole</t>
  </si>
  <si>
    <t>Cup - Translucent 7 Oz Clear</t>
  </si>
  <si>
    <t>Bread - Roll, Soft White Round</t>
  </si>
  <si>
    <t>Cake - Cake Sheet Macaroon</t>
  </si>
  <si>
    <t>Hickory Smoke, Liquid</t>
  </si>
  <si>
    <t>Wine - Magnotta, Merlot Sr Vqa</t>
  </si>
  <si>
    <t>Veal - Inside, Choice</t>
  </si>
  <si>
    <t>Lettuce - Frisee</t>
  </si>
  <si>
    <t>Beets - Mini Golden</t>
  </si>
  <si>
    <t>Longos - Grilled Salmon With Bbq</t>
  </si>
  <si>
    <t>Mussels - Cultivated</t>
  </si>
  <si>
    <t>Lime Cordial - Roses</t>
  </si>
  <si>
    <t>Pork - Hock And Feet Attached</t>
  </si>
  <si>
    <t>Garlic - Peeled</t>
  </si>
  <si>
    <t>Grenadine</t>
  </si>
  <si>
    <t>Bay Leaf</t>
  </si>
  <si>
    <t>Chicken - Leg, Boneless</t>
  </si>
  <si>
    <t>Scallop - St. Jaques</t>
  </si>
  <si>
    <t>Turkey - Whole, Fresh</t>
  </si>
  <si>
    <t>Cocoa Butter</t>
  </si>
  <si>
    <t>Coffee - Hazelnut Cream</t>
  </si>
  <si>
    <t>Mushroom - Trumpet, Dry</t>
  </si>
  <si>
    <t>Sugar - Fine</t>
  </si>
  <si>
    <t>Cheese - Brie,danish</t>
  </si>
  <si>
    <t>Wine - Prosecco Valdobiaddene</t>
  </si>
  <si>
    <t>Curry Paste - Madras</t>
  </si>
  <si>
    <t>Pate - Cognac</t>
  </si>
  <si>
    <t>French Pastry - Mini Chocolate</t>
  </si>
  <si>
    <t>Veal - Brisket, Provimi,bnls</t>
  </si>
  <si>
    <t>Scallops - 10/20</t>
  </si>
  <si>
    <t>Bread - Multigrain</t>
  </si>
  <si>
    <t>Barramundi</t>
  </si>
  <si>
    <t>Assorted Desserts</t>
  </si>
  <si>
    <t>Meldea Green Tea Liquor</t>
  </si>
  <si>
    <t>Bread Crumbs - Panko</t>
  </si>
  <si>
    <t>Sole - Dover, Whole, Fresh</t>
  </si>
  <si>
    <t>Pail With Metal Handle 16l White</t>
  </si>
  <si>
    <t>Flour - Pastry</t>
  </si>
  <si>
    <t>Wine - Charddonnay Errazuriz</t>
  </si>
  <si>
    <t>Chestnuts - Whole,canned</t>
  </si>
  <si>
    <t>Cheese - Taleggio D.o.p.</t>
  </si>
  <si>
    <t>Sauce - Hollandaise</t>
  </si>
  <si>
    <t>Bread - Hot Dog Buns</t>
  </si>
  <si>
    <t>Wine - Cahors Ac 2000, Clos</t>
  </si>
  <si>
    <t>Crush - Cream Soda</t>
  </si>
  <si>
    <t>Quiche Assorted</t>
  </si>
  <si>
    <t>Duck - Breast</t>
  </si>
  <si>
    <t>Tofu - Firm</t>
  </si>
  <si>
    <t>Bread - English Muffin</t>
  </si>
  <si>
    <t>Tomato - Tricolor Cherry</t>
  </si>
  <si>
    <t>Mayonnaise - Individual Pkg</t>
  </si>
  <si>
    <t>Garlic</t>
  </si>
  <si>
    <t>Soup - Campbells, Cream Of</t>
  </si>
  <si>
    <t>Wine - Chablis 2003 Champs</t>
  </si>
  <si>
    <t>Cheese - Cheddarsliced</t>
  </si>
  <si>
    <t>Thermometer Digital</t>
  </si>
  <si>
    <t>Sun - Dried Tomatoes</t>
  </si>
  <si>
    <t>Beef - Rib Eye Aaa</t>
  </si>
  <si>
    <t>Grouper - Fresh</t>
  </si>
  <si>
    <t>Ice Cream Bar - Hageen Daz To</t>
  </si>
  <si>
    <t>Juice - Apple Cider</t>
  </si>
  <si>
    <t>Beef - Inside Round</t>
  </si>
  <si>
    <t>Cookie Dough - Double</t>
  </si>
  <si>
    <t>Soup - Campbells, Beef Barley</t>
  </si>
  <si>
    <t>Oranges - Navel, 72</t>
  </si>
  <si>
    <t>Nantucket - Pomegranate Pear</t>
  </si>
  <si>
    <t>Wanton Wrap</t>
  </si>
  <si>
    <t>Soup - Canadian Pea, Dry Mix</t>
  </si>
  <si>
    <t>Kellogs All Bran Bars</t>
  </si>
  <si>
    <t>Soup Knorr Chili With Beans</t>
  </si>
  <si>
    <t>Pasta - Detalini, White, Fresh</t>
  </si>
  <si>
    <t>Tea - English Breakfast</t>
  </si>
  <si>
    <t>Veal - Eye Of Round</t>
  </si>
  <si>
    <t>Yogurt - Blueberry, 175 Gr</t>
  </si>
  <si>
    <t>Chinese Foods - Chicken</t>
  </si>
  <si>
    <t>Bagel - Plain</t>
  </si>
  <si>
    <t>Soupfoamcont12oz 112con</t>
  </si>
  <si>
    <t>Juice - V8 Splash</t>
  </si>
  <si>
    <t>Mushroom - Porcini, Dry</t>
  </si>
  <si>
    <t>Clam Nectar</t>
  </si>
  <si>
    <t>Grapes - Red</t>
  </si>
  <si>
    <t>Vanilla Beans</t>
  </si>
  <si>
    <t>Wine - Blue Nun Qualitatswein</t>
  </si>
  <si>
    <t>Cheese Cloth No 100</t>
  </si>
  <si>
    <t>Banana - Leaves</t>
  </si>
  <si>
    <t>Chocolate - Semi Sweet, Calets</t>
  </si>
  <si>
    <t>Bandage - Flexible Neon</t>
  </si>
  <si>
    <t>Papayas</t>
  </si>
  <si>
    <t>Corn Meal</t>
  </si>
  <si>
    <t>Snapple - Iced Tea Peach</t>
  </si>
  <si>
    <t>Sea Bass - Whole</t>
  </si>
  <si>
    <t>Apricots - Halves</t>
  </si>
  <si>
    <t>Beef - Texas Style Burger</t>
  </si>
  <si>
    <t>Onion Powder</t>
  </si>
  <si>
    <t>Bar Mix - Pina Colada, 355 Ml</t>
  </si>
  <si>
    <t>Lemonade - Natural, 591 Ml</t>
  </si>
  <si>
    <t>Bread Fig And Almond</t>
  </si>
  <si>
    <t>Beer - Rickards Red</t>
  </si>
  <si>
    <t>Cheese - Mix</t>
  </si>
  <si>
    <t>Beef - Prime Rib Aaa</t>
  </si>
  <si>
    <t>Bread - Italian Roll With Herbs</t>
  </si>
  <si>
    <t>Orange - Canned, Mandarin</t>
  </si>
  <si>
    <t>Sword Pick Asst</t>
  </si>
  <si>
    <t>Sauce - Rosee</t>
  </si>
  <si>
    <t>Crab - Dungeness, Whole</t>
  </si>
  <si>
    <t>Turkey - Oven Roast Breast</t>
  </si>
  <si>
    <t>Garlic - Elephant</t>
  </si>
  <si>
    <t>Wine - Alsace Gewurztraminer</t>
  </si>
  <si>
    <t>Ice - Clear, 300 Lb For Carving</t>
  </si>
  <si>
    <t>Wine - Valpolicella Masi</t>
  </si>
  <si>
    <t>Hinge W Undercut</t>
  </si>
  <si>
    <t>Pop Shoppe Cream Soda</t>
  </si>
  <si>
    <t>Fuji Apples</t>
  </si>
  <si>
    <t>Beans - Kidney, Canned</t>
  </si>
  <si>
    <t>Beer - Labatt Blue</t>
  </si>
  <si>
    <t>Doilies - 5, Paper</t>
  </si>
  <si>
    <t>Cod - Black Whole Fillet</t>
  </si>
  <si>
    <t>Banana Turning</t>
  </si>
  <si>
    <t>Pastry - Cheese Baked Scones</t>
  </si>
  <si>
    <t>Pepper - White, Ground</t>
  </si>
  <si>
    <t>Foam Cup 6 Oz</t>
  </si>
  <si>
    <t>Tea - Decaf Lipton</t>
  </si>
  <si>
    <t>Muffin Batt - Choc Chk</t>
  </si>
  <si>
    <t>Coffee - Dark Roast</t>
  </si>
  <si>
    <t>Wonton Wrappers</t>
  </si>
  <si>
    <t>Salmon - Sockeye Raw</t>
  </si>
  <si>
    <t>Veal - Slab Bacon</t>
  </si>
  <si>
    <t>Salmon Steak - Cohoe 8 Oz</t>
  </si>
  <si>
    <t>Wine - Gato Negro Cabernet</t>
  </si>
  <si>
    <t>Cheese - Victor Et Berthold</t>
  </si>
  <si>
    <t>Water - Green Tea Refresher</t>
  </si>
  <si>
    <t>Ecolab - Solid Fusion</t>
  </si>
  <si>
    <t>Towels - Paper / Kraft</t>
  </si>
  <si>
    <t>Yogurt - French Vanilla</t>
  </si>
  <si>
    <t>Potatoes - Instant, Mashed</t>
  </si>
  <si>
    <t>Onions - Vidalia</t>
  </si>
  <si>
    <t>Extract - Lemon</t>
  </si>
  <si>
    <t>Apricots - Dried</t>
  </si>
  <si>
    <t>Halibut - Fletches</t>
  </si>
  <si>
    <t>Appetizer - Mushroom Tart</t>
  </si>
  <si>
    <t>Appetizer - Mini Egg Roll, Shrimp</t>
  </si>
  <si>
    <t>Tuna - Salad Premix</t>
  </si>
  <si>
    <t>Pork - Loin, Center Cut</t>
  </si>
  <si>
    <t>Olives - Kalamata</t>
  </si>
  <si>
    <t>Cookies Cereal Nut</t>
  </si>
  <si>
    <t>Bouq All Italian - Primerba</t>
  </si>
  <si>
    <t>Cheese - Cottage Cheese</t>
  </si>
  <si>
    <t>Ecolab - Lime - A - Way 4/4 L</t>
  </si>
  <si>
    <t>Oil - Shortening,liqud, Fry</t>
  </si>
  <si>
    <t>Broom - Corn</t>
  </si>
  <si>
    <t>Bread - Rye</t>
  </si>
  <si>
    <t>Cheese - Camembert</t>
  </si>
  <si>
    <t>Beef - Striploin Aa</t>
  </si>
  <si>
    <t>Veal - Sweetbread</t>
  </si>
  <si>
    <t>Bread - Roll, Canadian Dinner</t>
  </si>
  <si>
    <t>Mangoes</t>
  </si>
  <si>
    <t>Otomegusa Dashi Konbu</t>
  </si>
  <si>
    <t>Sausage - Liver</t>
  </si>
  <si>
    <t>Bread - Calabrese Baguette</t>
  </si>
  <si>
    <t>Cheese - Parmesan Grated</t>
  </si>
  <si>
    <t>Pail For Lid 1537</t>
  </si>
  <si>
    <t>Pasta - Cheese / Spinach Bauletti</t>
  </si>
  <si>
    <t>Puree - Mocha</t>
  </si>
  <si>
    <t>Isomalt</t>
  </si>
  <si>
    <t>Hot Chocolate - Individual</t>
  </si>
  <si>
    <t>Beef - Tenderlion, Center Cut</t>
  </si>
  <si>
    <t>Milk Powder</t>
  </si>
  <si>
    <t>Crackers Cheez It</t>
  </si>
  <si>
    <t>Olives - Stuffed</t>
  </si>
  <si>
    <t>Dc - Frozen Momji</t>
  </si>
  <si>
    <t>Tilapia - Fillets</t>
  </si>
  <si>
    <t>Cheese - Boursin, Garlic / Herbs</t>
  </si>
  <si>
    <t>Rice - Long Grain</t>
  </si>
  <si>
    <t>Wine - Hardys Bankside Shiraz</t>
  </si>
  <si>
    <t>Coffee Decaf Colombian</t>
  </si>
  <si>
    <t>Cumin - Whole</t>
  </si>
  <si>
    <t>Cornflakes</t>
  </si>
  <si>
    <t>Cattail Hearts</t>
  </si>
  <si>
    <t>Wine - Red, Harrow Estates, Cab</t>
  </si>
  <si>
    <t>Tahini Paste</t>
  </si>
  <si>
    <t>Bread - Italian Corn Meal Poly</t>
  </si>
  <si>
    <t>Flour - Teff</t>
  </si>
  <si>
    <t>Rambutan</t>
  </si>
  <si>
    <t>Muffin - Carrot Individual Wrap</t>
  </si>
  <si>
    <t>Creme De Banane - Marie</t>
  </si>
  <si>
    <t>Wine - Two Oceans Cabernet</t>
  </si>
  <si>
    <t>Beef - Montreal Smoked Brisket</t>
  </si>
  <si>
    <t>Jagermeister</t>
  </si>
  <si>
    <t>Snapple Lemon Tea</t>
  </si>
  <si>
    <t>Pasta - Angel Hair</t>
  </si>
  <si>
    <t>Wine - Red, Cooking</t>
  </si>
  <si>
    <t>Bread Foccacia Whole</t>
  </si>
  <si>
    <t>Smoked Paprika</t>
  </si>
  <si>
    <t>Wine - White Cab Sauv.on</t>
  </si>
  <si>
    <t>Vaccum Bag 10x13</t>
  </si>
  <si>
    <t>Soup - Campbells Bean Medley</t>
  </si>
  <si>
    <t>Cake - Box Window 10x10x2.5</t>
  </si>
  <si>
    <t>Fond - Neutral</t>
  </si>
  <si>
    <t>Pork - Back, Short Cut, Boneless</t>
  </si>
  <si>
    <t>Sprouts - Baby Pea Tendrils</t>
  </si>
  <si>
    <t>Fondant - Icing</t>
  </si>
  <si>
    <t>Table Cloth 120 Round White</t>
  </si>
  <si>
    <t>Pomello</t>
  </si>
  <si>
    <t>Seedlings - Mix, Organic</t>
  </si>
  <si>
    <t>Bread - Bistro White</t>
  </si>
  <si>
    <t>Puree - Passion Fruit</t>
  </si>
  <si>
    <t>Olive - Spread Tapenade</t>
  </si>
  <si>
    <t>Rum - Mount Gay Eclipes</t>
  </si>
  <si>
    <t>Juice - Lime</t>
  </si>
  <si>
    <t>Tea - Jasmin Green</t>
  </si>
  <si>
    <t>Juice - Happy Planet</t>
  </si>
  <si>
    <t>Wine - Wyndham Estate Bin 777</t>
  </si>
  <si>
    <t>Berry Brulee</t>
  </si>
  <si>
    <t>Carbonated Water - Blackcherry</t>
  </si>
  <si>
    <t>Tart Shells - Sweet, 4</t>
  </si>
  <si>
    <t>Butter - Unsalted</t>
  </si>
  <si>
    <t>Liners - Baking Cups</t>
  </si>
  <si>
    <t>Pants Custom Dry Clean</t>
  </si>
  <si>
    <t>Pastry - Raisin Muffin - Mini</t>
  </si>
  <si>
    <t>Shrimp - Baby, Warm Water</t>
  </si>
  <si>
    <t>Pepsi - Diet, 355 Ml</t>
  </si>
  <si>
    <t>Blueberries</t>
  </si>
  <si>
    <t>Skirt - 29 Foot</t>
  </si>
  <si>
    <t>Fenngreek Seed</t>
  </si>
  <si>
    <t>Durian Fruit</t>
  </si>
  <si>
    <t>Lettuce - California Mix</t>
  </si>
  <si>
    <t>Ice Cream Bar - Oreo Cone</t>
  </si>
  <si>
    <t>Sauerkraut</t>
  </si>
  <si>
    <t>Mussels - Frozen</t>
  </si>
  <si>
    <t>Baking Powder</t>
  </si>
  <si>
    <t>Lamb - Pieces, Diced</t>
  </si>
  <si>
    <t>Truffle Cups - Brown</t>
  </si>
  <si>
    <t>Pork - Belly Fresh</t>
  </si>
  <si>
    <t>Whmis - Spray Bottle Trigger</t>
  </si>
  <si>
    <t>Soup V8 Roasted Red Pepper</t>
  </si>
  <si>
    <t>Garlic - Primerba, Paste</t>
  </si>
  <si>
    <t>Fish - Scallops, Cold Smoked</t>
  </si>
  <si>
    <t>Vinegar - Tarragon</t>
  </si>
  <si>
    <t>Wine - Redchard Merritt</t>
  </si>
  <si>
    <t>Scallops - Live In Shell</t>
  </si>
  <si>
    <t>Wine - Vineland Estate Semi - Dry</t>
  </si>
  <si>
    <t>Wine - Ruffino Chianti</t>
  </si>
  <si>
    <t>Beef - Short Loin</t>
  </si>
  <si>
    <t>Milk - 1%</t>
  </si>
  <si>
    <t>Muffin Chocolate Individual Wrap</t>
  </si>
  <si>
    <t>Beer - Original Organic Lager</t>
  </si>
  <si>
    <t>Beans - Kidney, Red Dry</t>
  </si>
  <si>
    <t>Cookie - Dough Variety</t>
  </si>
  <si>
    <t>Salsify, Organic</t>
  </si>
  <si>
    <t>Table Cloth 81x81 White</t>
  </si>
  <si>
    <t>Chips Potato All Dressed - 43g</t>
  </si>
  <si>
    <t>Juice - Orange</t>
  </si>
  <si>
    <t>Beef - Chuck, Boneless</t>
  </si>
  <si>
    <t>Pork - Inside</t>
  </si>
  <si>
    <t>Blackberries</t>
  </si>
  <si>
    <t>Wine - Ej Gallo Sierra Valley</t>
  </si>
  <si>
    <t>Lettuce - Spring Mix</t>
  </si>
  <si>
    <t>Cheese - Cambozola</t>
  </si>
  <si>
    <t>Pastry - Choclate Baked</t>
  </si>
  <si>
    <t>Sunflower Seed Raw</t>
  </si>
  <si>
    <t>Salmon - Atlantic, Skin On</t>
  </si>
  <si>
    <t>Gatorade - Xfactor Berry</t>
  </si>
  <si>
    <t>Nantuket Peach Orange</t>
  </si>
  <si>
    <t>Wine - Vidal Icewine Magnotta</t>
  </si>
  <si>
    <t>Soup - Campbells Tomato Ravioli</t>
  </si>
  <si>
    <t>Napkin White - Starched</t>
  </si>
  <si>
    <t>CategoryName</t>
  </si>
  <si>
    <t>Confections</t>
  </si>
  <si>
    <t>Shell fish</t>
  </si>
  <si>
    <t>Cereals</t>
  </si>
  <si>
    <t>Dairy</t>
  </si>
  <si>
    <t>Beverages</t>
  </si>
  <si>
    <t>Seafood</t>
  </si>
  <si>
    <t>Meat</t>
  </si>
  <si>
    <t>Grain</t>
  </si>
  <si>
    <t>Poultry</t>
  </si>
  <si>
    <t>Snails</t>
  </si>
  <si>
    <t>Produce</t>
  </si>
  <si>
    <t>CategoryName (Vlookup)</t>
  </si>
  <si>
    <t>CategoryName (IndexMatch)</t>
  </si>
  <si>
    <t>Demo Trasks</t>
  </si>
  <si>
    <t>Highlight items by Class</t>
  </si>
  <si>
    <r>
      <t xml:space="preserve">Use </t>
    </r>
    <r>
      <rPr>
        <b/>
        <sz val="12"/>
        <color theme="1"/>
        <rFont val="Calibri"/>
        <family val="2"/>
        <scheme val="minor"/>
      </rPr>
      <t>Vlookup()</t>
    </r>
    <r>
      <rPr>
        <sz val="12"/>
        <color theme="1"/>
        <rFont val="Calibri"/>
        <family val="2"/>
        <scheme val="minor"/>
      </rPr>
      <t xml:space="preserve"> to get the CategoryName by CategoryID</t>
    </r>
  </si>
  <si>
    <r>
      <t xml:space="preserve">Use </t>
    </r>
    <r>
      <rPr>
        <b/>
        <sz val="12"/>
        <color theme="1"/>
        <rFont val="Calibri"/>
        <family val="2"/>
        <scheme val="minor"/>
      </rPr>
      <t>Index()</t>
    </r>
    <r>
      <rPr>
        <sz val="12"/>
        <color theme="1"/>
        <rFont val="Calibri"/>
        <family val="2"/>
        <scheme val="minor"/>
      </rPr>
      <t xml:space="preserve"> &amp; </t>
    </r>
    <r>
      <rPr>
        <b/>
        <sz val="12"/>
        <color theme="1"/>
        <rFont val="Calibri"/>
        <family val="2"/>
        <scheme val="minor"/>
      </rPr>
      <t>Match()</t>
    </r>
    <r>
      <rPr>
        <sz val="12"/>
        <color theme="1"/>
        <rFont val="Calibri"/>
        <family val="2"/>
        <scheme val="minor"/>
      </rPr>
      <t xml:space="preserve"> to get the CategoryName by CategoryID</t>
    </r>
  </si>
  <si>
    <t>Highlight "Price" on a color spectrum</t>
  </si>
  <si>
    <t>Last Updated:</t>
  </si>
  <si>
    <t>Next Meeting:</t>
  </si>
  <si>
    <t>PRIORITY</t>
  </si>
  <si>
    <t>NOTES</t>
  </si>
  <si>
    <t>PROJECT TRACKER</t>
  </si>
  <si>
    <t>Haas Excel Demo</t>
  </si>
  <si>
    <t>Mini Project 1</t>
  </si>
  <si>
    <t>In this part, you will be using conditional formatting, data validation, and any of the lookup/match formulas to build a project tracker for your team! You will be using both this sheet and the "Proj1 Utils" sheets for reference and validation values. Follow the steps below to build your tracker!</t>
  </si>
  <si>
    <t>TASK</t>
  </si>
  <si>
    <t>ASSIGNED DATE</t>
  </si>
  <si>
    <t>Progress</t>
  </si>
  <si>
    <t>DAYS REMAINING</t>
  </si>
  <si>
    <t>PROGRESS</t>
  </si>
  <si>
    <t>DUE
DATE</t>
  </si>
  <si>
    <t>Priorities</t>
  </si>
  <si>
    <t>ASSIGNED TO 
(Project Lead)</t>
  </si>
  <si>
    <t>LOW</t>
  </si>
  <si>
    <t>MEDIUM</t>
  </si>
  <si>
    <t>HIGH</t>
  </si>
  <si>
    <t>Dept IDs</t>
  </si>
  <si>
    <t>BusOps</t>
  </si>
  <si>
    <t>BusAna</t>
  </si>
  <si>
    <t>FinDev</t>
  </si>
  <si>
    <t>AccPay</t>
  </si>
  <si>
    <t>AccRec</t>
  </si>
  <si>
    <t>OCFO</t>
  </si>
  <si>
    <t>Team Members</t>
  </si>
  <si>
    <t>REQUESTED DEPT.</t>
  </si>
  <si>
    <t>DEPT. CONTACT
(Project Sponsor)</t>
  </si>
  <si>
    <t>Angelique A. | Director of Development
2-3025</t>
  </si>
  <si>
    <t>Asena Y. | Account Payable
3-0025</t>
  </si>
  <si>
    <t>Dept Contacts</t>
  </si>
  <si>
    <t>Juliette D. | EA to CFO
2-1300</t>
  </si>
  <si>
    <t>Beulah D. | Account Receivable
3-6929</t>
  </si>
  <si>
    <t>Krutika</t>
  </si>
  <si>
    <t>Add conditional formatting to highlight priorities</t>
  </si>
  <si>
    <t>Shalini</t>
  </si>
  <si>
    <t>Janani</t>
  </si>
  <si>
    <t>Karen</t>
  </si>
  <si>
    <t>Yuyang</t>
  </si>
  <si>
    <t>Junseo</t>
  </si>
  <si>
    <t>Joie Z. | Operations Manager
3-6925</t>
  </si>
  <si>
    <t>Athena S. | Chief Analyst
3-2055</t>
  </si>
  <si>
    <t xml:space="preserve">Use either Vlookup or Index Match to copy over the corresponding Dept. Contact, given Requested Dept. </t>
  </si>
  <si>
    <t>Add drop down list using data validations for priorities, assigned to, request dept columns. Once the validation is working, assign the different priorities, project leads, and requested department as you wish!</t>
  </si>
  <si>
    <t>Store Sales Analysis for Polk Street Store</t>
  </si>
  <si>
    <t>Janet's Birthday Party</t>
  </si>
  <si>
    <t>Professional Development Day</t>
  </si>
  <si>
    <t>Submit Finance Report to FinDev</t>
  </si>
  <si>
    <t>Meet with CFO on short-term strategies</t>
  </si>
  <si>
    <t>Pick Up Reimbursement Checks + Purchase Orders</t>
  </si>
  <si>
    <t>Interview Questions for Analyst Search</t>
  </si>
  <si>
    <t>Not Started</t>
  </si>
  <si>
    <t>On Hold</t>
  </si>
  <si>
    <t>Pending</t>
  </si>
  <si>
    <r>
      <rPr>
        <b/>
        <sz val="12"/>
        <color theme="1"/>
        <rFont val="Calibri"/>
        <family val="2"/>
        <scheme val="minor"/>
      </rPr>
      <t>Optional/For Fun:</t>
    </r>
    <r>
      <rPr>
        <sz val="12"/>
        <color theme="1"/>
        <rFont val="Calibri"/>
        <family val="2"/>
        <scheme val="minor"/>
      </rPr>
      <t xml:space="preserve"> Add drop down lists for Progress column, then use the "Data Bars" formatting to signal progress.</t>
    </r>
  </si>
  <si>
    <t>SalesID</t>
  </si>
  <si>
    <t>SalesPersonID</t>
  </si>
  <si>
    <t>CustomerID</t>
  </si>
  <si>
    <t>Quantity</t>
  </si>
  <si>
    <t>SalesDate</t>
  </si>
  <si>
    <t>SalesTime</t>
  </si>
  <si>
    <t>Sum of Quantity</t>
  </si>
  <si>
    <t>(All)</t>
  </si>
  <si>
    <t>Grand Total</t>
  </si>
  <si>
    <t>Column Labels</t>
  </si>
  <si>
    <t>Jan</t>
  </si>
  <si>
    <t>Feb</t>
  </si>
  <si>
    <t>Mar</t>
  </si>
  <si>
    <t>Apr</t>
  </si>
  <si>
    <t>May</t>
  </si>
  <si>
    <t>Column1</t>
  </si>
  <si>
    <t>Column2</t>
  </si>
  <si>
    <t>Column3</t>
  </si>
  <si>
    <t>Column4</t>
  </si>
  <si>
    <t>Column5</t>
  </si>
  <si>
    <t>Mean</t>
  </si>
  <si>
    <t>Standard Error</t>
  </si>
  <si>
    <t>Median</t>
  </si>
  <si>
    <t>Mode</t>
  </si>
  <si>
    <t>Standard Deviation</t>
  </si>
  <si>
    <t>Sample Variance</t>
  </si>
  <si>
    <t>Kurtosis</t>
  </si>
  <si>
    <t>Skewness</t>
  </si>
  <si>
    <t>Range</t>
  </si>
  <si>
    <t>Minimum</t>
  </si>
  <si>
    <t>Maximum</t>
  </si>
  <si>
    <t>Sum</t>
  </si>
  <si>
    <t>Count</t>
  </si>
  <si>
    <t>Largest(1)</t>
  </si>
  <si>
    <t>Smallest(1)</t>
  </si>
  <si>
    <t>Create a Pivot Table and put it on the Pivot + Analysis Sheet</t>
  </si>
  <si>
    <t>Filter by Sales Person ID</t>
  </si>
  <si>
    <t>Each ProductName should have 1 row</t>
  </si>
  <si>
    <t>Sum quantities for each product</t>
  </si>
  <si>
    <t>Demo Trasks - Pivot</t>
  </si>
  <si>
    <t>Demo Trasks - Analysis</t>
  </si>
  <si>
    <t>Demo Trasks - Formatting</t>
  </si>
  <si>
    <t>Report Descriptive Statistics for Price</t>
  </si>
  <si>
    <t>Product Price</t>
  </si>
  <si>
    <t>Total Price</t>
  </si>
  <si>
    <t>Mini Project 2</t>
  </si>
  <si>
    <t>For each category, add a subrow to calcualte the mean price of products by different class</t>
  </si>
  <si>
    <t>For each category (name or ID), calculate the mean price of products in that category</t>
  </si>
  <si>
    <t>Analysis ToolPak Practice</t>
  </si>
  <si>
    <t>For each category, add a subrow for whether the product will trigger allergy</t>
  </si>
  <si>
    <t>Count the products in each of the subrows</t>
  </si>
  <si>
    <r>
      <t xml:space="preserve">Create a pivot table below from the </t>
    </r>
    <r>
      <rPr>
        <b/>
        <sz val="12"/>
        <color theme="1"/>
        <rFont val="Calibri"/>
        <family val="2"/>
        <scheme val="minor"/>
      </rPr>
      <t>Products sheet</t>
    </r>
    <r>
      <rPr>
        <sz val="12"/>
        <color theme="1"/>
        <rFont val="Calibri"/>
        <family val="2"/>
        <scheme val="minor"/>
      </rPr>
      <t>.</t>
    </r>
  </si>
  <si>
    <r>
      <t xml:space="preserve">Create another pivot table, again give each category a row, this time from the </t>
    </r>
    <r>
      <rPr>
        <b/>
        <sz val="12"/>
        <color theme="1"/>
        <rFont val="Calibri"/>
        <family val="2"/>
        <scheme val="minor"/>
      </rPr>
      <t>Sales sheet</t>
    </r>
    <r>
      <rPr>
        <sz val="12"/>
        <color theme="1"/>
        <rFont val="Calibri"/>
        <family val="2"/>
        <scheme val="minor"/>
      </rPr>
      <t>.</t>
    </r>
  </si>
  <si>
    <t>No</t>
  </si>
  <si>
    <t>Yes</t>
  </si>
  <si>
    <t>Add an extra column to the sales table that would match/lookup the "IsAllergic" indicator from the product table</t>
  </si>
  <si>
    <t>Highlight any value that is greater than 550 in the Average Price Column. Pick any color!</t>
  </si>
  <si>
    <t>Report Descriptive Statistics for Total Price</t>
  </si>
  <si>
    <t>In this part, you will be using Pivot Tables, conditional formatting, and lookup/match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</si>
</sst>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ddd\,\ d\-mmm\-yyyy\,\ h:mm\ AM/PM"/>
    <numFmt numFmtId="165" formatCode="[$-F400]h:mm:ss\ AM/PM"/>
  </numFmts>
  <fonts count="9">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1"/>
      <color indexed="12"/>
      <name val="Arial"/>
      <family val="2"/>
    </font>
    <font>
      <sz val="10"/>
      <color theme="1" tint="0.499984740745262"/>
      <name val="Calibri"/>
      <family val="2"/>
      <scheme val="minor"/>
    </font>
    <font>
      <b/>
      <sz val="16"/>
      <color theme="1"/>
      <name val="Calibri"/>
      <family val="2"/>
      <scheme val="minor"/>
    </font>
    <font>
      <b/>
      <sz val="20"/>
      <color theme="4" tint="-0.249977111117893"/>
      <name val="Calibri Bold"/>
    </font>
    <font>
      <i/>
      <sz val="12"/>
      <color theme="1"/>
      <name val="Calibri"/>
      <family val="2"/>
      <scheme val="minor"/>
    </font>
  </fonts>
  <fills count="3">
    <fill>
      <patternFill patternType="none"/>
    </fill>
    <fill>
      <patternFill patternType="gray125"/>
    </fill>
    <fill>
      <patternFill patternType="solid">
        <fgColor theme="7"/>
        <bgColor indexed="64"/>
      </patternFill>
    </fill>
  </fills>
  <borders count="17">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medium">
        <color theme="1"/>
      </bottom>
      <diagonal/>
    </border>
    <border>
      <left style="thin">
        <color theme="1"/>
      </left>
      <right style="thin">
        <color theme="1"/>
      </right>
      <top style="thin">
        <color theme="1"/>
      </top>
      <bottom style="thin">
        <color theme="1"/>
      </bottom>
      <diagonal/>
    </border>
    <border>
      <left style="thin">
        <color theme="0"/>
      </left>
      <right style="thin">
        <color theme="0"/>
      </right>
      <top/>
      <bottom style="medium">
        <color theme="1"/>
      </bottom>
      <diagonal/>
    </border>
    <border>
      <left style="thin">
        <color theme="0"/>
      </left>
      <right style="thin">
        <color theme="0"/>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right/>
      <top style="thin">
        <color theme="0"/>
      </top>
      <bottom style="thin">
        <color theme="0"/>
      </bottom>
      <diagonal/>
    </border>
    <border>
      <left/>
      <right/>
      <top style="medium">
        <color indexed="64"/>
      </top>
      <bottom style="thin">
        <color indexed="64"/>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67">
    <xf numFmtId="0" fontId="0" fillId="0" borderId="0" xfId="0"/>
    <xf numFmtId="0" fontId="0" fillId="0" borderId="0" xfId="0" applyAlignment="1">
      <alignment horizontal="left"/>
    </xf>
    <xf numFmtId="0" fontId="3" fillId="0" borderId="0" xfId="0" applyFont="1"/>
    <xf numFmtId="0" fontId="3" fillId="0" borderId="0" xfId="0" applyFont="1" applyAlignment="1">
      <alignment horizontal="left"/>
    </xf>
    <xf numFmtId="0" fontId="2" fillId="0" borderId="0" xfId="0" applyFont="1"/>
    <xf numFmtId="44" fontId="3" fillId="0" borderId="0" xfId="1" applyFont="1" applyAlignment="1">
      <alignment horizontal="right"/>
    </xf>
    <xf numFmtId="0" fontId="0" fillId="0" borderId="1" xfId="0" applyBorder="1"/>
    <xf numFmtId="0" fontId="6" fillId="0" borderId="1" xfId="0" applyFont="1" applyBorder="1" applyAlignment="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horizontal="right" vertical="center"/>
    </xf>
    <xf numFmtId="164" fontId="0" fillId="0" borderId="1" xfId="0" applyNumberFormat="1" applyBorder="1" applyAlignment="1">
      <alignment horizontal="center" vertical="center" shrinkToFit="1"/>
    </xf>
    <xf numFmtId="0" fontId="4" fillId="0" borderId="1" xfId="3" applyBorder="1" applyAlignment="1" applyProtection="1">
      <alignment vertical="center"/>
    </xf>
    <xf numFmtId="0" fontId="0" fillId="0" borderId="1" xfId="0" applyBorder="1" applyAlignment="1">
      <alignment horizontal="center"/>
    </xf>
    <xf numFmtId="0" fontId="5" fillId="0" borderId="1" xfId="0" applyFont="1" applyBorder="1" applyAlignment="1">
      <alignment vertical="top"/>
    </xf>
    <xf numFmtId="0" fontId="0" fillId="0" borderId="3" xfId="0" applyBorder="1"/>
    <xf numFmtId="0" fontId="0" fillId="0" borderId="4" xfId="0" applyBorder="1"/>
    <xf numFmtId="0" fontId="0" fillId="0" borderId="5" xfId="0" applyBorder="1"/>
    <xf numFmtId="0" fontId="0" fillId="0" borderId="8" xfId="0" applyBorder="1"/>
    <xf numFmtId="0" fontId="0" fillId="0" borderId="8" xfId="0" applyBorder="1" applyAlignment="1">
      <alignment horizontal="center"/>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 xfId="0" applyBorder="1" applyAlignment="1">
      <alignment horizontal="left"/>
    </xf>
    <xf numFmtId="14" fontId="0" fillId="0" borderId="1" xfId="0" applyNumberFormat="1" applyBorder="1" applyAlignment="1">
      <alignment horizontal="center"/>
    </xf>
    <xf numFmtId="2" fontId="0" fillId="0" borderId="1" xfId="0" applyNumberFormat="1" applyBorder="1" applyAlignment="1">
      <alignment horizontal="center" wrapText="1"/>
    </xf>
    <xf numFmtId="0" fontId="0" fillId="0" borderId="4" xfId="0" applyBorder="1" applyAlignment="1">
      <alignment horizontal="right" vertical="center"/>
    </xf>
    <xf numFmtId="0" fontId="0" fillId="0" borderId="3" xfId="0" applyBorder="1" applyAlignment="1">
      <alignment horizontal="right" vertical="center"/>
    </xf>
    <xf numFmtId="0" fontId="0" fillId="0" borderId="10" xfId="0" applyBorder="1"/>
    <xf numFmtId="14" fontId="0" fillId="0" borderId="9" xfId="0" applyNumberFormat="1" applyBorder="1" applyAlignment="1">
      <alignment horizontal="center" vertical="center"/>
    </xf>
    <xf numFmtId="0" fontId="0" fillId="0" borderId="0" xfId="0" applyAlignment="1">
      <alignment wrapText="1"/>
    </xf>
    <xf numFmtId="0" fontId="0" fillId="0" borderId="1" xfId="0" applyBorder="1" applyAlignment="1">
      <alignment horizontal="left" wrapText="1"/>
    </xf>
    <xf numFmtId="0" fontId="0" fillId="0" borderId="1" xfId="0" applyBorder="1" applyAlignment="1">
      <alignment horizontal="right" wrapText="1"/>
    </xf>
    <xf numFmtId="9" fontId="0" fillId="0" borderId="0" xfId="0" applyNumberFormat="1" applyAlignment="1">
      <alignment horizontal="left"/>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wrapText="1"/>
    </xf>
    <xf numFmtId="14" fontId="0" fillId="0" borderId="12" xfId="0" applyNumberFormat="1" applyBorder="1" applyAlignment="1">
      <alignment horizontal="center" vertical="center"/>
    </xf>
    <xf numFmtId="1" fontId="0" fillId="0" borderId="12" xfId="0" applyNumberFormat="1" applyBorder="1" applyAlignment="1">
      <alignment horizontal="center" vertical="center" wrapText="1"/>
    </xf>
    <xf numFmtId="9" fontId="0" fillId="0" borderId="12" xfId="2" applyFont="1" applyBorder="1" applyAlignment="1">
      <alignment horizontal="center" vertical="center"/>
    </xf>
    <xf numFmtId="9" fontId="0" fillId="0" borderId="13" xfId="2" applyFont="1" applyBorder="1" applyAlignment="1">
      <alignment horizontal="center" vertical="center"/>
    </xf>
    <xf numFmtId="14" fontId="0" fillId="0" borderId="0" xfId="0" applyNumberFormat="1"/>
    <xf numFmtId="165" fontId="0" fillId="0" borderId="0" xfId="0" applyNumberFormat="1"/>
    <xf numFmtId="0" fontId="0" fillId="0" borderId="0" xfId="0" applyAlignment="1">
      <alignment horizontal="left"/>
    </xf>
    <xf numFmtId="0" fontId="0" fillId="0" borderId="0" xfId="0" applyNumberFormat="1"/>
    <xf numFmtId="0" fontId="0" fillId="0" borderId="0" xfId="0" pivotButton="1"/>
    <xf numFmtId="0" fontId="0" fillId="0" borderId="0" xfId="0" applyFill="1" applyBorder="1" applyAlignment="1"/>
    <xf numFmtId="0" fontId="8" fillId="0" borderId="15" xfId="0" applyFont="1" applyFill="1" applyBorder="1" applyAlignment="1">
      <alignment horizontal="center"/>
    </xf>
    <xf numFmtId="0" fontId="0" fillId="0" borderId="16" xfId="0" applyFont="1" applyFill="1" applyBorder="1" applyAlignment="1"/>
    <xf numFmtId="0" fontId="0" fillId="0" borderId="0" xfId="0" applyBorder="1"/>
    <xf numFmtId="44" fontId="0" fillId="0" borderId="0" xfId="1" applyFont="1"/>
    <xf numFmtId="0" fontId="0" fillId="0" borderId="0" xfId="0" applyAlignment="1">
      <alignment horizontal="left"/>
    </xf>
    <xf numFmtId="0" fontId="0" fillId="0" borderId="0" xfId="0" applyBorder="1" applyAlignment="1">
      <alignment horizontal="left" wrapText="1"/>
    </xf>
    <xf numFmtId="0" fontId="2" fillId="2" borderId="0" xfId="0" applyFont="1" applyFill="1" applyAlignment="1">
      <alignment horizontal="left"/>
    </xf>
    <xf numFmtId="0" fontId="0" fillId="0" borderId="0" xfId="0" applyAlignment="1">
      <alignment horizontal="left"/>
    </xf>
    <xf numFmtId="0" fontId="7" fillId="0" borderId="1" xfId="0" applyFont="1" applyBorder="1" applyAlignment="1">
      <alignment horizontal="left"/>
    </xf>
    <xf numFmtId="0" fontId="7" fillId="0" borderId="2" xfId="0" applyFont="1" applyBorder="1" applyAlignment="1">
      <alignment horizontal="left"/>
    </xf>
    <xf numFmtId="0" fontId="1" fillId="0" borderId="1" xfId="0" applyFont="1" applyBorder="1" applyAlignment="1">
      <alignment horizontal="left" vertical="center"/>
    </xf>
    <xf numFmtId="0" fontId="6" fillId="0" borderId="1" xfId="0" applyFont="1" applyBorder="1" applyAlignment="1">
      <alignment horizontal="center"/>
    </xf>
    <xf numFmtId="0" fontId="0" fillId="0" borderId="4" xfId="0" applyBorder="1" applyAlignment="1">
      <alignment horizontal="left" wrapText="1"/>
    </xf>
    <xf numFmtId="0" fontId="0" fillId="0" borderId="14" xfId="0" applyBorder="1" applyAlignment="1">
      <alignment horizontal="left" wrapText="1"/>
    </xf>
    <xf numFmtId="0" fontId="0" fillId="0" borderId="3" xfId="0" applyBorder="1" applyAlignment="1">
      <alignment horizontal="left" wrapText="1"/>
    </xf>
    <xf numFmtId="0" fontId="2" fillId="2" borderId="1" xfId="0" applyFont="1" applyFill="1" applyBorder="1" applyAlignment="1">
      <alignment horizontal="left" wrapText="1"/>
    </xf>
  </cellXfs>
  <cellStyles count="4">
    <cellStyle name="Currency" xfId="1" builtinId="4"/>
    <cellStyle name="Hyperlink" xfId="3" builtinId="8"/>
    <cellStyle name="Normal" xfId="0" builtinId="0"/>
    <cellStyle name="Percent" xfId="2" builtinId="5"/>
  </cellStyles>
  <dxfs count="7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numFmt numFmtId="165" formatCode="[$-F400]h:mm:ss\ AM/PM"/>
    </dxf>
    <dxf>
      <numFmt numFmtId="19" formatCode="m/d/yy"/>
    </dxf>
    <dxf>
      <numFmt numFmtId="0" formatCode="General"/>
    </dxf>
    <dxf>
      <numFmt numFmtId="0" formatCode="General"/>
    </dxf>
    <dxf>
      <numFmt numFmtId="0" formatCode="General"/>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bottom"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 formatCode="0"/>
      <alignment horizontal="center" vertical="center"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9" formatCode="m/d/yy"/>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9" formatCode="m/d/yy"/>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0" formatCode="General"/>
      <alignment horizontal="left" vertical="center"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0"/>
        </top>
        <bottom/>
      </border>
    </dxf>
    <dxf>
      <alignment horizontal="left"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border>
        <top style="thin">
          <color theme="0"/>
        </top>
      </border>
    </dxf>
    <dxf>
      <border diagonalUp="0" diagonalDown="0">
        <left style="thin">
          <color theme="1"/>
        </left>
        <right style="thin">
          <color theme="1"/>
        </right>
        <top style="thin">
          <color theme="1"/>
        </top>
        <bottom style="thin">
          <color theme="1"/>
        </bottom>
      </border>
    </dxf>
    <dxf>
      <alignment horizontal="center" vertical="bottom" textRotation="0" indent="0" justifyLastLine="0" shrinkToFit="0" readingOrder="0"/>
    </dxf>
    <dxf>
      <border>
        <bottom style="medium">
          <color theme="1"/>
        </bottom>
      </border>
    </dxf>
    <dxf>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yang Zhong" refreshedDate="43587.707442013889" createdVersion="6" refreshedVersion="6" minRefreshableVersion="3" recordCount="1700" xr:uid="{A2B3DF9C-B61F-4740-BA45-4BFAC684D7A7}">
  <cacheSource type="worksheet">
    <worksheetSource name="Sales"/>
  </cacheSource>
  <cacheFields count="14">
    <cacheField name="SalesID" numFmtId="0">
      <sharedItems containsSemiMixedTypes="0" containsString="0" containsNumber="1" containsInteger="1" minValue="1" maxValue="1700"/>
    </cacheField>
    <cacheField name="SalesPersonID" numFmtId="0">
      <sharedItems containsSemiMixedTypes="0" containsString="0" containsNumber="1" containsInteger="1" minValue="1" maxValue="23" count="23">
        <n v="6"/>
        <n v="16"/>
        <n v="13"/>
        <n v="8"/>
        <n v="10"/>
        <n v="14"/>
        <n v="3"/>
        <n v="22"/>
        <n v="5"/>
        <n v="17"/>
        <n v="7"/>
        <n v="19"/>
        <n v="23"/>
        <n v="18"/>
        <n v="1"/>
        <n v="11"/>
        <n v="4"/>
        <n v="15"/>
        <n v="2"/>
        <n v="20"/>
        <n v="9"/>
        <n v="12"/>
        <n v="21"/>
      </sharedItems>
    </cacheField>
    <cacheField name="CustomerID" numFmtId="0">
      <sharedItems containsSemiMixedTypes="0" containsString="0" containsNumber="1" containsInteger="1" minValue="50" maxValue="98717"/>
    </cacheField>
    <cacheField name="CategoryName" numFmtId="0">
      <sharedItems count="11">
        <s v="Confections"/>
        <s v="Grain"/>
        <s v="Produce"/>
        <s v="Seafood"/>
        <s v="Poultry"/>
        <s v="Cereals"/>
        <s v="Dairy"/>
        <s v="Meat"/>
        <s v="Shell fish"/>
        <s v="Beverages"/>
        <s v="Snails"/>
      </sharedItems>
    </cacheField>
    <cacheField name="ProductID" numFmtId="0">
      <sharedItems containsSemiMixedTypes="0" containsString="0" containsNumber="1" containsInteger="1" minValue="1" maxValue="452"/>
    </cacheField>
    <cacheField name="ProductName" numFmtId="0">
      <sharedItems count="445">
        <s v="Vaccum Bag 10x13"/>
        <s v="Sardines"/>
        <s v="Crab - Imitation Flakes"/>
        <s v="Smirnoff Green Apple Twist"/>
        <s v="Coffee - Dark Roast"/>
        <s v="Ice Cream Bar - Oreo Cone"/>
        <s v="Muffin - Carrot Individual Wrap"/>
        <s v="Bread - Italian Roll With Herbs"/>
        <s v="Macaroons - Two Bite Choc"/>
        <s v="Cheese - Parmesan Grated"/>
        <s v="Pastry - Raisin Muffin - Mini"/>
        <s v="Cheese - Mix"/>
        <s v="Sauce - Demi Glace"/>
        <s v="Shrimp - Baby, Warm Water"/>
        <s v="Wine - Toasted Head"/>
        <s v="Cattail Hearts"/>
        <s v="Foam Dinner Plate"/>
        <s v="Wine - Red, Cooking"/>
        <s v="Bacardi Breezer - Tropical"/>
        <s v="Tea - Decaf Lipton"/>
        <s v="Cheese - Mozzarella"/>
        <s v="Wine - Ej Gallo Sierra Valley"/>
        <s v="Puree - Passion Fruit"/>
        <s v="Apricots - Dried"/>
        <s v="Bread - Roll, Canadian Dinner"/>
        <s v="Rambutan"/>
        <s v="Olives - Kalamata"/>
        <s v="Wine - Chardonnay South"/>
        <s v="Bread Foccacia Whole"/>
        <s v="General Purpose Trigger"/>
        <s v="Nantuket Peach Orange"/>
        <s v="Crab - Dungeness, Whole"/>
        <s v="Steam Pan - Half Size Deep"/>
        <s v="Bread - Italian Corn Meal Poly"/>
        <s v="Langers - Ruby Red Grapfruit"/>
        <s v="Cookie Chocolate Chip With"/>
        <s v="Sausage - Liver"/>
        <s v="Vinegar - Sherry"/>
        <s v="Pork - Belly Fresh"/>
        <s v="Ice Cream Bar - Hageen Daz To"/>
        <s v="Beef - Chuck, Boneless"/>
        <s v="Veal - Brisket, Provimi,bnls"/>
        <s v="Kiwi"/>
        <s v="Fond - Neutral"/>
        <s v="Whmis - Spray Bottle Trigger"/>
        <s v="Pepsi - Diet, 355 Ml"/>
        <s v="Oil - Shortening,liqud, Fry"/>
        <s v="Pasta - Orecchiette"/>
        <s v="Pasta - Detalini, White, Fresh"/>
        <s v="Beef - Tenderlion, Center Cut"/>
        <s v="Meldea Green Tea Liquor"/>
        <s v="Initation Crab Meat"/>
        <s v="Wine - White, Schroder And Schyl"/>
        <s v="Table Cloth 62x114 White"/>
        <s v="Mushrooms - Black, Dried"/>
        <s v="Orange - Canned, Mandarin"/>
        <s v="Olive - Spread Tapenade"/>
        <s v="Lamb - Ground"/>
        <s v="Wine - Charddonnay Errazuriz"/>
        <s v="Coffee Decaf Colombian"/>
        <s v="Mustard Prepared"/>
        <s v="Puree - Mocha"/>
        <s v="Lemonade - Natural, 591 Ml"/>
        <s v="Sunflower Seed Raw"/>
        <s v="Lambcasing"/>
        <s v="Dried Figs"/>
        <s v="Chips Potato All Dressed - 43g"/>
        <s v="Cumin - Whole"/>
        <s v="Wine - Alsace Gewurztraminer"/>
        <s v="Veal - Slab Bacon"/>
        <s v="Pears - Bosc"/>
        <s v="Longos - Chicken Wings"/>
        <s v="Cheese - Taleggio D.o.p."/>
        <s v="Creme De Banane - Marie"/>
        <s v="Jagermeister"/>
        <s v="Mussels - Frozen"/>
        <s v="Gatorade - Xfactor Berry"/>
        <s v="Nut - Pistachio, Shelled"/>
        <s v="Tuna - Salad Premix"/>
        <s v="Shrimp - 31/40"/>
        <s v="Dc - Frozen Momji"/>
        <s v="Muffin Chocolate Individual Wrap"/>
        <s v="Wine - Ruffino Chianti"/>
        <s v="Spinach - Baby"/>
        <s v="Banana Turning"/>
        <s v="Sausage - Breakfast"/>
        <s v="Bread - Rye"/>
        <s v="Rice - Jasmine Sented"/>
        <s v="Wine - Magnotta - Belpaese"/>
        <s v="Campari"/>
        <s v="Cream Of Tartar"/>
        <s v="Scallops - Live In Shell"/>
        <s v="Wine - Valpolicella Masi"/>
        <s v="Pail For Lid 1537"/>
        <s v="Rum - Coconut, Malibu"/>
        <s v="Beef - Short Loin"/>
        <s v="Bread Crumbs - Japanese Style"/>
        <s v="Chicken - Leg, Boneless"/>
        <s v="Cheese - Brie,danish"/>
        <s v="Tahini Paste"/>
        <s v="Wine - Pinot Noir Latour"/>
        <s v="Bread - Roll, Soft White Round"/>
        <s v="Wine - Chablis 2003 Champs"/>
        <s v="Apricots Fresh"/>
        <s v="Nantucket - Pomegranate Pear"/>
        <s v="Halibut - Fletches"/>
        <s v="Wine - Sogrape Mateus Rose"/>
        <s v="Cake - Mini Cheesecake"/>
        <s v="Blueberries"/>
        <s v="Pastry - Butterscotch Baked"/>
        <s v="Mayonnaise - Individual Pkg"/>
        <s v="Cake - Cake Sheet Macaroon"/>
        <s v="Lime Cordial - Roses"/>
        <s v="Cup - 6oz, Foam"/>
        <s v="Peas - Frozen"/>
        <s v="Beef - Ground Medium"/>
        <s v="Beef - Inside Round"/>
        <s v="Tart Shells - Sweet, 4"/>
        <s v="Liners - Banana, Paper"/>
        <s v="Lentils - Red, Dry"/>
        <s v="Wine - Red, Harrow Estates, Cab"/>
        <s v="Barramundi"/>
        <s v="Beef - Top Sirloin"/>
        <s v="Onions - Cippolini"/>
        <s v="Soupfoamcont12oz 112con"/>
        <s v="Apricots - Halves"/>
        <s v="V8 - Berry Blend"/>
        <s v="Watercress"/>
        <s v="Bananas"/>
        <s v="Soup - Campbells, Beef Barley"/>
        <s v="Sauce - Rosee"/>
        <s v="Soupcontfoam16oz 116con"/>
        <s v="Coconut - Shredded, Sweet"/>
        <s v="Rosemary - Primerba, Paste"/>
        <s v="Ice - Clear, 300 Lb For Carving"/>
        <s v="Duck - Breast"/>
        <s v="Water - Aquafina Vitamin"/>
        <s v="Doilies - 5, Paper"/>
        <s v="Beets - Candy Cane, Organic"/>
        <s v="Muffin Batt - Blueberry Passion"/>
        <s v="Wine - Two Oceans Cabernet"/>
        <s v="Truffle Cups - Brown"/>
        <s v="Table Cloth 120 Round White"/>
        <s v="Snapple - Iced Tea Peach"/>
        <s v="Scallop - St. Jaques"/>
        <s v="Veal - Inside, Choice"/>
        <s v="Beef Ground Medium"/>
        <s v="Wonton Wrappers"/>
        <s v="Wanton Wrap"/>
        <s v="Beef Wellington"/>
        <s v="Beans - Kidney White"/>
        <s v="Mushroom - Trumpet, Dry"/>
        <s v="Pasta - Angel Hair"/>
        <s v="Veal - Osso Bucco"/>
        <s v="Fuji Apples"/>
        <s v="Wine - Prosecco Valdobiaddene"/>
        <s v="Mussels - Cultivated"/>
        <s v="Cheese Cloth No 100"/>
        <s v="Berry Brulee"/>
        <s v="Black Currants"/>
        <s v="Extract - Lemon"/>
        <s v="Guinea Fowl"/>
        <s v="Pernod"/>
        <s v="Bread Crumbs - Panko"/>
        <s v="Wine - Gato Negro Cabernet"/>
        <s v="Rabbit - Whole"/>
        <s v="Sea Bass - Whole"/>
        <s v="Bandage - Flexible Neon"/>
        <s v="Beer - Blue"/>
        <s v="Wine - White, Mosel Gold"/>
        <s v="Sun - Dried Tomatoes"/>
        <s v="Crush - Cream Soda"/>
        <s v="Beans - Kidney, Red Dry"/>
        <s v="Sponge Cake Mix - Chocolate"/>
        <s v="Tea - English Breakfast"/>
        <s v="Pastry - Choclate Baked"/>
        <s v="Salmon - Sockeye Raw"/>
        <s v="Pork - Loin, Bone - In"/>
        <s v="Lettuce - Treviso"/>
        <s v="Soup Campbells - Italian Wedding"/>
        <s v="Tray - 16in Rnd Blk"/>
        <s v="Wasabi Powder"/>
        <s v="Carbonated Water - Cherry"/>
        <s v="Fondant - Icing"/>
        <s v="Table Cloth 81x81 White"/>
        <s v="Veal - Eye Of Round"/>
        <s v="Beef - Rib Eye Aaa"/>
        <s v="Longos - Grilled Chicken With"/>
        <s v="Garlic - Peeled"/>
        <s v="Garlic - Primerba, Paste"/>
        <s v="Grouper - Fresh"/>
        <s v="Bread - Bistro White"/>
        <s v="Eggplant - Asian"/>
        <s v="Squid - Tubes / Tenticles 10/20"/>
        <s v="Sauce - Hollandaise"/>
        <s v="Beef - Prime Rib Aaa"/>
        <s v="Scampi Tail"/>
        <s v="Turkey - Oven Roast Breast"/>
        <s v="Flour - Teff"/>
        <s v="Cinnamon Buns Sticky"/>
        <s v="Soup - Campbells Bean Medley"/>
        <s v="Beef - Striploin Aa"/>
        <s v="Beer - Sleemans Cream Ale"/>
        <s v="Wiberg Super Cure"/>
        <s v="Bouq All Italian - Primerba"/>
        <s v="Quiche Assorted"/>
        <s v="Pasta - Penne, Rigate, Dry"/>
        <s v="Crackers - Trio"/>
        <s v="Cookie - Dough Variety"/>
        <s v="Rice - Long Grain"/>
        <s v="Ocean Spray - Kiwi Strawberry"/>
        <s v="Anchovy Paste - 56 G Tube"/>
        <s v="Milk Powder"/>
        <s v="Muffin Mix - Blueberry"/>
        <s v="Artichokes - Jerusalem"/>
        <s v="Pork - Kidney"/>
        <s v="Juice - Happy Planet"/>
        <s v="Sole - Dover, Whole, Fresh"/>
        <s v="Banana - Leaves"/>
        <s v="Assorted Desserts"/>
        <s v="Salmon Steak - Cohoe 8 Oz"/>
        <s v="Veal - Inside"/>
        <s v="Baking Powder"/>
        <s v="Juice - Cranberry, 341 Ml"/>
        <s v="Smoked Paprika"/>
        <s v="Lettuce - Spring Mix"/>
        <s v="Fish - Scallops, Cold Smoked"/>
        <s v="Wine - White Cab Sauv.on"/>
        <s v="Wine - Vineland Estate Semi - Dry"/>
        <s v="Turnip - White, Organic"/>
        <s v="Onions - Vidalia"/>
        <s v="Halibut - Steaks"/>
        <s v="Chocolate - Dark"/>
        <s v="Ketchup - Tomato"/>
        <s v="Cookies Cereal Nut"/>
        <s v="Juice - V8 Splash"/>
        <s v="Grapes - Red"/>
        <s v="Curry Paste - Madras"/>
        <s v="Placemat - Scallop, White"/>
        <s v="Cheese - Camembert"/>
        <s v="Ezy Change Mophandle"/>
        <s v="Salmon - Atlantic, Skin On"/>
        <s v="Spoon - Soup, Plastic"/>
        <s v="Cod - Black Whole Fillet"/>
        <s v="Pie Filling - Cherry"/>
        <s v="Chocolate - Feathers"/>
        <s v="Oil - Shortening - All - Purpose"/>
        <s v="Cheese - Cheddarsliced"/>
        <s v="Chinese Foods - Chicken"/>
        <s v="Beef - Top Sirloin - Aaa"/>
        <s v="Tia Maria"/>
        <s v="Scallops 60/80 Iqf"/>
        <s v="Garlic - Elephant"/>
        <s v="Sugar - Fine"/>
        <s v="Water, Tap"/>
        <s v="Hersey Shakes"/>
        <s v="Chips Potato Salt Vinegar 43g"/>
        <s v="Turkey - Whole, Fresh"/>
        <s v="Clam Nectar"/>
        <s v="Jolt Cola - Electric Blue"/>
        <s v="Pants Custom Dry Clean"/>
        <s v="Otomegusa Dashi Konbu"/>
        <s v="Cheese - Boursin, Garlic / Herbs"/>
        <s v="Tomatoes Tear Drop"/>
        <s v="Yogurt - French Vanilla"/>
        <s v="Scallops - 10/20"/>
        <s v="Grenadine"/>
        <s v="Chestnuts - Whole,canned"/>
        <s v="Gloves - Goldtouch Disposable"/>
        <s v="Pepper - Paprika, Hungarian"/>
        <s v="Cake - Box Window 10x10x2.5"/>
        <s v="Hot Chocolate - Individual"/>
        <s v="Soup - Campbells, Lentil"/>
        <s v="Pork - Hock And Feet Attached"/>
        <s v="Flavouring - Orange"/>
        <s v="Fenngreek Seed"/>
        <s v="Crackers Cheez It"/>
        <s v="Cocoa Butter"/>
        <s v="Water - Mineral, Natural"/>
        <s v="Milk - 2%"/>
        <s v="Bread - English Muffin"/>
        <s v="Cassis"/>
        <s v="Garlic"/>
        <s v="Pop Shoppe Cream Soda"/>
        <s v="Hickory Smoke, Liquid"/>
        <s v="Browning Caramel Glace"/>
        <s v="Liners - Baking Cups"/>
        <s v="Arizona - Green Tea"/>
        <s v="Soup V8 Roasted Red Pepper"/>
        <s v="Soup Knorr Chili With Beans"/>
        <s v="Sherry - Dry"/>
        <s v="Broom - Corn"/>
        <s v="Hinge W Undercut"/>
        <s v="Ecolab - Lime - A - Way 4/4 L"/>
        <s v="Appetizer - Mushroom Tart"/>
        <s v="Ecolab - Solid Fusion"/>
        <s v="Pastry - Cheese Baked Scones"/>
        <s v="Lettuce - California Mix"/>
        <s v="Kellogs All Bran Bars"/>
        <s v="Butter - Unsalted"/>
        <s v="Lamb - Pieces, Diced"/>
        <s v="Juice - Orange"/>
        <s v="Wine - Fume Blanc Fetzer"/>
        <s v="Beer - Rickards Red"/>
        <s v="Garbag Bags - Black"/>
        <s v="Oregano - Dry, Rubbed"/>
        <s v="Sauerkraut"/>
        <s v="Wine - Cahors Ac 2000, Clos"/>
        <s v="Beef - Texas Style Burger"/>
        <s v="Cheese - Wine"/>
        <s v="Blackberries"/>
        <s v="Bandage - Fexible 1x3"/>
        <s v="Water - Green Tea Refresher"/>
        <s v="Pepper - Black, Whole"/>
        <s v="Cookie Dough - Double"/>
        <s v="Raspberries - Fresh"/>
        <s v="Wine - Crozes Hermitage E."/>
        <s v="Beef - Ground, Extra Lean, Fresh"/>
        <s v="Wine - Magnotta - Cab Sauv"/>
        <s v="Pate - Cognac"/>
        <s v="Flour - Pastry"/>
        <s v="Cookies - Assorted"/>
        <s v="French Pastry - Mini Chocolate"/>
        <s v="Beer - Alexander Kieths, Pale Ale"/>
        <s v="Corn Meal"/>
        <s v="Bread - Raisin Walnut Oval"/>
        <s v="Longos - Grilled Salmon With Bbq"/>
        <s v="Vinegar - Tarragon"/>
        <s v="Sauce - Gravy, Au Jus, Mix"/>
        <s v="Durian Fruit"/>
        <s v="Phyllo Dough"/>
        <s v="Rosemary - Dry"/>
        <s v="Brandy - Bar"/>
        <s v="Lettuce - Frisee"/>
        <s v="Napkin White - Starched"/>
        <s v="Bread - Hot Dog Buns"/>
        <s v="Thyme - Lemon, Fresh"/>
        <s v="Bagel - Plain"/>
        <s v="Spice - Peppercorn Melange"/>
        <s v="Papayas"/>
        <s v="Potatoes - Instant, Mashed"/>
        <s v="Wine - White, Colubia Cresh"/>
        <s v="Zucchini - Yellow"/>
        <s v="Oil - Safflower"/>
        <s v="Pomello"/>
        <s v="Tofu - Firm"/>
        <s v="Onion Powder"/>
        <s v="Chocolate - Compound Coating"/>
        <s v="Sobe - Tropical Energy"/>
        <s v="Yogurt - Blueberry, 175 Gr"/>
        <s v="Tilapia - Fillets"/>
        <s v="Loquat"/>
        <s v="Thermometer Digital"/>
        <s v="Chicken - Wieners"/>
        <s v="Wine - Red, Colio Cabernet"/>
        <s v="Island Oasis - Mango Daiquiri"/>
        <s v="Bay Leaf"/>
        <s v="Kellogs Special K Cereal"/>
        <s v="Bar Mix - Pina Colada, 355 Ml"/>
        <s v="Squid U5 - Thailand"/>
        <s v="Garbage Bags - Clear"/>
        <s v="Veal - Sweetbread"/>
        <s v="Pork - Loin, Center Cut"/>
        <s v="Pecan Raisin - Tarts"/>
        <s v="Water - Spring Water 500ml"/>
        <s v="Soup - Campbells Tomato Ravioli"/>
        <s v="Ice Cream Bar - Drumstick"/>
        <s v="Towels - Paper / Kraft"/>
        <s v="Pepper - White, Ground"/>
        <s v="Bread - Calabrese Baguette"/>
        <s v="Coffee - Irish Cream"/>
        <s v="Tomato - Tricolor Cherry"/>
        <s v="Table Cloth - 53x69 Colour"/>
        <s v="Soup - Canadian Pea, Dry Mix"/>
        <s v="Yeast Dry - Fermipan"/>
        <s v="Sage - Ground"/>
        <s v="Cheese - Cambozola"/>
        <s v="Beans - Wax"/>
        <s v="Tea - Earl Grey"/>
        <s v="Bread - Multigrain"/>
        <s v="Rum - Mount Gay Eclipes"/>
        <s v="Beets - Mini Golden"/>
        <s v="Dc Hikiage Hira Huba"/>
        <s v="Wine - Vidal Icewine Magnotta"/>
        <s v="Tea - Herbal Sweet Dreams"/>
        <s v="Ecolab - Mikroklene 4/4 L"/>
        <s v="Flour - Whole Wheat"/>
        <s v="Beer - Original Organic Lager"/>
        <s v="Wine - Wyndham Estate Bin 777"/>
        <s v="Chef Hat 20cm"/>
        <s v="Bar - Granola Trail Mix Fruit Nut"/>
        <s v="Cocktail Napkin Blue"/>
        <s v="Potatoes - Idaho 100 Count"/>
        <s v="Oranges - Navel, 72"/>
        <s v="Pork - Bacon, Double Smoked"/>
        <s v="Muffin Batt - Choc Chk"/>
        <s v="Yoghurt Tubes"/>
        <s v="Cheese - Cottage Cheese"/>
        <s v="Table Cloth 54x72 White"/>
        <s v="Snapple Lemon Tea"/>
        <s v="Appetizer - Sausage Rolls"/>
        <s v="Pickerel - Fillets"/>
        <s v="Nut - Chestnuts, Whole"/>
        <s v="Tea - Jasmin Green"/>
        <s v="Appetizer - Mini Egg Roll, Shrimp"/>
        <s v="Lamb - Whole, Fresh"/>
        <s v="Pail With Metal Handle 16l White"/>
        <s v="Coffee - Hazelnut Cream"/>
        <s v="Mustard - Seed"/>
        <s v="Cheese - Brie, Triple Creme"/>
        <s v="Salsify, Organic"/>
        <s v="Pasta - Cheese / Spinach Bauletti"/>
        <s v="Soup - Campbells, Cream Of"/>
        <s v="Mushroom - Porcini, Dry"/>
        <s v="Cup - Translucent 7 Oz Clear"/>
        <s v="Wine - Magnotta, Merlot Sr Vqa"/>
        <s v="Foam Cup 6 Oz"/>
        <s v="Sprouts - Alfalfa"/>
        <s v="Juice - Lime"/>
        <s v="Beans - Kidney, Canned"/>
        <s v="Chicken - Soup Base"/>
        <s v="Wine - Hardys Bankside Shiraz"/>
        <s v="Peas - Pigeon, Dry"/>
        <s v="Juice - Apple Cider"/>
        <s v="Wine - Blue Nun Qualitatswein"/>
        <s v="Pork - Inside"/>
        <s v="Vol Au Vents"/>
        <s v="Pork - Back, Short Cut, Boneless"/>
        <s v="Chocolate - Semi Sweet, Calets"/>
        <s v="Beef - Montreal Smoked Brisket"/>
        <s v="Skirt - 29 Foot"/>
        <s v="Seedlings - Mix, Organic"/>
        <s v="Knife Plastic - White"/>
        <s v="Cheese - Victor Et Berthold"/>
        <s v="Carbonated Water - Blackcherry"/>
        <s v="Ocean Spray - Ruby Red"/>
        <s v="Cornflakes"/>
        <s v="Mangoes"/>
        <s v="Cheese - Bocconcini"/>
        <s v="Wine - Redchard Merritt"/>
        <s v="Sword Pick Asst"/>
        <s v="Isomalt"/>
        <s v="Cheese - Parmesan Cubes"/>
        <s v="Olives - Stuffed"/>
        <s v="Bread - French Baquette"/>
      </sharedItems>
    </cacheField>
    <cacheField name="IsAllergic" numFmtId="0">
      <sharedItems count="2">
        <s v="No"/>
        <s v="Yes"/>
      </sharedItems>
    </cacheField>
    <cacheField name="Product Price" numFmtId="44">
      <sharedItems containsSemiMixedTypes="0" containsString="0" containsNumber="1" minValue="0.44900000000000001" maxValue="998.755"/>
    </cacheField>
    <cacheField name="Quantity" numFmtId="0">
      <sharedItems containsSemiMixedTypes="0" containsString="0" containsNumber="1" containsInteger="1" minValue="1" maxValue="25"/>
    </cacheField>
    <cacheField name="Total Price" numFmtId="44">
      <sharedItems containsSemiMixedTypes="0" containsString="0" containsNumber="1" minValue="4.49" maxValue="24706.575000000001"/>
    </cacheField>
    <cacheField name="SalesDate" numFmtId="14">
      <sharedItems containsSemiMixedTypes="0" containsNonDate="0" containsDate="1" containsString="0" minDate="1899-12-30T00:00:00" maxDate="2018-05-09T22:40:01" count="1678">
        <d v="2018-02-05T07:38:25"/>
        <d v="2018-02-02T16:03:31"/>
        <d v="2018-05-03T19:31:57"/>
        <d v="2018-04-07T14:43:55"/>
        <d v="2018-02-12T15:37:04"/>
        <d v="2018-02-07T10:33:25"/>
        <d v="2018-03-02T23:09:59"/>
        <d v="2018-01-17T13:41:38"/>
        <d v="2018-04-27T06:19:59"/>
        <d v="2018-03-26T22:12:09"/>
        <d v="2018-03-30T09:23:05"/>
        <d v="2018-02-07T00:50:06"/>
        <d v="2018-02-07T23:40:37"/>
        <d v="2018-02-13T06:39:52"/>
        <d v="2018-01-26T05:20:53"/>
        <d v="2018-04-30T23:55:12"/>
        <d v="2018-01-20T02:02:39"/>
        <d v="2018-05-06T13:15:35"/>
        <d v="2018-01-04T11:17:05"/>
        <d v="2018-03-08T21:02:34"/>
        <d v="2018-04-30T08:42:49"/>
        <d v="2018-01-31T22:14:46"/>
        <d v="2018-02-16T05:23:12"/>
        <d v="2018-03-28T05:56:50"/>
        <d v="2018-03-01T06:43:00"/>
        <d v="2018-04-25T09:27:01"/>
        <d v="2018-01-20T09:27:34"/>
        <d v="2018-03-01T09:47:43"/>
        <d v="2018-01-01T20:31:37"/>
        <d v="2018-04-12T01:03:54"/>
        <d v="2018-04-25T05:10:15"/>
        <d v="2018-03-04T07:09:32"/>
        <d v="2018-02-26T08:31:57"/>
        <d v="2018-01-24T08:21:22"/>
        <d v="2018-04-09T12:21:06"/>
        <d v="2018-01-26T21:25:09"/>
        <d v="2018-03-08T19:26:35"/>
        <d v="2018-04-03T08:19:05"/>
        <d v="2018-03-22T23:34:28"/>
        <d v="2018-01-29T18:49:24"/>
        <d v="2018-02-01T01:58:04"/>
        <d v="2018-01-18T11:43:12"/>
        <d v="2018-04-08T20:45:29"/>
        <d v="2018-04-01T23:56:55"/>
        <d v="2018-02-04T09:37:10"/>
        <d v="2018-02-06T18:45:37"/>
        <d v="2018-04-24T08:17:50"/>
        <d v="2018-03-31T07:58:37"/>
        <d v="2018-05-03T00:03:36"/>
        <d v="2018-01-23T00:49:20"/>
        <d v="1899-12-30T00:00:00"/>
        <d v="2018-01-17T07:09:31"/>
        <d v="2018-02-24T21:06:59"/>
        <d v="2018-02-09T12:11:01"/>
        <d v="2018-04-09T10:39:03"/>
        <d v="2018-04-01T13:32:03"/>
        <d v="2018-01-05T09:23:40"/>
        <d v="2018-04-26T10:40:19"/>
        <d v="2018-02-06T13:35:06"/>
        <d v="2018-02-07T08:00:56"/>
        <d v="2018-02-27T06:10:03"/>
        <d v="2018-01-19T01:05:51"/>
        <d v="2018-01-02T13:22:16"/>
        <d v="2018-01-16T17:10:02"/>
        <d v="2018-01-16T05:16:04"/>
        <d v="2018-04-10T17:01:54"/>
        <d v="2018-01-27T02:13:33"/>
        <d v="2018-04-20T16:18:09"/>
        <d v="2018-01-15T15:19:15"/>
        <d v="2018-03-15T18:18:46"/>
        <d v="2018-05-09T07:55:44"/>
        <d v="2018-02-23T04:28:36"/>
        <d v="2018-02-25T17:43:35"/>
        <d v="2018-02-14T13:41:07"/>
        <d v="2018-04-14T16:27:40"/>
        <d v="2018-02-05T19:04:31"/>
        <d v="2018-04-12T20:59:37"/>
        <d v="2018-03-04T01:29:16"/>
        <d v="2018-03-26T05:26:18"/>
        <d v="2018-02-21T20:19:40"/>
        <d v="2018-01-23T11:57:22"/>
        <d v="2018-01-02T01:09:11"/>
        <d v="2018-03-01T01:28:57"/>
        <d v="2018-03-08T09:44:07"/>
        <d v="2018-04-18T19:42:16"/>
        <d v="2018-03-26T17:54:23"/>
        <d v="2018-03-01T08:03:16"/>
        <d v="2018-01-23T18:58:31"/>
        <d v="2018-03-28T21:52:54"/>
        <d v="2018-03-03T18:49:19"/>
        <d v="2018-04-05T02:57:26"/>
        <d v="2018-02-09T10:44:50"/>
        <d v="2018-01-31T05:51:29"/>
        <d v="2018-02-25T00:18:09"/>
        <d v="2018-01-24T17:24:25"/>
        <d v="2018-01-11T17:43:33"/>
        <d v="2018-01-30T12:35:48"/>
        <d v="2018-01-02T18:33:10"/>
        <d v="2018-03-24T15:29:25"/>
        <d v="2018-05-01T06:55:01"/>
        <d v="2018-01-09T07:23:37"/>
        <d v="2018-02-26T02:27:29"/>
        <d v="2018-04-09T16:58:35"/>
        <d v="2018-01-16T13:39:51"/>
        <d v="2018-05-03T16:07:52"/>
        <d v="2018-04-08T20:20:44"/>
        <d v="2018-03-31T13:25:56"/>
        <d v="2018-01-11T07:25:52"/>
        <d v="2018-03-06T19:43:20"/>
        <d v="2018-03-04T15:34:33"/>
        <d v="2018-04-28T16:32:26"/>
        <d v="2018-03-13T07:54:24"/>
        <d v="2018-02-01T05:14:01"/>
        <d v="2018-04-24T17:15:26"/>
        <d v="2018-01-15T20:03:34"/>
        <d v="2018-02-26T05:00:52"/>
        <d v="2018-03-29T23:36:55"/>
        <d v="2018-03-06T03:38:08"/>
        <d v="2018-02-06T21:27:46"/>
        <d v="2018-03-01T11:21:41"/>
        <d v="2018-02-10T08:58:38"/>
        <d v="2018-01-04T07:15:02"/>
        <d v="2018-01-23T18:25:14"/>
        <d v="2018-03-23T20:29:56"/>
        <d v="2018-04-19T15:21:20"/>
        <d v="2018-03-30T21:10:53"/>
        <d v="2018-01-23T22:37:08"/>
        <d v="2018-01-01T17:25:26"/>
        <d v="2018-01-21T20:16:42"/>
        <d v="2018-04-03T22:44:08"/>
        <d v="2018-01-07T06:28:43"/>
        <d v="2018-04-11T02:26:26"/>
        <d v="2018-04-19T09:59:51"/>
        <d v="2018-04-03T22:31:17"/>
        <d v="2018-02-13T12:56:03"/>
        <d v="2018-04-06T09:29:54"/>
        <d v="2018-02-01T08:10:36"/>
        <d v="2018-02-13T11:49:06"/>
        <d v="2018-03-14T17:36:15"/>
        <d v="2018-01-10T23:21:32"/>
        <d v="2018-05-05T04:28:27"/>
        <d v="2018-02-19T00:37:24"/>
        <d v="2018-03-28T23:15:11"/>
        <d v="2018-01-25T06:18:21"/>
        <d v="2018-03-15T02:16:53"/>
        <d v="2018-01-23T19:03:02"/>
        <d v="2018-01-09T05:30:49"/>
        <d v="2018-02-15T12:36:03"/>
        <d v="2018-02-10T04:14:35"/>
        <d v="2018-04-07T12:23:34"/>
        <d v="2018-02-21T18:06:38"/>
        <d v="2018-04-05T08:57:40"/>
        <d v="2018-04-04T21:05:25"/>
        <d v="2018-01-24T04:07:44"/>
        <d v="2018-03-21T21:56:23"/>
        <d v="2018-01-06T00:08:35"/>
        <d v="2018-02-03T08:02:14"/>
        <d v="2018-01-17T20:28:39"/>
        <d v="2018-02-05T22:18:30"/>
        <d v="2018-02-03T18:56:59"/>
        <d v="2018-03-16T21:43:37"/>
        <d v="2018-03-30T20:00:30"/>
        <d v="2018-04-29T11:09:11"/>
        <d v="2018-04-11T20:59:13"/>
        <d v="2018-02-26T09:05:50"/>
        <d v="2018-01-18T14:06:00"/>
        <d v="2018-04-02T21:54:32"/>
        <d v="2018-03-09T06:42:44"/>
        <d v="2018-03-12T04:19:23"/>
        <d v="2018-02-18T10:33:40"/>
        <d v="2018-01-25T20:50:16"/>
        <d v="2018-02-14T11:47:49"/>
        <d v="2018-05-01T10:01:53"/>
        <d v="2018-01-27T22:06:14"/>
        <d v="2018-03-06T06:53:14"/>
        <d v="2018-05-01T08:21:14"/>
        <d v="2018-02-15T07:59:51"/>
        <d v="2018-05-08T12:06:53"/>
        <d v="2018-01-09T18:13:03"/>
        <d v="2018-03-27T20:18:18"/>
        <d v="2018-03-22T15:40:04"/>
        <d v="2018-04-17T10:01:05"/>
        <d v="2018-03-31T13:10:50"/>
        <d v="2018-02-23T07:53:08"/>
        <d v="2018-02-11T04:37:30"/>
        <d v="2018-02-10T21:31:03"/>
        <d v="2018-01-07T05:21:02"/>
        <d v="2018-03-27T05:52:07"/>
        <d v="2018-01-14T00:34:54"/>
        <d v="2018-02-08T12:47:28"/>
        <d v="2018-03-04T01:27:39"/>
        <d v="2018-01-15T11:41:57"/>
        <d v="2018-01-08T13:30:35"/>
        <d v="2018-02-08T22:39:17"/>
        <d v="2018-03-06T01:37:55"/>
        <d v="2018-02-05T08:27:57"/>
        <d v="2018-03-01T13:28:13"/>
        <d v="2018-04-26T02:15:59"/>
        <d v="2018-04-07T21:12:31"/>
        <d v="2018-02-25T12:10:53"/>
        <d v="2018-03-01T21:08:30"/>
        <d v="2018-03-11T22:48:05"/>
        <d v="2018-04-15T08:16:39"/>
        <d v="2018-05-01T17:40:55"/>
        <d v="2018-03-13T15:33:18"/>
        <d v="2018-01-08T06:18:49"/>
        <d v="2018-04-13T22:55:47"/>
        <d v="2018-03-08T22:59:11"/>
        <d v="2018-03-29T21:14:30"/>
        <d v="2018-03-30T13:35:09"/>
        <d v="2018-03-30T16:08:45"/>
        <d v="2018-02-04T19:55:21"/>
        <d v="2018-01-09T02:15:36"/>
        <d v="2018-03-21T02:00:12"/>
        <d v="2018-03-24T03:16:54"/>
        <d v="2018-04-08T11:42:32"/>
        <d v="2018-05-09T06:49:40"/>
        <d v="2018-03-07T03:16:03"/>
        <d v="2018-03-01T16:21:43"/>
        <d v="2018-01-16T11:34:47"/>
        <d v="2018-01-12T08:44:58"/>
        <d v="2018-01-07T16:02:25"/>
        <d v="2018-02-24T06:07:51"/>
        <d v="2018-02-01T15:31:56"/>
        <d v="2018-04-26T09:06:01"/>
        <d v="2018-01-11T09:08:18"/>
        <d v="2018-02-06T22:17:14"/>
        <d v="2018-03-23T11:22:37"/>
        <d v="2018-04-02T20:28:18"/>
        <d v="2018-01-29T22:25:16"/>
        <d v="2018-03-02T18:53:01"/>
        <d v="2018-03-01T05:43:52"/>
        <d v="2018-01-31T14:54:22"/>
        <d v="2018-03-24T06:02:10"/>
        <d v="2018-01-26T23:09:48"/>
        <d v="2018-01-11T16:52:00"/>
        <d v="2018-01-03T01:44:26"/>
        <d v="2018-04-08T19:29:55"/>
        <d v="2018-04-21T16:19:50"/>
        <d v="2018-02-03T22:18:41"/>
        <d v="2018-03-08T22:35:16"/>
        <d v="2018-03-10T06:21:50"/>
        <d v="2018-05-07T08:37:37"/>
        <d v="2018-02-23T10:59:45"/>
        <d v="2018-03-20T20:38:43"/>
        <d v="2018-01-28T05:32:18"/>
        <d v="2018-01-07T09:26:22"/>
        <d v="2018-02-27T11:30:23"/>
        <d v="2018-03-27T19:22:22"/>
        <d v="2018-04-06T13:55:24"/>
        <d v="2018-02-06T01:38:18"/>
        <d v="2018-05-04T10:12:11"/>
        <d v="2018-02-25T09:54:16"/>
        <d v="2018-03-23T09:37:44"/>
        <d v="2018-02-14T03:25:55"/>
        <d v="2018-02-23T05:06:05"/>
        <d v="2018-01-16T16:40:14"/>
        <d v="2018-03-14T16:44:44"/>
        <d v="2018-01-06T08:34:55"/>
        <d v="2018-03-03T06:25:00"/>
        <d v="2018-04-10T08:01:35"/>
        <d v="2018-01-22T11:33:10"/>
        <d v="2018-04-15T02:30:53"/>
        <d v="2018-02-28T22:49:14"/>
        <d v="2018-01-28T18:42:07"/>
        <d v="2018-01-30T10:24:53"/>
        <d v="2018-01-05T05:01:00"/>
        <d v="2018-02-24T20:13:26"/>
        <d v="2018-02-23T02:50:24"/>
        <d v="2018-03-13T10:24:55"/>
        <d v="2018-04-06T09:58:06"/>
        <d v="2018-01-31T11:19:45"/>
        <d v="2018-03-25T10:56:13"/>
        <d v="2018-01-26T18:03:02"/>
        <d v="2018-03-19T12:59:31"/>
        <d v="2018-03-14T02:23:08"/>
        <d v="2018-01-10T07:24:48"/>
        <d v="2018-01-01T19:08:06"/>
        <d v="2018-03-23T18:53:13"/>
        <d v="2018-03-30T03:33:43"/>
        <d v="2018-01-04T23:41:57"/>
        <d v="2018-04-19T10:46:50"/>
        <d v="2018-05-05T16:00:14"/>
        <d v="2018-05-06T06:32:54"/>
        <d v="2018-05-02T20:46:59"/>
        <d v="2018-03-08T08:40:51"/>
        <d v="2018-01-04T19:49:36"/>
        <d v="2018-03-20T05:16:37"/>
        <d v="2018-02-08T02:36:15"/>
        <d v="2018-04-12T18:03:44"/>
        <d v="2018-05-05T00:11:46"/>
        <d v="2018-02-28T08:59:42"/>
        <d v="2018-04-03T10:55:00"/>
        <d v="2018-02-19T09:54:50"/>
        <d v="2018-03-05T14:17:06"/>
        <d v="2018-02-15T11:02:06"/>
        <d v="2018-04-04T03:50:57"/>
        <d v="2018-03-09T09:48:23"/>
        <d v="2018-01-26T16:17:38"/>
        <d v="2018-02-19T10:13:50"/>
        <d v="2018-01-24T00:31:18"/>
        <d v="2018-03-22T13:12:56"/>
        <d v="2018-01-05T08:40:00"/>
        <d v="2018-01-15T08:57:27"/>
        <d v="2018-01-01T03:57:18"/>
        <d v="2018-01-06T14:18:33"/>
        <d v="2018-02-09T23:15:58"/>
        <d v="2018-01-30T15:51:14"/>
        <d v="2018-01-04T20:38:13"/>
        <d v="2018-04-12T01:02:48"/>
        <d v="2018-02-13T21:41:17"/>
        <d v="2018-01-15T21:32:08"/>
        <d v="2018-04-30T21:51:31"/>
        <d v="2018-02-16T05:01:12"/>
        <d v="2018-02-27T06:43:03"/>
        <d v="2018-04-30T21:14:45"/>
        <d v="2018-01-26T19:32:56"/>
        <d v="2018-04-18T19:57:59"/>
        <d v="2018-03-08T02:02:15"/>
        <d v="2018-04-01T10:01:16"/>
        <d v="2018-01-26T14:35:16"/>
        <d v="2018-02-24T23:44:22"/>
        <d v="2018-01-17T17:37:11"/>
        <d v="2018-03-22T08:46:40"/>
        <d v="2018-03-18T10:13:09"/>
        <d v="2018-02-07T00:58:24"/>
        <d v="2018-03-09T00:24:44"/>
        <d v="2018-02-04T01:01:22"/>
        <d v="2018-04-02T03:45:56"/>
        <d v="2018-02-02T01:57:25"/>
        <d v="2018-04-18T22:32:10"/>
        <d v="2018-03-12T21:36:25"/>
        <d v="2018-04-15T02:50:28"/>
        <d v="2018-02-02T08:39:22"/>
        <d v="2018-03-07T03:02:25"/>
        <d v="2018-02-22T10:29:01"/>
        <d v="2018-04-15T02:06:51"/>
        <d v="2018-04-21T07:02:47"/>
        <d v="2018-05-06T02:35:37"/>
        <d v="2018-04-27T06:28:26"/>
        <d v="2018-01-27T09:24:53"/>
        <d v="2018-04-14T03:58:22"/>
        <d v="2018-03-16T08:38:24"/>
        <d v="2018-03-08T01:33:27"/>
        <d v="2018-02-27T20:22:27"/>
        <d v="2018-04-20T02:39:38"/>
        <d v="2018-03-09T11:08:11"/>
        <d v="2018-02-16T05:53:48"/>
        <d v="2018-05-02T03:11:47"/>
        <d v="2018-03-14T17:02:21"/>
        <d v="2018-01-20T15:29:11"/>
        <d v="2018-04-25T07:52:59"/>
        <d v="2018-01-02T07:46:07"/>
        <d v="2018-03-06T06:16:22"/>
        <d v="2018-01-24T19:38:34"/>
        <d v="2018-04-08T00:46:56"/>
        <d v="2018-03-05T19:35:45"/>
        <d v="2018-02-22T23:53:19"/>
        <d v="2018-03-08T22:44:19"/>
        <d v="2018-04-03T02:58:53"/>
        <d v="2018-03-09T13:53:49"/>
        <d v="2018-01-06T22:14:36"/>
        <d v="2018-03-09T12:05:18"/>
        <d v="2018-04-11T18:40:48"/>
        <d v="2018-05-03T02:30:38"/>
        <d v="2018-04-13T00:04:51"/>
        <d v="2018-02-09T18:41:41"/>
        <d v="2018-03-29T13:12:09"/>
        <d v="2018-04-21T01:58:47"/>
        <d v="2018-01-05T20:14:02"/>
        <d v="2018-01-16T19:07:54"/>
        <d v="2018-02-14T12:30:09"/>
        <d v="2018-04-22T17:22:22"/>
        <d v="2018-03-20T19:33:50"/>
        <d v="2018-03-06T00:36:24"/>
        <d v="2018-02-21T10:36:54"/>
        <d v="2018-04-20T15:05:58"/>
        <d v="2018-03-21T16:03:44"/>
        <d v="2018-01-23T12:24:13"/>
        <d v="2018-04-07T07:33:31"/>
        <d v="2018-04-09T13:50:14"/>
        <d v="2018-01-21T18:30:56"/>
        <d v="2018-02-11T21:49:35"/>
        <d v="2018-01-19T10:43:35"/>
        <d v="2018-01-13T10:28:14"/>
        <d v="2018-05-03T14:39:11"/>
        <d v="2018-03-11T13:50:18"/>
        <d v="2018-02-09T20:34:06"/>
        <d v="2018-01-09T13:00:48"/>
        <d v="2018-04-08T02:15:29"/>
        <d v="2018-04-28T14:53:16"/>
        <d v="2018-02-21T02:13:31"/>
        <d v="2018-02-13T08:18:29"/>
        <d v="2018-02-02T23:36:43"/>
        <d v="2018-02-18T16:34:37"/>
        <d v="2018-01-21T11:10:17"/>
        <d v="2018-02-05T15:53:04"/>
        <d v="2018-04-13T13:57:36"/>
        <d v="2018-03-14T23:02:49"/>
        <d v="2018-03-26T20:17:36"/>
        <d v="2018-03-11T07:57:57"/>
        <d v="2018-04-19T21:56:02"/>
        <d v="2018-03-07T03:55:01"/>
        <d v="2018-04-27T06:57:45"/>
        <d v="2018-02-26T21:54:27"/>
        <d v="2018-04-15T02:59:02"/>
        <d v="2018-01-03T14:30:37"/>
        <d v="2018-02-21T12:12:17"/>
        <d v="2018-01-01T05:39:58"/>
        <d v="2018-04-12T09:01:40"/>
        <d v="2018-04-27T09:40:57"/>
        <d v="2018-04-24T03:32:00"/>
        <d v="2018-01-31T11:29:06"/>
        <d v="2018-04-10T15:10:47"/>
        <d v="2018-05-03T13:08:40"/>
        <d v="2018-02-16T19:22:53"/>
        <d v="2018-04-04T00:25:01"/>
        <d v="2018-02-19T01:21:44"/>
        <d v="2018-03-30T08:12:34"/>
        <d v="2018-05-09T11:51:26"/>
        <d v="2018-02-02T10:14:33"/>
        <d v="2018-05-09T22:07:34"/>
        <d v="2018-03-21T00:11:21"/>
        <d v="2018-01-13T23:43:18"/>
        <d v="2018-01-17T05:20:46"/>
        <d v="2018-04-04T16:54:23"/>
        <d v="2018-01-02T04:11:40"/>
        <d v="2018-03-20T17:45:38"/>
        <d v="2018-01-31T02:59:13"/>
        <d v="2018-02-13T13:26:07"/>
        <d v="2018-01-16T18:43:50"/>
        <d v="2018-01-08T01:08:23"/>
        <d v="2018-01-07T17:00:55"/>
        <d v="2018-03-08T16:06:38"/>
        <d v="2018-01-27T23:35:34"/>
        <d v="2018-04-29T15:54:12"/>
        <d v="2018-03-26T14:35:54"/>
        <d v="2018-02-24T14:51:50"/>
        <d v="2018-04-01T12:49:08"/>
        <d v="2018-02-07T07:29:12"/>
        <d v="2018-05-01T00:08:34"/>
        <d v="2018-01-19T01:38:01"/>
        <d v="2018-02-09T14:54:08"/>
        <d v="2018-02-06T03:59:08"/>
        <d v="2018-04-20T16:34:32"/>
        <d v="2018-01-05T11:21:16"/>
        <d v="2018-01-21T14:44:25"/>
        <d v="2018-03-14T17:07:41"/>
        <d v="2018-02-09T10:28:03"/>
        <d v="2018-01-02T21:11:44"/>
        <d v="2018-02-26T10:45:16"/>
        <d v="2018-04-26T14:31:20"/>
        <d v="2018-01-15T05:45:01"/>
        <d v="2018-03-15T11:11:23"/>
        <d v="2018-02-22T10:03:02"/>
        <d v="2018-03-11T09:50:23"/>
        <d v="2018-01-30T21:44:41"/>
        <d v="2018-02-22T04:11:43"/>
        <d v="2018-04-11T01:37:00"/>
        <d v="2018-04-03T05:00:05"/>
        <d v="2018-04-13T22:47:22"/>
        <d v="2018-02-22T20:44:59"/>
        <d v="2018-01-22T09:13:04"/>
        <d v="2018-03-27T16:13:51"/>
        <d v="2018-03-27T14:17:50"/>
        <d v="2018-04-20T08:32:35"/>
        <d v="2018-04-17T10:31:05"/>
        <d v="2018-04-03T19:22:28"/>
        <d v="2018-03-14T15:35:13"/>
        <d v="2018-01-04T21:14:28"/>
        <d v="2018-04-02T04:46:59"/>
        <d v="2018-02-08T09:33:11"/>
        <d v="2018-03-29T12:32:36"/>
        <d v="2018-02-21T00:43:23"/>
        <d v="2018-01-09T11:42:52"/>
        <d v="2018-01-15T08:36:33"/>
        <d v="2018-03-31T07:13:26"/>
        <d v="2018-02-12T20:12:13"/>
        <d v="2018-02-02T07:08:46"/>
        <d v="2018-01-12T17:59:29"/>
        <d v="2018-03-15T02:09:57"/>
        <d v="2018-02-27T11:03:59"/>
        <d v="2018-02-09T07:17:35"/>
        <d v="2018-01-29T05:47:29"/>
        <d v="2018-04-27T02:40:50"/>
        <d v="2018-01-30T04:12:30"/>
        <d v="2018-05-02T19:23:21"/>
        <d v="2018-03-04T05:49:33"/>
        <d v="2018-01-15T06:03:36"/>
        <d v="2018-03-28T13:45:11"/>
        <d v="2018-03-30T18:09:31"/>
        <d v="2018-02-02T10:24:11"/>
        <d v="2018-03-25T13:14:50"/>
        <d v="2018-05-08T07:49:03"/>
        <d v="2018-03-05T08:41:50"/>
        <d v="2018-03-09T03:23:35"/>
        <d v="2018-05-06T16:24:56"/>
        <d v="2018-03-24T22:40:17"/>
        <d v="2018-03-21T13:41:18"/>
        <d v="2018-01-01T08:01:57"/>
        <d v="2018-01-28T00:50:12"/>
        <d v="2018-02-26T19:21:57"/>
        <d v="2018-01-01T01:32:28"/>
        <d v="2018-02-05T13:13:35"/>
        <d v="2018-02-09T16:24:45"/>
        <d v="2018-01-19T01:12:05"/>
        <d v="2018-01-29T01:58:45"/>
        <d v="2018-04-03T05:01:39"/>
        <d v="2018-03-06T23:28:30"/>
        <d v="2018-02-08T01:26:29"/>
        <d v="2018-04-20T02:36:57"/>
        <d v="2018-04-27T01:32:28"/>
        <d v="2018-01-20T21:02:57"/>
        <d v="2018-03-30T07:37:30"/>
        <d v="2018-01-20T02:50:08"/>
        <d v="2018-02-15T11:43:23"/>
        <d v="2018-01-14T13:27:24"/>
        <d v="2018-05-03T03:25:35"/>
        <d v="2018-04-09T13:33:01"/>
        <d v="2018-02-26T10:05:21"/>
        <d v="2018-04-27T13:09:13"/>
        <d v="2018-02-14T04:41:32"/>
        <d v="2018-03-20T13:18:52"/>
        <d v="2018-04-26T01:50:02"/>
        <d v="2018-02-14T03:04:57"/>
        <d v="2018-02-28T18:22:47"/>
        <d v="2018-03-25T20:18:21"/>
        <d v="2018-03-31T04:43:33"/>
        <d v="2018-04-27T16:01:33"/>
        <d v="2018-03-12T08:19:17"/>
        <d v="2018-01-18T16:11:37"/>
        <d v="2018-01-07T08:33:09"/>
        <d v="2018-04-03T06:30:55"/>
        <d v="2018-02-01T23:06:50"/>
        <d v="2018-04-24T17:09:18"/>
        <d v="2018-01-17T06:48:00"/>
        <d v="2018-02-27T09:31:31"/>
        <d v="2018-01-04T18:04:00"/>
        <d v="2018-04-28T13:22:44"/>
        <d v="2018-04-09T01:28:45"/>
        <d v="2018-01-02T02:13:45"/>
        <d v="2018-01-30T14:21:43"/>
        <d v="2018-05-07T06:21:03"/>
        <d v="2018-04-16T04:37:07"/>
        <d v="2018-04-17T11:08:15"/>
        <d v="2018-04-12T16:37:03"/>
        <d v="2018-01-13T13:21:14"/>
        <d v="2018-05-05T05:37:20"/>
        <d v="2018-04-19T04:58:55"/>
        <d v="2018-01-18T20:58:26"/>
        <d v="2018-02-23T13:56:11"/>
        <d v="2018-01-04T12:59:21"/>
        <d v="2018-04-24T09:07:16"/>
        <d v="2018-01-24T03:35:58"/>
        <d v="2018-01-13T18:52:43"/>
        <d v="2018-04-22T20:08:40"/>
        <d v="2018-04-18T06:03:05"/>
        <d v="2018-01-14T23:42:26"/>
        <d v="2018-05-01T10:08:38"/>
        <d v="2018-04-20T22:01:58"/>
        <d v="2018-03-05T04:53:45"/>
        <d v="2018-03-09T21:15:12"/>
        <d v="2018-04-15T13:00:06"/>
        <d v="2018-05-04T15:09:13"/>
        <d v="2018-01-21T09:14:52"/>
        <d v="2018-04-13T18:03:48"/>
        <d v="2018-01-24T19:01:34"/>
        <d v="2018-04-27T21:56:07"/>
        <d v="2018-04-14T14:28:12"/>
        <d v="2018-01-03T20:02:08"/>
        <d v="2018-04-28T02:11:52"/>
        <d v="2018-01-10T19:23:24"/>
        <d v="2018-01-05T14:02:51"/>
        <d v="2018-01-01T12:04:16"/>
        <d v="2018-02-25T07:51:36"/>
        <d v="2018-03-28T22:47:31"/>
        <d v="2018-02-16T22:20:29"/>
        <d v="2018-04-13T08:41:46"/>
        <d v="2018-01-09T14:41:47"/>
        <d v="2018-03-13T10:27:55"/>
        <d v="2018-02-16T05:01:33"/>
        <d v="2018-03-30T14:41:01"/>
        <d v="2018-04-20T23:44:37"/>
        <d v="2018-04-09T19:03:06"/>
        <d v="2018-01-17T18:23:06"/>
        <d v="2018-01-15T03:12:15"/>
        <d v="2018-01-22T23:25:53"/>
        <d v="2018-03-11T02:54:57"/>
        <d v="2018-01-20T04:14:06"/>
        <d v="2018-01-02T21:00:38"/>
        <d v="2018-02-08T00:44:55"/>
        <d v="2018-02-13T09:49:06"/>
        <d v="2018-01-13T07:55:22"/>
        <d v="2018-01-08T15:20:46"/>
        <d v="2018-02-04T20:35:00"/>
        <d v="2018-03-04T04:58:33"/>
        <d v="2018-02-24T01:21:37"/>
        <d v="2018-01-03T15:11:50"/>
        <d v="2018-03-26T19:22:14"/>
        <d v="2018-01-04T17:04:27"/>
        <d v="2018-03-19T21:35:29"/>
        <d v="2018-01-25T15:25:07"/>
        <d v="2018-01-21T15:09:08"/>
        <d v="2018-04-16T08:56:48"/>
        <d v="2018-01-30T18:46:34"/>
        <d v="2018-02-13T18:32:47"/>
        <d v="2018-05-08T22:56:31"/>
        <d v="2018-04-23T21:03:00"/>
        <d v="2018-04-07T19:44:22"/>
        <d v="2018-02-24T20:05:13"/>
        <d v="2018-03-06T21:48:10"/>
        <d v="2018-01-05T21:21:19"/>
        <d v="2018-01-06T09:00:38"/>
        <d v="2018-02-18T23:40:43"/>
        <d v="2018-03-05T17:00:25"/>
        <d v="2018-04-14T14:12:44"/>
        <d v="2018-03-28T21:30:34"/>
        <d v="2018-01-06T17:56:59"/>
        <d v="2018-04-17T20:46:07"/>
        <d v="2018-01-07T06:02:37"/>
        <d v="2018-03-22T18:37:55"/>
        <d v="2018-03-25T16:06:37"/>
        <d v="2018-04-08T17:42:01"/>
        <d v="2018-04-12T17:27:34"/>
        <d v="2018-04-04T19:17:13"/>
        <d v="2018-03-15T16:22:46"/>
        <d v="2018-05-07T11:28:02"/>
        <d v="2018-05-06T22:42:05"/>
        <d v="2018-04-05T15:29:16"/>
        <d v="2018-05-03T02:53:02"/>
        <d v="2018-02-02T21:25:54"/>
        <d v="2018-02-14T07:08:39"/>
        <d v="2018-01-18T13:19:32"/>
        <d v="2018-01-05T21:37:20"/>
        <d v="2018-05-03T12:52:26"/>
        <d v="2018-01-22T13:36:26"/>
        <d v="2018-03-09T23:31:53"/>
        <d v="2018-01-05T14:47:50"/>
        <d v="2018-03-11T00:16:32"/>
        <d v="2018-04-12T23:50:18"/>
        <d v="2018-01-16T04:15:45"/>
        <d v="2018-02-08T02:22:53"/>
        <d v="2018-04-12T07:10:35"/>
        <d v="2018-04-04T08:08:54"/>
        <d v="2018-03-07T23:12:28"/>
        <d v="2018-02-03T03:23:36"/>
        <d v="2018-02-08T00:48:27"/>
        <d v="2018-04-03T08:14:38"/>
        <d v="2018-03-14T22:20:21"/>
        <d v="2018-03-02T06:22:16"/>
        <d v="2018-04-15T07:27:59"/>
        <d v="2018-02-18T07:24:37"/>
        <d v="2018-01-25T18:25:43"/>
        <d v="2018-03-20T13:19:37"/>
        <d v="2018-02-21T22:26:32"/>
        <d v="2018-05-04T05:28:52"/>
        <d v="2018-02-25T21:43:06"/>
        <d v="2018-02-17T21:41:34"/>
        <d v="2018-01-12T13:39:34"/>
        <d v="2018-03-27T02:23:48"/>
        <d v="2018-02-16T07:04:45"/>
        <d v="2018-01-03T00:14:26"/>
        <d v="2018-01-19T05:33:44"/>
        <d v="2018-04-14T16:51:19"/>
        <d v="2018-01-22T22:39:19"/>
        <d v="2018-01-21T14:39:31"/>
        <d v="2018-04-27T08:01:47"/>
        <d v="2018-01-01T11:23:18"/>
        <d v="2018-02-25T10:48:18"/>
        <d v="2018-02-12T03:23:59"/>
        <d v="2018-02-05T14:40:51"/>
        <d v="2018-03-24T06:42:44"/>
        <d v="2018-03-07T17:40:28"/>
        <d v="2018-01-05T20:55:49"/>
        <d v="2018-05-01T01:46:53"/>
        <d v="2018-02-12T16:15:02"/>
        <d v="2018-04-22T08:56:01"/>
        <d v="2018-01-05T09:33:07"/>
        <d v="2018-02-05T18:15:06"/>
        <d v="2018-03-02T15:53:37"/>
        <d v="2018-02-05T15:34:19"/>
        <d v="2018-02-04T03:13:24"/>
        <d v="2018-02-23T00:21:43"/>
        <d v="2018-02-04T09:07:00"/>
        <d v="2018-01-18T19:25:04"/>
        <d v="2018-04-24T14:01:16"/>
        <d v="2018-01-20T12:42:57"/>
        <d v="2018-03-09T23:59:55"/>
        <d v="2018-03-23T23:10:48"/>
        <d v="2018-05-09T07:23:33"/>
        <d v="2018-04-05T15:53:20"/>
        <d v="2018-01-21T01:50:19"/>
        <d v="2018-05-03T01:08:15"/>
        <d v="2018-04-23T21:52:44"/>
        <d v="2018-02-25T16:45:34"/>
        <d v="2018-01-14T04:01:18"/>
        <d v="2018-01-20T20:49:09"/>
        <d v="2018-05-07T14:19:16"/>
        <d v="2018-03-13T09:29:35"/>
        <d v="2018-02-15T08:32:57"/>
        <d v="2018-02-15T19:21:48"/>
        <d v="2018-02-07T13:25:10"/>
        <d v="2018-02-06T21:26:20"/>
        <d v="2018-01-31T18:56:22"/>
        <d v="2018-01-25T15:41:25"/>
        <d v="2018-01-23T00:45:15"/>
        <d v="2018-04-22T13:44:10"/>
        <d v="2018-01-20T21:29:54"/>
        <d v="2018-03-29T11:32:44"/>
        <d v="2018-01-10T06:11:31"/>
        <d v="2018-01-12T20:32:51"/>
        <d v="2018-02-21T12:09:59"/>
        <d v="2018-01-13T03:26:27"/>
        <d v="2018-03-21T21:45:57"/>
        <d v="2018-02-19T10:49:29"/>
        <d v="2018-01-13T03:51:21"/>
        <d v="2018-03-19T23:52:43"/>
        <d v="2018-04-23T20:26:44"/>
        <d v="2018-03-27T21:26:16"/>
        <d v="2018-02-07T08:38:02"/>
        <d v="2018-01-02T01:56:34"/>
        <d v="2018-02-18T08:01:53"/>
        <d v="2018-02-17T12:12:30"/>
        <d v="2018-02-26T03:24:45"/>
        <d v="2018-03-18T11:30:39"/>
        <d v="2018-01-16T12:50:32"/>
        <d v="2018-03-31T05:34:29"/>
        <d v="2018-03-23T19:47:44"/>
        <d v="2018-03-20T04:10:15"/>
        <d v="2018-04-17T21:45:34"/>
        <d v="2018-01-23T19:25:53"/>
        <d v="2018-04-24T18:36:46"/>
        <d v="2018-03-04T00:03:32"/>
        <d v="2018-04-30T09:42:09"/>
        <d v="2018-01-15T20:31:49"/>
        <d v="2018-05-08T02:09:09"/>
        <d v="2018-05-07T05:47:04"/>
        <d v="2018-01-23T05:25:21"/>
        <d v="2018-01-10T17:25:35"/>
        <d v="2018-05-05T18:39:49"/>
        <d v="2018-01-03T00:17:07"/>
        <d v="2018-05-09T15:13:03"/>
        <d v="2018-04-20T12:27:11"/>
        <d v="2018-03-14T16:59:17"/>
        <d v="2018-04-27T10:50:42"/>
        <d v="2018-02-13T03:43:21"/>
        <d v="2018-01-08T22:23:52"/>
        <d v="2018-02-12T03:22:18"/>
        <d v="2018-03-05T11:03:15"/>
        <d v="2018-02-13T12:54:13"/>
        <d v="2018-03-06T04:08:36"/>
        <d v="2018-02-06T00:22:24"/>
        <d v="2018-02-10T16:53:00"/>
        <d v="2018-02-04T00:51:33"/>
        <d v="2018-02-14T06:36:23"/>
        <d v="2018-05-07T11:19:56"/>
        <d v="2018-04-30T01:12:40"/>
        <d v="2018-04-20T18:01:36"/>
        <d v="2018-03-25T07:25:43"/>
        <d v="2018-01-10T02:50:53"/>
        <d v="2018-03-03T19:10:46"/>
        <d v="2018-01-30T17:56:26"/>
        <d v="2018-03-12T17:19:39"/>
        <d v="2018-04-20T13:47:10"/>
        <d v="2018-04-26T10:45:38"/>
        <d v="2018-01-28T01:56:06"/>
        <d v="2018-04-29T12:06:26"/>
        <d v="2018-01-22T17:44:18"/>
        <d v="2018-03-07T01:14:08"/>
        <d v="2018-02-21T08:40:20"/>
        <d v="2018-01-15T22:04:16"/>
        <d v="2018-02-25T18:27:21"/>
        <d v="2018-04-14T03:01:10"/>
        <d v="2018-04-01T02:46:27"/>
        <d v="2018-02-05T08:20:56"/>
        <d v="2018-01-02T10:43:31"/>
        <d v="2018-03-09T19:34:42"/>
        <d v="2018-04-14T19:13:13"/>
        <d v="2018-03-10T16:34:02"/>
        <d v="2018-02-03T07:47:19"/>
        <d v="2018-01-08T14:26:40"/>
        <d v="2018-02-17T02:12:10"/>
        <d v="2018-01-19T08:44:29"/>
        <d v="2018-02-04T15:16:02"/>
        <d v="2018-02-12T17:36:59"/>
        <d v="2018-04-26T19:03:29"/>
        <d v="2018-03-15T01:43:46"/>
        <d v="2018-01-28T23:12:00"/>
        <d v="2018-03-17T03:05:46"/>
        <d v="2018-01-18T09:11:53"/>
        <d v="2018-01-09T00:56:30"/>
        <d v="2018-01-17T11:45:28"/>
        <d v="2018-03-09T21:59:39"/>
        <d v="2018-01-01T14:34:42"/>
        <d v="2018-03-04T23:29:03"/>
        <d v="2018-04-12T06:20:40"/>
        <d v="2018-02-27T21:53:24"/>
        <d v="2018-05-09T22:40:01"/>
        <d v="2018-03-28T06:13:39"/>
        <d v="2018-03-31T08:54:37"/>
        <d v="2018-02-23T15:36:54"/>
        <d v="2018-04-26T04:39:34"/>
        <d v="2018-04-17T02:08:10"/>
        <d v="2018-01-13T02:22:55"/>
        <d v="2018-01-29T14:49:56"/>
        <d v="2018-01-09T09:41:14"/>
        <d v="2018-03-03T21:21:14"/>
        <d v="2018-03-21T14:06:33"/>
        <d v="2018-05-08T16:30:37"/>
        <d v="2018-02-12T19:52:52"/>
        <d v="2018-02-28T15:45:14"/>
        <d v="2018-01-16T05:59:27"/>
        <d v="2018-02-11T01:27:33"/>
        <d v="2018-02-19T23:38:24"/>
        <d v="2018-01-02T12:24:13"/>
        <d v="2018-01-15T16:58:35"/>
        <d v="2018-01-12T09:11:57"/>
        <d v="2018-02-06T02:03:37"/>
        <d v="2018-03-08T20:10:11"/>
        <d v="2018-05-09T15:42:09"/>
        <d v="2018-03-25T00:12:20"/>
        <d v="2018-04-01T12:54:27"/>
        <d v="2018-03-17T14:38:32"/>
        <d v="2018-02-17T16:02:15"/>
        <d v="2018-02-13T07:43:50"/>
        <d v="2018-05-08T10:18:48"/>
        <d v="2018-04-27T20:27:43"/>
        <d v="2018-04-13T12:26:28"/>
        <d v="2018-01-28T03:17:24"/>
        <d v="2018-03-05T02:00:15"/>
        <d v="2018-03-14T12:50:07"/>
        <d v="2018-03-09T20:54:41"/>
        <d v="2018-01-18T12:59:33"/>
        <d v="2018-04-19T07:39:26"/>
        <d v="2018-04-19T16:10:24"/>
        <d v="2018-01-22T09:47:06"/>
        <d v="2018-03-12T00:04:00"/>
        <d v="2018-01-07T06:21:34"/>
        <d v="2018-01-07T00:26:06"/>
        <d v="2018-02-04T07:55:44"/>
        <d v="2018-02-23T21:42:14"/>
        <d v="2018-05-03T11:37:13"/>
        <d v="2018-01-30T06:41:23"/>
        <d v="2018-02-02T07:12:54"/>
        <d v="2018-03-29T17:26:40"/>
        <d v="2018-05-02T18:57:03"/>
        <d v="2018-04-15T10:17:55"/>
        <d v="2018-01-18T22:21:14"/>
        <d v="2018-05-09T02:10:28"/>
        <d v="2018-02-18T06:30:28"/>
        <d v="2018-03-31T21:08:43"/>
        <d v="2018-01-22T19:49:48"/>
        <d v="2018-03-04T02:29:49"/>
        <d v="2018-03-28T14:31:31"/>
        <d v="2018-01-07T08:42:17"/>
        <d v="2018-04-03T02:42:28"/>
        <d v="2018-02-09T14:01:02"/>
        <d v="2018-02-28T10:05:56"/>
        <d v="2018-04-08T18:39:05"/>
        <d v="2018-01-31T04:31:08"/>
        <d v="2018-01-21T13:13:31"/>
        <d v="2018-03-30T08:54:46"/>
        <d v="2018-02-22T10:49:09"/>
        <d v="2018-03-06T14:30:22"/>
        <d v="2018-04-10T07:02:45"/>
        <d v="2018-04-30T18:50:32"/>
        <d v="2018-05-07T16:59:53"/>
        <d v="2018-03-03T17:48:08"/>
        <d v="2018-03-12T07:28:00"/>
        <d v="2018-04-20T02:37:07"/>
        <d v="2018-03-15T16:54:35"/>
        <d v="2018-01-06T02:50:23"/>
        <d v="2018-01-31T01:37:31"/>
        <d v="2018-02-02T12:14:27"/>
        <d v="2018-03-16T17:59:54"/>
        <d v="2018-03-31T12:35:07"/>
        <d v="2018-03-03T06:13:04"/>
        <d v="2018-02-13T07:25:38"/>
        <d v="2018-03-30T22:35:35"/>
        <d v="2018-02-20T12:46:47"/>
        <d v="2018-01-24T00:00:53"/>
        <d v="2018-04-09T22:06:28"/>
        <d v="2018-04-14T10:16:00"/>
        <d v="2018-04-18T20:46:56"/>
        <d v="2018-04-13T04:51:32"/>
        <d v="2018-02-20T17:00:19"/>
        <d v="2018-01-06T18:24:52"/>
        <d v="2018-03-01T22:28:03"/>
        <d v="2018-04-12T22:57:09"/>
        <d v="2018-01-17T13:27:57"/>
        <d v="2018-04-21T19:46:05"/>
        <d v="2018-01-12T13:58:05"/>
        <d v="2018-02-07T11:42:30"/>
        <d v="2018-04-15T19:54:58"/>
        <d v="2018-01-14T18:42:13"/>
        <d v="2018-04-05T12:47:28"/>
        <d v="2018-03-12T00:48:04"/>
        <d v="2018-04-04T16:11:01"/>
        <d v="2018-03-04T00:10:10"/>
        <d v="2018-04-07T22:36:07"/>
        <d v="2018-05-05T01:57:10"/>
        <d v="2018-02-12T16:29:47"/>
        <d v="2018-03-18T14:53:14"/>
        <d v="2018-01-19T23:33:21"/>
        <d v="2018-04-14T13:35:53"/>
        <d v="2018-03-26T18:18:20"/>
        <d v="2018-05-01T18:12:17"/>
        <d v="2018-01-30T14:15:22"/>
        <d v="2018-01-12T20:31:36"/>
        <d v="2018-02-15T20:07:10"/>
        <d v="2018-01-31T20:29:23"/>
        <d v="2018-05-06T06:35:24"/>
        <d v="2018-04-09T11:30:21"/>
        <d v="2018-02-17T05:52:17"/>
        <d v="2018-01-08T04:30:15"/>
        <d v="2018-02-20T15:07:03"/>
        <d v="2018-04-24T22:38:46"/>
        <d v="2018-03-15T14:02:13"/>
        <d v="2018-04-02T09:38:49"/>
        <d v="2018-02-18T14:02:25"/>
        <d v="2018-04-25T00:25:41"/>
        <d v="2018-03-08T18:31:51"/>
        <d v="2018-03-30T18:50:59"/>
        <d v="2018-02-23T18:00:03"/>
        <d v="2018-05-08T06:51:02"/>
        <d v="2018-03-04T02:56:30"/>
        <d v="2018-04-07T15:07:53"/>
        <d v="2018-02-24T05:42:33"/>
        <d v="2018-01-19T17:32:14"/>
        <d v="2018-04-20T05:12:26"/>
        <d v="2018-01-20T11:47:03"/>
        <d v="2018-04-07T14:02:03"/>
        <d v="2018-04-21T07:15:28"/>
        <d v="2018-05-01T23:59:28"/>
        <d v="2018-02-25T10:49:38"/>
        <d v="2018-04-20T07:31:06"/>
        <d v="2018-01-23T07:13:14"/>
        <d v="2018-03-26T10:42:39"/>
        <d v="2018-01-05T07:11:03"/>
        <d v="2018-01-18T10:33:12"/>
        <d v="2018-02-28T22:48:03"/>
        <d v="2018-04-16T04:09:29"/>
        <d v="2018-02-18T01:56:26"/>
        <d v="2018-02-26T02:49:59"/>
        <d v="2018-04-25T16:58:33"/>
        <d v="2018-04-25T13:10:41"/>
        <d v="2018-02-12T02:27:44"/>
        <d v="2018-04-30T05:50:12"/>
        <d v="2018-04-08T15:24:43"/>
        <d v="2018-04-03T03:35:10"/>
        <d v="2018-04-20T14:08:42"/>
        <d v="2018-05-06T10:45:51"/>
        <d v="2018-01-03T06:32:12"/>
        <d v="2018-01-14T10:07:45"/>
        <d v="2018-04-22T22:10:27"/>
        <d v="2018-02-27T07:25:19"/>
        <d v="2018-03-24T21:38:49"/>
        <d v="2018-01-23T20:53:11"/>
        <d v="2018-01-21T16:42:19"/>
        <d v="2018-02-11T10:39:22"/>
        <d v="2018-04-28T03:10:27"/>
        <d v="2018-03-08T12:29:44"/>
        <d v="2018-01-11T20:43:08"/>
        <d v="2018-02-01T15:19:10"/>
        <d v="2018-01-27T08:20:07"/>
        <d v="2018-03-05T06:27:20"/>
        <d v="2018-01-15T23:19:56"/>
        <d v="2018-04-17T11:30:53"/>
        <d v="2018-05-01T19:02:40"/>
        <d v="2018-01-27T20:59:09"/>
        <d v="2018-01-29T07:53:49"/>
        <d v="2018-01-30T11:56:07"/>
        <d v="2018-03-11T06:51:09"/>
        <d v="2018-03-15T23:05:37"/>
        <d v="2018-04-29T15:14:22"/>
        <d v="2018-01-09T20:16:11"/>
        <d v="2018-01-19T16:35:24"/>
        <d v="2018-02-02T16:00:59"/>
        <d v="2018-03-10T01:01:30"/>
        <d v="2018-01-13T17:40:22"/>
        <d v="2018-01-21T00:28:46"/>
        <d v="2018-04-17T09:17:41"/>
        <d v="2018-03-27T14:17:51"/>
        <d v="2018-02-25T13:57:05"/>
        <d v="2018-05-09T15:03:44"/>
        <d v="2018-01-24T01:01:12"/>
        <d v="2018-04-05T07:29:52"/>
        <d v="2018-04-07T21:07:43"/>
        <d v="2018-01-10T01:49:01"/>
        <d v="2018-05-08T03:24:19"/>
        <d v="2018-01-27T09:52:18"/>
        <d v="2018-05-09T10:20:03"/>
        <d v="2018-03-05T18:00:21"/>
        <d v="2018-04-02T20:31:41"/>
        <d v="2018-01-30T07:22:46"/>
        <d v="2018-05-02T10:18:19"/>
        <d v="2018-04-05T07:26:21"/>
        <d v="2018-01-17T10:37:16"/>
        <d v="2018-01-30T18:29:52"/>
        <d v="2018-02-21T10:31:13"/>
        <d v="2018-04-10T13:50:45"/>
        <d v="2018-03-06T14:56:51"/>
        <d v="2018-05-08T10:47:33"/>
        <d v="2018-03-12T18:25:34"/>
        <d v="2018-03-05T19:41:21"/>
        <d v="2018-03-22T02:12:35"/>
        <d v="2018-02-26T03:54:42"/>
        <d v="2018-02-27T07:26:35"/>
        <d v="2018-01-24T18:53:22"/>
        <d v="2018-04-14T01:54:16"/>
        <d v="2018-02-08T14:49:55"/>
        <d v="2018-02-20T05:37:49"/>
        <d v="2018-03-25T19:51:41"/>
        <d v="2018-01-08T23:01:57"/>
        <d v="2018-01-22T10:10:36"/>
        <d v="2018-01-11T17:52:46"/>
        <d v="2018-04-20T22:11:53"/>
        <d v="2018-03-26T06:46:03"/>
        <d v="2018-02-02T00:15:25"/>
        <d v="2018-01-04T07:18:55"/>
        <d v="2018-04-08T22:57:28"/>
        <d v="2018-02-17T02:12:13"/>
        <d v="2018-04-08T09:41:52"/>
        <d v="2018-05-03T15:38:21"/>
        <d v="2018-01-01T11:06:51"/>
        <d v="2018-01-29T21:33:46"/>
        <d v="2018-04-05T17:55:47"/>
        <d v="2018-04-17T10:19:28"/>
        <d v="2018-02-14T15:42:51"/>
        <d v="2018-05-07T04:56:03"/>
        <d v="2018-02-13T12:49:50"/>
        <d v="2018-01-03T05:58:08"/>
        <d v="2018-01-03T21:31:07"/>
        <d v="2018-01-17T14:30:17"/>
        <d v="2018-02-12T03:49:37"/>
        <d v="2018-03-26T09:31:55"/>
        <d v="2018-04-18T22:30:08"/>
        <d v="2018-01-15T19:52:17"/>
        <d v="2018-05-01T18:15:44"/>
        <d v="2018-02-18T12:51:10"/>
        <d v="2018-04-06T21:06:30"/>
        <d v="2018-02-07T00:03:17"/>
        <d v="2018-03-15T02:14:21"/>
        <d v="2018-02-04T23:54:45"/>
        <d v="2018-03-30T12:34:24"/>
        <d v="2018-04-16T04:14:28"/>
        <d v="2018-02-14T14:28:22"/>
        <d v="2018-02-25T18:58:24"/>
        <d v="2018-03-12T10:21:05"/>
        <d v="2018-01-19T13:30:00"/>
        <d v="2018-01-12T12:06:26"/>
        <d v="2018-01-11T00:40:18"/>
        <d v="2018-04-24T10:21:51"/>
        <d v="2018-01-27T11:10:57"/>
        <d v="2018-03-24T11:33:45"/>
        <d v="2018-02-22T11:38:32"/>
        <d v="2018-04-07T05:14:59"/>
        <d v="2018-01-05T19:09:12"/>
        <d v="2018-03-12T07:18:43"/>
        <d v="2018-02-04T22:07:35"/>
        <d v="2018-04-25T08:16:48"/>
        <d v="2018-03-20T17:35:14"/>
        <d v="2018-01-13T15:43:43"/>
        <d v="2018-01-27T13:57:19"/>
        <d v="2018-03-01T13:04:26"/>
        <d v="2018-02-06T08:51:47"/>
        <d v="2018-02-17T08:06:42"/>
        <d v="2018-03-09T05:21:24"/>
        <d v="2018-04-05T19:12:20"/>
        <d v="2018-03-08T00:38:41"/>
        <d v="2018-02-01T19:22:38"/>
        <d v="2018-04-06T02:19:36"/>
        <d v="2018-04-03T12:30:19"/>
        <d v="2018-04-23T11:24:16"/>
        <d v="2018-02-06T10:12:26"/>
        <d v="2018-03-02T22:54:11"/>
        <d v="2018-04-13T23:57:52"/>
        <d v="2018-03-04T09:47:08"/>
        <d v="2018-02-04T03:03:57"/>
        <d v="2018-01-25T06:52:23"/>
        <d v="2018-04-24T07:05:23"/>
        <d v="2018-02-08T22:57:23"/>
        <d v="2018-02-05T23:58:23"/>
        <d v="2018-01-27T02:12:51"/>
        <d v="2018-04-25T16:49:37"/>
        <d v="2018-02-03T12:09:31"/>
        <d v="2018-01-18T19:36:17"/>
        <d v="2018-04-16T10:20:10"/>
        <d v="2018-03-05T02:56:31"/>
        <d v="2018-04-29T16:11:05"/>
        <d v="2018-04-28T04:16:56"/>
        <d v="2018-04-14T03:20:56"/>
        <d v="2018-03-15T12:33:34"/>
        <d v="2018-03-27T20:08:09"/>
        <d v="2018-03-05T04:34:22"/>
        <d v="2018-01-18T03:31:16"/>
        <d v="2018-01-25T08:19:34"/>
        <d v="2018-02-16T12:17:02"/>
        <d v="2018-04-15T10:50:18"/>
        <d v="2018-02-22T03:42:36"/>
        <d v="2018-02-27T20:07:46"/>
        <d v="2018-04-17T09:06:58"/>
        <d v="2018-03-31T23:46:03"/>
        <d v="2018-01-05T09:42:24"/>
        <d v="2018-04-26T18:07:22"/>
        <d v="2018-02-15T09:46:50"/>
        <d v="2018-02-16T12:09:59"/>
        <d v="2018-01-01T22:57:35"/>
        <d v="2018-04-30T00:58:32"/>
        <d v="2018-01-22T12:39:35"/>
        <d v="2018-03-20T11:40:41"/>
        <d v="2018-02-03T19:27:51"/>
        <d v="2018-04-10T16:05:14"/>
        <d v="2018-02-16T00:26:20"/>
        <d v="2018-02-20T15:02:12"/>
        <d v="2018-03-17T09:19:25"/>
        <d v="2018-02-12T17:36:51"/>
        <d v="2018-04-26T13:30:52"/>
        <d v="2018-02-10T21:07:41"/>
        <d v="2018-01-27T00:54:55"/>
        <d v="2018-01-19T13:15:31"/>
        <d v="2018-03-12T21:46:32"/>
        <d v="2018-01-05T02:24:53"/>
        <d v="2018-04-16T03:01:16"/>
        <d v="2018-03-19T20:21:45"/>
        <d v="2018-02-27T16:01:42"/>
        <d v="2018-01-22T13:46:02"/>
        <d v="2018-01-07T16:22:10"/>
        <d v="2018-02-19T06:49:54"/>
        <d v="2018-01-20T06:41:10"/>
        <d v="2018-02-06T14:34:37"/>
        <d v="2018-02-26T11:40:49"/>
        <d v="2018-03-28T22:56:49"/>
        <d v="2018-04-21T23:21:21"/>
        <d v="2018-04-06T10:44:36"/>
        <d v="2018-01-07T21:58:25"/>
        <d v="2018-03-19T23:11:20"/>
        <d v="2018-02-01T14:15:59"/>
        <d v="2018-02-09T08:05:29"/>
        <d v="2018-03-11T07:02:47"/>
        <d v="2018-04-26T23:59:33"/>
        <d v="2018-01-17T20:38:41"/>
        <d v="2018-04-26T09:21:38"/>
        <d v="2018-02-11T14:16:57"/>
        <d v="2018-02-10T04:30:24"/>
        <d v="2018-03-25T08:49:05"/>
        <d v="2018-01-04T11:15:42"/>
        <d v="2018-01-28T12:07:14"/>
        <d v="2018-02-05T05:05:57"/>
        <d v="2018-04-27T19:14:57"/>
        <d v="2018-04-14T09:54:25"/>
        <d v="2018-02-07T18:48:42"/>
        <d v="2018-01-06T15:09:21"/>
        <d v="2018-03-20T09:55:24"/>
        <d v="2018-02-03T14:27:06"/>
        <d v="2018-04-26T22:21:14"/>
        <d v="2018-04-13T06:42:05"/>
        <d v="2018-04-24T20:44:48"/>
        <d v="2018-02-25T13:20:39"/>
        <d v="2018-02-28T02:05:41"/>
        <d v="2018-01-24T20:00:48"/>
        <d v="2018-02-09T19:47:48"/>
        <d v="2018-03-22T16:07:41"/>
        <d v="2018-04-10T18:17:22"/>
        <d v="2018-04-24T22:04:58"/>
        <d v="2018-01-22T23:59:51"/>
        <d v="2018-03-17T20:31:02"/>
        <d v="2018-04-28T16:43:54"/>
        <d v="2018-03-21T13:41:44"/>
        <d v="2018-02-13T17:03:46"/>
        <d v="2018-05-07T10:08:05"/>
        <d v="2018-01-12T03:20:52"/>
        <d v="2018-03-18T05:25:23"/>
        <d v="2018-04-11T14:04:54"/>
        <d v="2018-02-09T00:55:22"/>
        <d v="2018-01-02T16:36:49"/>
        <d v="2018-03-26T12:24:54"/>
        <d v="2018-04-02T12:07:57"/>
        <d v="2018-03-06T22:30:52"/>
        <d v="2018-05-04T11:32:39"/>
        <d v="2018-02-24T04:46:00"/>
        <d v="2018-05-04T01:38:48"/>
        <d v="2018-04-11T11:16:13"/>
        <d v="2018-03-03T11:34:57"/>
        <d v="2018-02-14T20:46:46"/>
        <d v="2018-05-08T19:45:55"/>
        <d v="2018-02-20T20:31:29"/>
        <d v="2018-01-09T13:01:26"/>
        <d v="2018-03-19T08:54:15"/>
        <d v="2018-04-19T12:23:22"/>
        <d v="2018-02-03T15:16:20"/>
        <d v="2018-04-04T02:26:32"/>
        <d v="2018-04-16T00:55:20"/>
        <d v="2018-04-21T05:59:48"/>
        <d v="2018-02-15T11:02:00"/>
        <d v="2018-03-18T04:11:44"/>
        <d v="2018-03-07T04:31:00"/>
        <d v="2018-01-16T15:04:17"/>
        <d v="2018-02-26T16:11:59"/>
        <d v="2018-01-19T04:30:33"/>
        <d v="2018-01-08T12:18:04"/>
        <d v="2018-01-15T18:31:48"/>
        <d v="2018-03-18T22:25:30"/>
        <d v="2018-05-01T12:02:11"/>
        <d v="2018-04-30T09:06:51"/>
        <d v="2018-04-03T06:33:33"/>
        <d v="2018-04-01T13:23:19"/>
        <d v="2018-02-04T01:04:27"/>
        <d v="2018-02-09T09:00:01"/>
        <d v="2018-02-01T21:50:17"/>
        <d v="2018-02-01T09:56:21"/>
        <d v="2018-01-11T18:34:08"/>
        <d v="2018-02-18T22:13:56"/>
        <d v="2018-03-03T01:48:00"/>
        <d v="2018-01-04T21:19:41"/>
        <d v="2018-01-30T18:21:59"/>
        <d v="2018-03-10T08:31:36"/>
        <d v="2018-01-20T04:32:44"/>
        <d v="2018-02-24T21:30:36"/>
        <d v="2018-04-26T02:19:03"/>
        <d v="2018-04-11T03:28:23"/>
        <d v="2018-03-09T07:29:36"/>
        <d v="2018-02-10T07:49:39"/>
        <d v="2018-04-11T01:18:22"/>
        <d v="2018-01-11T01:47:26"/>
        <d v="2018-02-03T07:41:34"/>
        <d v="2018-02-05T02:25:32"/>
        <d v="2018-04-05T23:25:35"/>
        <d v="2018-02-25T03:02:54"/>
        <d v="2018-04-02T20:43:38"/>
        <d v="2018-03-07T12:05:50"/>
        <d v="2018-03-10T21:20:37"/>
        <d v="2018-02-04T19:55:58"/>
        <d v="2018-02-16T18:00:19"/>
        <d v="2018-04-26T23:14:36"/>
        <d v="2018-02-09T10:14:12"/>
        <d v="2018-02-16T03:13:18"/>
        <d v="2018-04-19T23:14:01"/>
        <d v="2018-03-13T02:28:06"/>
        <d v="2018-03-23T14:13:13"/>
        <d v="2018-02-07T06:22:36"/>
        <d v="2018-01-17T19:27:02"/>
        <d v="2018-04-09T04:01:24"/>
        <d v="2018-02-15T11:03:58"/>
        <d v="2018-03-19T02:27:01"/>
        <d v="2018-01-23T20:42:12"/>
        <d v="2018-02-14T04:12:36"/>
        <d v="2018-02-13T23:07:20"/>
        <d v="2018-04-17T08:40:07"/>
        <d v="2018-01-16T16:40:01"/>
        <d v="2018-01-08T19:40:09"/>
        <d v="2018-02-15T23:58:16"/>
        <d v="2018-03-31T17:33:41"/>
        <d v="2018-03-12T13:52:56"/>
        <d v="2018-02-17T01:02:10"/>
        <d v="2018-03-11T04:48:28"/>
        <d v="2018-04-14T10:42:10"/>
        <d v="2018-04-16T21:07:08"/>
        <d v="2018-04-21T10:14:46"/>
        <d v="2018-03-28T01:25:18"/>
        <d v="2018-02-27T04:08:01"/>
        <d v="2018-05-05T13:57:44"/>
        <d v="2018-04-18T22:01:32"/>
        <d v="2018-03-18T12:16:23"/>
        <d v="2018-04-06T09:44:27"/>
        <d v="2018-04-02T12:35:43"/>
        <d v="2018-04-15T22:38:11"/>
        <d v="2018-01-03T04:13:37"/>
        <d v="2018-03-16T02:33:24"/>
        <d v="2018-04-04T11:05:29"/>
        <d v="2018-04-23T15:08:41"/>
        <d v="2018-03-30T09:17:34"/>
        <d v="2018-03-19T02:04:38"/>
        <d v="2018-04-13T07:17:23"/>
        <d v="2018-03-19T19:56:27"/>
        <d v="2018-03-25T08:01:21"/>
        <d v="2018-04-09T03:28:12"/>
        <d v="2018-05-04T20:45:40"/>
        <d v="2018-01-23T22:51:20"/>
        <d v="2018-04-27T05:05:14"/>
        <d v="2018-04-29T03:28:58"/>
        <d v="2018-05-01T03:18:12"/>
        <d v="2018-04-28T14:45:28"/>
        <d v="2018-02-09T10:22:54"/>
        <d v="2018-03-26T01:03:30"/>
        <d v="2018-01-20T12:07:34"/>
        <d v="2018-04-19T03:46:57"/>
        <d v="2018-04-04T06:03:02"/>
        <d v="2018-05-09T16:58:09"/>
        <d v="2018-02-16T18:26:08"/>
        <d v="2018-03-06T23:32:02"/>
        <d v="2018-03-11T06:06:10"/>
        <d v="2018-05-08T12:59:16"/>
        <d v="2018-04-25T01:02:48"/>
        <d v="2018-01-25T10:05:12"/>
        <d v="2018-02-11T16:24:51"/>
        <d v="2018-02-07T21:25:29"/>
        <d v="2018-01-22T15:45:01"/>
        <d v="2018-03-21T01:19:31"/>
        <d v="2018-04-25T13:51:18"/>
        <d v="2018-02-16T22:04:01"/>
        <d v="2018-02-11T23:58:59"/>
        <d v="2018-04-09T20:33:55"/>
        <d v="2018-01-13T21:34:38"/>
        <d v="2018-02-02T01:31:20"/>
        <d v="2018-02-18T10:22:34"/>
        <d v="2018-04-08T21:53:38"/>
        <d v="2018-04-27T10:16:17"/>
        <d v="2018-05-02T17:56:29"/>
        <d v="2018-04-03T17:00:49"/>
        <d v="2018-04-11T01:20:16"/>
        <d v="2018-04-19T13:56:29"/>
        <d v="2018-03-24T22:15:48"/>
        <d v="2018-05-04T05:09:32"/>
        <d v="2018-04-07T21:56:20"/>
        <d v="2018-03-08T00:49:49"/>
        <d v="2018-01-07T23:12:17"/>
        <d v="2018-03-10T11:38:39"/>
        <d v="2018-05-02T11:12:54"/>
        <d v="2018-03-17T21:36:53"/>
        <d v="2018-04-23T08:48:47"/>
        <d v="2018-01-12T16:35:09"/>
        <d v="2018-01-03T11:15:28"/>
        <d v="2018-01-28T08:07:16"/>
        <d v="2018-01-29T11:33:27"/>
        <d v="2018-02-13T09:02:31"/>
        <d v="2018-03-31T20:18:18"/>
        <d v="2018-04-03T01:01:50"/>
        <d v="2018-03-19T21:12:11"/>
        <d v="2018-02-06T03:31:36"/>
        <d v="2018-02-15T10:35:51"/>
        <d v="2018-03-18T11:43:11"/>
        <d v="2018-02-14T19:26:09"/>
        <d v="2018-02-07T09:00:02"/>
        <d v="2018-03-11T07:01:13"/>
        <d v="2018-03-18T03:29:59"/>
        <d v="2018-01-22T06:44:17"/>
        <d v="2018-04-15T17:10:50"/>
        <d v="2018-01-08T08:51:34"/>
        <d v="2018-02-05T14:40:55"/>
        <d v="2018-02-20T14:13:56"/>
        <d v="2018-05-01T17:30:39"/>
        <d v="2018-04-11T12:06:33"/>
        <d v="2018-02-05T23:57:20"/>
        <d v="2018-03-17T17:05:52"/>
        <d v="2018-03-27T09:35:33"/>
        <d v="2018-04-26T07:50:22"/>
        <d v="2018-01-05T07:49:44"/>
        <d v="2018-01-18T03:06:29"/>
        <d v="2018-03-29T09:15:23"/>
        <d v="2018-02-04T17:12:35"/>
        <d v="2018-04-09T09:46:51"/>
        <d v="2018-01-30T04:32:07"/>
        <d v="2018-01-04T03:42:38"/>
        <d v="2018-01-03T05:02:31"/>
        <d v="2018-02-05T05:28:52"/>
        <d v="2018-02-09T12:43:30"/>
        <d v="2018-03-13T12:26:39"/>
        <d v="2018-04-24T10:01:11"/>
        <d v="2018-04-28T16:28:49"/>
        <d v="2018-03-29T14:04:16"/>
        <d v="2018-01-06T20:51:48"/>
        <d v="2018-02-08T13:04:06"/>
        <d v="2018-03-27T14:24:53"/>
        <d v="2018-02-17T06:24:58"/>
        <d v="2018-01-24T13:37:05"/>
        <d v="2018-03-05T18:30:20"/>
        <d v="2018-02-15T13:15:45"/>
        <d v="2018-02-23T22:08:19"/>
        <d v="2018-01-21T18:26:21"/>
        <d v="2018-02-14T18:05:32"/>
        <d v="2018-02-01T06:01:27"/>
        <d v="2018-03-03T02:47:05"/>
        <d v="2018-03-27T20:31:59"/>
        <d v="2018-01-26T07:22:57"/>
        <d v="2018-05-01T15:18:08"/>
        <d v="2018-02-10T04:28:36"/>
        <d v="2018-04-06T11:18:09"/>
        <d v="2018-03-22T15:01:24"/>
        <d v="2018-03-14T01:57:54"/>
        <d v="2018-02-27T01:12:09"/>
        <d v="2018-03-27T12:28:34"/>
        <d v="2018-03-16T21:55:21"/>
        <d v="2018-04-30T11:56:48"/>
        <d v="2018-01-02T10:19:01"/>
        <d v="2018-03-18T00:49:01"/>
        <d v="2018-02-17T07:11:04"/>
        <d v="2018-02-11T15:43:31"/>
        <d v="2018-02-05T03:57:31"/>
        <d v="2018-02-04T01:32:20"/>
        <d v="2018-02-06T14:46:29"/>
        <d v="2018-03-20T18:17:37"/>
        <d v="2018-05-01T07:09:39"/>
        <d v="2018-01-19T16:22:45"/>
        <d v="2018-03-19T00:36:39"/>
        <d v="2018-02-14T17:22:08"/>
        <d v="2018-03-24T04:26:33"/>
        <d v="2018-01-15T21:41:41"/>
        <d v="2018-04-28T17:32:22"/>
        <d v="2018-02-22T03:28:48"/>
        <d v="2018-01-22T15:05:13"/>
        <d v="2018-03-11T18:34:37"/>
        <d v="2018-03-21T09:41:25"/>
        <d v="2018-05-06T08:40:08"/>
        <d v="2018-02-12T15:09:51"/>
        <d v="2018-01-04T11:11:08"/>
        <d v="2018-02-07T06:59:46"/>
        <d v="2018-03-14T08:00:08"/>
        <d v="2018-04-17T20:19:41"/>
        <d v="2018-01-11T13:44:23"/>
        <d v="2018-05-05T01:00:17"/>
        <d v="2018-03-15T01:25:22"/>
        <d v="2018-04-30T21:25:15"/>
        <d v="2018-02-11T08:03:16"/>
        <d v="2018-03-02T15:16:40"/>
        <d v="2018-01-03T01:35:42"/>
        <d v="2018-03-01T22:56:27"/>
        <d v="2018-02-18T01:07:18"/>
        <d v="2018-03-26T04:05:51"/>
        <d v="2018-04-11T05:35:57"/>
        <d v="2018-04-16T06:26:01"/>
        <d v="2018-01-23T02:46:49"/>
        <d v="2018-01-11T09:18:14"/>
        <d v="2018-01-20T20:35:59"/>
        <d v="2018-04-24T03:39:52"/>
        <d v="2018-04-05T23:47:55"/>
        <d v="2018-02-09T22:51:48"/>
        <d v="2018-02-12T10:24:19"/>
        <d v="2018-01-09T19:55:20"/>
        <d v="2018-04-20T14:00:49"/>
        <d v="2018-02-08T10:51:35"/>
        <d v="2018-01-26T06:46:55"/>
        <d v="2018-04-17T17:45:47"/>
        <d v="2018-01-29T11:32:36"/>
        <d v="2018-02-20T10:52:41"/>
        <d v="2018-04-27T06:37:32"/>
        <d v="2018-01-07T02:47:09"/>
        <d v="2018-03-20T13:15:13"/>
        <d v="2018-03-18T20:46:57"/>
        <d v="2018-05-07T23:07:54"/>
        <d v="2018-02-08T17:49:14"/>
        <d v="2018-04-14T23:10:56"/>
        <d v="2018-03-05T19:23:51"/>
        <d v="2018-01-25T14:13:08"/>
        <d v="2018-02-09T00:32:04"/>
        <d v="2018-04-03T13:21:07"/>
        <d v="2018-03-29T20:52:22"/>
        <d v="2018-03-20T23:06:23"/>
        <d v="2018-03-29T01:06:06"/>
        <d v="2018-03-16T23:00:57"/>
        <d v="2018-04-24T18:25:41"/>
        <d v="2018-02-04T03:19:15"/>
        <d v="2018-03-01T17:35:49"/>
        <d v="2018-01-18T11:56:24"/>
        <d v="2018-03-17T21:02:47"/>
        <d v="2018-05-09T12:18:24"/>
        <d v="2018-03-01T09:16:23"/>
        <d v="2018-03-01T13:05:26"/>
        <d v="2018-01-13T05:00:17"/>
        <d v="2018-03-18T15:21:57"/>
        <d v="2018-04-03T12:19:20"/>
        <d v="2018-05-04T20:35:27"/>
        <d v="2018-03-05T12:04:49"/>
        <d v="2018-05-07T06:18:51"/>
        <d v="2018-04-12T02:52:49"/>
        <d v="2018-04-09T18:13:22"/>
        <d v="2018-04-06T07:39:35"/>
        <d v="2018-04-02T09:52:39"/>
        <d v="2018-04-30T21:10:35"/>
        <d v="2018-03-15T08:39:08"/>
        <d v="2018-05-05T22:48:33"/>
        <d v="2018-04-21T09:41:15"/>
        <d v="2018-04-11T04:20:21"/>
        <d v="2018-03-28T04:57:58"/>
        <d v="2018-03-03T11:46:43"/>
        <d v="2018-01-02T07:15:05"/>
        <d v="2018-03-29T07:22:58"/>
        <d v="2018-04-25T19:05:06"/>
        <d v="2018-04-20T20:03:55"/>
        <d v="2018-01-21T14:18:45"/>
        <d v="2018-01-08T02:55:33"/>
        <d v="2018-03-31T23:45:24"/>
        <d v="2018-03-26T09:18:14"/>
        <d v="2018-03-04T20:54:23"/>
        <d v="2018-05-05T19:35:09"/>
        <d v="2018-01-05T07:32:20"/>
        <d v="2018-04-05T13:11:06"/>
        <d v="2018-03-31T05:49:23"/>
        <d v="2018-03-23T14:29:49"/>
        <d v="2018-02-20T22:34:17"/>
        <d v="2018-02-26T21:21:09"/>
        <d v="2018-03-17T13:41:43"/>
        <d v="2018-03-08T08:14:56"/>
        <d v="2018-01-01T05:25:00"/>
        <d v="2018-02-04T10:48:33"/>
        <d v="2018-02-13T21:13:48"/>
        <d v="2018-02-10T11:06:07"/>
        <d v="2018-03-08T13:04:59"/>
        <d v="2018-02-22T11:20:19"/>
        <d v="2018-03-11T06:18:42"/>
        <d v="2018-05-07T05:41:32"/>
        <d v="2018-05-06T10:59:43"/>
        <d v="2018-03-30T01:55:48"/>
        <d v="2018-01-14T16:26:58"/>
        <d v="2018-03-21T00:12:24"/>
        <d v="2018-01-04T08:44:26"/>
        <d v="2018-03-04T22:58:53"/>
        <d v="2018-04-13T12:37:52"/>
        <d v="2018-03-27T00:09:41"/>
        <d v="2018-03-16T13:47:42"/>
        <d v="2018-02-11T04:55:26"/>
        <d v="2018-03-15T14:11:17"/>
        <d v="2018-03-20T17:01:31"/>
        <d v="2018-05-01T14:41:32"/>
        <d v="2018-03-11T12:26:24"/>
        <d v="2018-01-03T12:33:56"/>
        <d v="2018-02-09T11:17:13"/>
        <d v="2018-01-01T15:10:26"/>
        <d v="2018-01-02T10:43:43"/>
        <d v="2018-04-07T19:20:29"/>
        <d v="2018-01-05T05:02:16"/>
        <d v="2018-01-07T01:50:12"/>
        <d v="2018-01-10T19:22:50"/>
        <d v="2018-03-10T22:36:18"/>
        <d v="2018-01-17T11:17:58"/>
        <d v="2018-02-19T09:06:50"/>
        <d v="2018-02-14T01:26:19"/>
        <d v="2018-04-10T22:55:21"/>
        <d v="2018-02-21T18:09:24"/>
        <d v="2018-01-18T14:32:55"/>
        <d v="2018-03-31T20:08:58"/>
        <d v="2018-01-21T18:17:58"/>
        <d v="2018-03-04T07:44:47"/>
        <d v="2018-02-10T13:45:13"/>
        <d v="2018-01-24T08:37:12"/>
        <d v="2018-01-11T15:55:50"/>
        <d v="2018-01-02T21:49:36"/>
        <d v="2018-03-12T16:51:16"/>
        <d v="2018-04-23T20:41:59"/>
        <d v="2018-05-02T10:50:43"/>
        <d v="2018-03-12T08:33:26"/>
        <d v="2018-05-02T00:33:14"/>
        <d v="2018-01-05T05:39:42"/>
        <d v="2018-01-08T00:42:07"/>
        <d v="2018-01-10T17:38:51"/>
        <d v="2018-04-23T07:09:53"/>
        <d v="2018-05-06T20:40:12"/>
        <d v="2018-03-16T17:33:24"/>
        <d v="2018-03-01T16:58:36"/>
        <d v="2018-02-01T22:14:38"/>
        <d v="2018-01-05T09:56:35"/>
        <d v="2018-02-09T19:55:41"/>
        <d v="2018-03-07T02:21:17"/>
        <d v="2018-03-26T15:59:50"/>
        <d v="2018-03-07T01:16:26"/>
        <d v="2018-05-01T03:51:20"/>
        <d v="2018-04-26T15:36:52"/>
        <d v="2018-01-20T03:19:31"/>
        <d v="2018-05-07T05:09:00"/>
        <d v="2018-01-30T15:05:34"/>
        <d v="2018-03-30T07:18:07"/>
        <d v="2018-04-03T00:03:32"/>
        <d v="2018-02-20T18:28:27"/>
        <d v="2018-03-09T09:36:46"/>
        <d v="2018-04-24T17:38:43"/>
        <d v="2018-01-21T10:37:28"/>
        <d v="2018-01-12T06:26:30"/>
        <d v="2018-02-08T03:16:17"/>
        <d v="2018-04-08T06:04:20"/>
        <d v="2018-02-28T20:30:34"/>
        <d v="2018-01-01T14:44:20"/>
        <d v="2018-04-08T18:25:57"/>
        <d v="2018-01-17T18:28:27"/>
        <d v="2018-01-09T23:53:00"/>
        <d v="2018-01-27T10:47:02"/>
        <d v="2018-01-13T04:29:02"/>
        <d v="2018-01-02T20:10:30"/>
        <d v="2018-01-03T18:40:43"/>
        <d v="2018-03-01T04:57:27"/>
        <d v="2018-02-03T04:08:06"/>
        <d v="2018-02-22T12:26:38"/>
        <d v="2018-04-09T07:52:55"/>
        <d v="2018-02-10T05:56:45"/>
        <d v="2018-01-20T19:54:47"/>
        <d v="2018-01-14T04:36:20"/>
        <d v="2018-02-20T00:13:17"/>
        <d v="2018-03-26T15:56:42"/>
        <d v="2018-04-17T15:44:56"/>
        <d v="2018-04-15T12:28:47"/>
        <d v="2018-02-02T04:45:52"/>
        <d v="2018-01-25T00:18:58"/>
        <d v="2018-04-22T18:30:05"/>
        <d v="2018-03-15T11:42:16"/>
        <d v="2018-03-25T05:36:25"/>
        <d v="2018-02-03T03:32:36"/>
        <d v="2018-04-18T08:29:54"/>
        <d v="2018-03-12T06:04:47"/>
        <d v="2018-03-07T20:02:55"/>
        <d v="2018-01-23T07:03:24"/>
        <d v="2018-04-29T07:01:23"/>
        <d v="2018-04-12T00:43:22"/>
        <d v="2018-03-29T17:23:55"/>
        <d v="2018-04-17T11:29:04"/>
        <d v="2018-01-01T20:28:03"/>
        <d v="2018-02-01T07:30:18"/>
        <d v="2018-02-05T15:30:38"/>
        <d v="2018-01-24T01:27:14"/>
        <d v="2018-02-26T02:28:17"/>
        <d v="2018-02-28T05:12:48"/>
        <d v="2018-02-22T20:47:24"/>
        <d v="2018-04-29T07:40:50"/>
        <d v="2018-04-23T20:56:09"/>
        <d v="2018-03-30T22:22:04"/>
        <d v="2018-04-04T01:00:54"/>
        <d v="2018-04-17T02:38:56"/>
        <d v="2018-04-29T23:25:12"/>
        <d v="2018-02-21T18:06:47"/>
        <d v="2018-01-31T22:33:40"/>
        <d v="2018-02-24T05:00:26"/>
        <d v="2018-03-05T17:25:26"/>
        <d v="2018-03-06T18:40:46"/>
        <d v="2018-02-03T14:41:34"/>
        <d v="2018-03-04T14:47:30"/>
        <d v="2018-03-07T01:18:28"/>
        <d v="2018-02-04T20:11:35"/>
        <d v="2018-01-18T20:14:15"/>
        <d v="2018-01-25T06:43:41"/>
        <d v="2018-03-04T12:52:02"/>
        <d v="2018-04-15T20:20:24"/>
        <d v="2018-02-18T02:17:08"/>
        <d v="2018-03-12T22:24:16"/>
        <d v="2018-03-07T00:07:35"/>
        <d v="2018-04-20T11:37:19"/>
        <d v="2018-03-11T21:56:04"/>
        <d v="2018-03-03T03:24:43"/>
        <d v="2018-04-04T19:02:42"/>
        <d v="2018-05-01T20:23:50"/>
        <d v="2018-02-09T09:28:42"/>
        <d v="2018-04-28T12:24:29"/>
        <d v="2018-04-17T13:05:41"/>
        <d v="2018-01-27T22:46:03"/>
        <d v="2018-01-29T13:28:25"/>
        <d v="2018-02-18T10:32:08"/>
        <d v="2018-02-21T15:41:23"/>
        <d v="2018-02-12T21:05:02"/>
        <d v="2018-02-10T03:22:49"/>
        <d v="2018-01-23T20:08:01"/>
        <d v="2018-04-20T10:41:22"/>
        <d v="2018-04-17T02:57:29"/>
        <d v="2018-02-13T04:07:23"/>
        <d v="2018-02-25T14:23:07"/>
        <d v="2018-02-09T07:31:06"/>
        <d v="2018-01-12T15:02:29"/>
        <d v="2018-03-29T13:37:59"/>
        <d v="2018-02-23T12:20:36"/>
        <d v="2018-03-09T10:01:48"/>
        <d v="2018-01-26T02:36:25"/>
        <d v="2018-02-11T10:10:37"/>
        <d v="2018-04-06T00:16:27"/>
        <d v="2018-01-14T11:16:03"/>
        <d v="2018-01-12T08:46:58"/>
        <d v="2018-03-31T12:35:13"/>
        <d v="2018-03-22T06:07:53"/>
        <d v="2018-01-11T02:55:40"/>
        <d v="2018-04-21T22:23:08"/>
        <d v="2018-02-23T07:33:15"/>
        <d v="2018-01-04T09:18:50"/>
        <d v="2018-01-20T00:26:00"/>
        <d v="2018-02-01T21:36:11"/>
        <d v="2018-01-13T07:36:14"/>
        <d v="2018-05-08T03:01:22"/>
        <d v="2018-01-13T08:38:05"/>
        <d v="2018-02-12T10:09:11"/>
        <d v="2018-03-18T15:54:45"/>
        <d v="2018-02-06T18:39:22"/>
        <d v="2018-02-06T05:12:22"/>
        <d v="2018-04-25T04:09:26"/>
        <d v="2018-01-11T23:06:07"/>
      </sharedItems>
    </cacheField>
    <cacheField name="SalesTime" numFmtId="165">
      <sharedItems containsSemiMixedTypes="0" containsNonDate="0" containsDate="1" containsString="0" minDate="1899-12-30T00:00:00" maxDate="2018-05-09T22:40:01" count="1678">
        <d v="2018-02-05T07:38:25"/>
        <d v="2018-02-02T16:03:31"/>
        <d v="2018-05-03T19:31:57"/>
        <d v="2018-04-07T14:43:55"/>
        <d v="2018-02-12T15:37:04"/>
        <d v="2018-02-07T10:33:25"/>
        <d v="2018-03-02T23:09:59"/>
        <d v="2018-01-17T13:41:38"/>
        <d v="2018-04-27T06:19:59"/>
        <d v="2018-03-26T22:12:09"/>
        <d v="2018-03-30T09:23:05"/>
        <d v="2018-02-07T00:50:06"/>
        <d v="2018-02-07T23:40:37"/>
        <d v="2018-02-13T06:39:52"/>
        <d v="2018-01-26T05:20:53"/>
        <d v="2018-04-30T23:55:12"/>
        <d v="2018-01-20T02:02:39"/>
        <d v="2018-05-06T13:15:35"/>
        <d v="2018-01-04T11:17:05"/>
        <d v="2018-03-08T21:02:34"/>
        <d v="2018-04-30T08:42:49"/>
        <d v="2018-01-31T22:14:46"/>
        <d v="2018-02-16T05:23:12"/>
        <d v="2018-03-28T05:56:50"/>
        <d v="2018-03-01T06:43:00"/>
        <d v="2018-04-25T09:27:01"/>
        <d v="2018-01-20T09:27:34"/>
        <d v="2018-03-01T09:47:43"/>
        <d v="2018-01-01T20:31:37"/>
        <d v="2018-04-12T01:03:54"/>
        <d v="2018-04-25T05:10:15"/>
        <d v="2018-03-04T07:09:32"/>
        <d v="2018-02-26T08:31:57"/>
        <d v="2018-01-24T08:21:22"/>
        <d v="2018-04-09T12:21:06"/>
        <d v="2018-01-26T21:25:09"/>
        <d v="2018-03-08T19:26:35"/>
        <d v="2018-04-03T08:19:05"/>
        <d v="2018-03-22T23:34:28"/>
        <d v="2018-01-29T18:49:24"/>
        <d v="2018-02-01T01:58:04"/>
        <d v="2018-01-18T11:43:12"/>
        <d v="2018-04-08T20:45:29"/>
        <d v="2018-04-01T23:56:55"/>
        <d v="2018-02-04T09:37:10"/>
        <d v="2018-02-06T18:45:37"/>
        <d v="2018-04-24T08:17:50"/>
        <d v="2018-03-31T07:58:37"/>
        <d v="2018-05-03T00:03:36"/>
        <d v="2018-01-23T00:49:20"/>
        <d v="1899-12-30T00:00:00"/>
        <d v="2018-01-17T07:09:31"/>
        <d v="2018-02-24T21:06:59"/>
        <d v="2018-02-09T12:11:01"/>
        <d v="2018-04-09T10:39:03"/>
        <d v="2018-04-01T13:32:03"/>
        <d v="2018-01-05T09:23:40"/>
        <d v="2018-04-26T10:40:19"/>
        <d v="2018-02-06T13:35:06"/>
        <d v="2018-02-07T08:00:56"/>
        <d v="2018-02-27T06:10:03"/>
        <d v="2018-01-19T01:05:51"/>
        <d v="2018-01-02T13:22:16"/>
        <d v="2018-01-16T17:10:02"/>
        <d v="2018-01-16T05:16:04"/>
        <d v="2018-04-10T17:01:54"/>
        <d v="2018-01-27T02:13:33"/>
        <d v="2018-04-20T16:18:09"/>
        <d v="2018-01-15T15:19:15"/>
        <d v="2018-03-15T18:18:46"/>
        <d v="2018-05-09T07:55:44"/>
        <d v="2018-02-23T04:28:36"/>
        <d v="2018-02-25T17:43:35"/>
        <d v="2018-02-14T13:41:07"/>
        <d v="2018-04-14T16:27:40"/>
        <d v="2018-02-05T19:04:31"/>
        <d v="2018-04-12T20:59:37"/>
        <d v="2018-03-04T01:29:16"/>
        <d v="2018-03-26T05:26:18"/>
        <d v="2018-02-21T20:19:40"/>
        <d v="2018-01-23T11:57:22"/>
        <d v="2018-01-02T01:09:11"/>
        <d v="2018-03-01T01:28:57"/>
        <d v="2018-03-08T09:44:07"/>
        <d v="2018-04-18T19:42:16"/>
        <d v="2018-03-26T17:54:23"/>
        <d v="2018-03-01T08:03:16"/>
        <d v="2018-01-23T18:58:31"/>
        <d v="2018-03-28T21:52:54"/>
        <d v="2018-03-03T18:49:19"/>
        <d v="2018-04-05T02:57:26"/>
        <d v="2018-02-09T10:44:50"/>
        <d v="2018-01-31T05:51:29"/>
        <d v="2018-02-25T00:18:09"/>
        <d v="2018-01-24T17:24:25"/>
        <d v="2018-01-11T17:43:33"/>
        <d v="2018-01-30T12:35:48"/>
        <d v="2018-01-02T18:33:10"/>
        <d v="2018-03-24T15:29:25"/>
        <d v="2018-05-01T06:55:01"/>
        <d v="2018-01-09T07:23:37"/>
        <d v="2018-02-26T02:27:29"/>
        <d v="2018-04-09T16:58:35"/>
        <d v="2018-01-16T13:39:51"/>
        <d v="2018-05-03T16:07:52"/>
        <d v="2018-04-08T20:20:44"/>
        <d v="2018-03-31T13:25:56"/>
        <d v="2018-01-11T07:25:52"/>
        <d v="2018-03-06T19:43:20"/>
        <d v="2018-03-04T15:34:33"/>
        <d v="2018-04-28T16:32:26"/>
        <d v="2018-03-13T07:54:24"/>
        <d v="2018-02-01T05:14:01"/>
        <d v="2018-04-24T17:15:26"/>
        <d v="2018-01-15T20:03:34"/>
        <d v="2018-02-26T05:00:52"/>
        <d v="2018-03-29T23:36:55"/>
        <d v="2018-03-06T03:38:08"/>
        <d v="2018-02-06T21:27:46"/>
        <d v="2018-03-01T11:21:41"/>
        <d v="2018-02-10T08:58:38"/>
        <d v="2018-01-04T07:15:02"/>
        <d v="2018-01-23T18:25:14"/>
        <d v="2018-03-23T20:29:56"/>
        <d v="2018-04-19T15:21:20"/>
        <d v="2018-03-30T21:10:53"/>
        <d v="2018-01-23T22:37:08"/>
        <d v="2018-01-01T17:25:26"/>
        <d v="2018-01-21T20:16:42"/>
        <d v="2018-04-03T22:44:08"/>
        <d v="2018-01-07T06:28:43"/>
        <d v="2018-04-11T02:26:26"/>
        <d v="2018-04-19T09:59:51"/>
        <d v="2018-04-03T22:31:17"/>
        <d v="2018-02-13T12:56:03"/>
        <d v="2018-04-06T09:29:54"/>
        <d v="2018-02-01T08:10:36"/>
        <d v="2018-02-13T11:49:06"/>
        <d v="2018-03-14T17:36:15"/>
        <d v="2018-01-10T23:21:32"/>
        <d v="2018-05-05T04:28:27"/>
        <d v="2018-02-19T00:37:24"/>
        <d v="2018-03-28T23:15:11"/>
        <d v="2018-01-25T06:18:21"/>
        <d v="2018-03-15T02:16:53"/>
        <d v="2018-01-23T19:03:02"/>
        <d v="2018-01-09T05:30:49"/>
        <d v="2018-02-15T12:36:03"/>
        <d v="2018-02-10T04:14:35"/>
        <d v="2018-04-07T12:23:34"/>
        <d v="2018-02-21T18:06:38"/>
        <d v="2018-04-05T08:57:40"/>
        <d v="2018-04-04T21:05:25"/>
        <d v="2018-01-24T04:07:44"/>
        <d v="2018-03-21T21:56:23"/>
        <d v="2018-01-06T00:08:35"/>
        <d v="2018-02-03T08:02:14"/>
        <d v="2018-01-17T20:28:39"/>
        <d v="2018-02-05T22:18:30"/>
        <d v="2018-02-03T18:56:59"/>
        <d v="2018-03-16T21:43:37"/>
        <d v="2018-03-30T20:00:30"/>
        <d v="2018-04-29T11:09:11"/>
        <d v="2018-04-11T20:59:13"/>
        <d v="2018-02-26T09:05:50"/>
        <d v="2018-01-18T14:06:00"/>
        <d v="2018-04-02T21:54:32"/>
        <d v="2018-03-09T06:42:44"/>
        <d v="2018-03-12T04:19:23"/>
        <d v="2018-02-18T10:33:40"/>
        <d v="2018-01-25T20:50:16"/>
        <d v="2018-02-14T11:47:49"/>
        <d v="2018-05-01T10:01:53"/>
        <d v="2018-01-27T22:06:14"/>
        <d v="2018-03-06T06:53:14"/>
        <d v="2018-05-01T08:21:14"/>
        <d v="2018-02-15T07:59:51"/>
        <d v="2018-05-08T12:06:53"/>
        <d v="2018-01-09T18:13:03"/>
        <d v="2018-03-27T20:18:18"/>
        <d v="2018-03-22T15:40:04"/>
        <d v="2018-04-17T10:01:05"/>
        <d v="2018-03-31T13:10:50"/>
        <d v="2018-02-23T07:53:08"/>
        <d v="2018-02-11T04:37:30"/>
        <d v="2018-02-10T21:31:03"/>
        <d v="2018-01-07T05:21:02"/>
        <d v="2018-03-27T05:52:07"/>
        <d v="2018-01-14T00:34:54"/>
        <d v="2018-02-08T12:47:28"/>
        <d v="2018-03-04T01:27:39"/>
        <d v="2018-01-15T11:41:57"/>
        <d v="2018-01-08T13:30:35"/>
        <d v="2018-02-08T22:39:17"/>
        <d v="2018-03-06T01:37:55"/>
        <d v="2018-02-05T08:27:57"/>
        <d v="2018-03-01T13:28:13"/>
        <d v="2018-04-26T02:15:59"/>
        <d v="2018-04-07T21:12:31"/>
        <d v="2018-02-25T12:10:53"/>
        <d v="2018-03-01T21:08:30"/>
        <d v="2018-03-11T22:48:05"/>
        <d v="2018-04-15T08:16:39"/>
        <d v="2018-05-01T17:40:55"/>
        <d v="2018-03-13T15:33:18"/>
        <d v="2018-01-08T06:18:49"/>
        <d v="2018-04-13T22:55:47"/>
        <d v="2018-03-08T22:59:11"/>
        <d v="2018-03-29T21:14:30"/>
        <d v="2018-03-30T13:35:09"/>
        <d v="2018-03-30T16:08:45"/>
        <d v="2018-02-04T19:55:21"/>
        <d v="2018-01-09T02:15:36"/>
        <d v="2018-03-21T02:00:12"/>
        <d v="2018-03-24T03:16:54"/>
        <d v="2018-04-08T11:42:32"/>
        <d v="2018-05-09T06:49:40"/>
        <d v="2018-03-07T03:16:03"/>
        <d v="2018-03-01T16:21:43"/>
        <d v="2018-01-16T11:34:47"/>
        <d v="2018-01-12T08:44:58"/>
        <d v="2018-01-07T16:02:25"/>
        <d v="2018-02-24T06:07:51"/>
        <d v="2018-02-01T15:31:56"/>
        <d v="2018-04-26T09:06:01"/>
        <d v="2018-01-11T09:08:18"/>
        <d v="2018-02-06T22:17:14"/>
        <d v="2018-03-23T11:22:37"/>
        <d v="2018-04-02T20:28:18"/>
        <d v="2018-01-29T22:25:16"/>
        <d v="2018-03-02T18:53:01"/>
        <d v="2018-03-01T05:43:52"/>
        <d v="2018-01-31T14:54:22"/>
        <d v="2018-03-24T06:02:10"/>
        <d v="2018-01-26T23:09:48"/>
        <d v="2018-01-11T16:52:00"/>
        <d v="2018-01-03T01:44:26"/>
        <d v="2018-04-08T19:29:55"/>
        <d v="2018-04-21T16:19:50"/>
        <d v="2018-02-03T22:18:41"/>
        <d v="2018-03-08T22:35:16"/>
        <d v="2018-03-10T06:21:50"/>
        <d v="2018-05-07T08:37:37"/>
        <d v="2018-02-23T10:59:45"/>
        <d v="2018-03-20T20:38:43"/>
        <d v="2018-01-28T05:32:18"/>
        <d v="2018-01-07T09:26:22"/>
        <d v="2018-02-27T11:30:23"/>
        <d v="2018-03-27T19:22:22"/>
        <d v="2018-04-06T13:55:24"/>
        <d v="2018-02-06T01:38:18"/>
        <d v="2018-05-04T10:12:11"/>
        <d v="2018-02-25T09:54:16"/>
        <d v="2018-03-23T09:37:44"/>
        <d v="2018-02-14T03:25:55"/>
        <d v="2018-02-23T05:06:05"/>
        <d v="2018-01-16T16:40:14"/>
        <d v="2018-03-14T16:44:44"/>
        <d v="2018-01-06T08:34:55"/>
        <d v="2018-03-03T06:25:00"/>
        <d v="2018-04-10T08:01:35"/>
        <d v="2018-01-22T11:33:10"/>
        <d v="2018-04-15T02:30:53"/>
        <d v="2018-02-28T22:49:14"/>
        <d v="2018-01-28T18:42:07"/>
        <d v="2018-01-30T10:24:53"/>
        <d v="2018-01-05T05:01:00"/>
        <d v="2018-02-24T20:13:26"/>
        <d v="2018-02-23T02:50:24"/>
        <d v="2018-03-13T10:24:55"/>
        <d v="2018-04-06T09:58:06"/>
        <d v="2018-01-31T11:19:45"/>
        <d v="2018-03-25T10:56:13"/>
        <d v="2018-01-26T18:03:02"/>
        <d v="2018-03-19T12:59:31"/>
        <d v="2018-03-14T02:23:08"/>
        <d v="2018-01-10T07:24:48"/>
        <d v="2018-01-01T19:08:06"/>
        <d v="2018-03-23T18:53:13"/>
        <d v="2018-03-30T03:33:43"/>
        <d v="2018-01-04T23:41:57"/>
        <d v="2018-04-19T10:46:50"/>
        <d v="2018-05-05T16:00:14"/>
        <d v="2018-05-06T06:32:54"/>
        <d v="2018-05-02T20:46:59"/>
        <d v="2018-03-08T08:40:51"/>
        <d v="2018-01-04T19:49:36"/>
        <d v="2018-03-20T05:16:37"/>
        <d v="2018-02-08T02:36:15"/>
        <d v="2018-04-12T18:03:44"/>
        <d v="2018-05-05T00:11:46"/>
        <d v="2018-02-28T08:59:42"/>
        <d v="2018-04-03T10:55:00"/>
        <d v="2018-02-19T09:54:50"/>
        <d v="2018-03-05T14:17:06"/>
        <d v="2018-02-15T11:02:06"/>
        <d v="2018-04-04T03:50:57"/>
        <d v="2018-03-09T09:48:23"/>
        <d v="2018-01-26T16:17:38"/>
        <d v="2018-02-19T10:13:50"/>
        <d v="2018-01-24T00:31:18"/>
        <d v="2018-03-22T13:12:56"/>
        <d v="2018-01-05T08:40:00"/>
        <d v="2018-01-15T08:57:27"/>
        <d v="2018-01-01T03:57:18"/>
        <d v="2018-01-06T14:18:33"/>
        <d v="2018-02-09T23:15:58"/>
        <d v="2018-01-30T15:51:14"/>
        <d v="2018-01-04T20:38:13"/>
        <d v="2018-04-12T01:02:48"/>
        <d v="2018-02-13T21:41:17"/>
        <d v="2018-01-15T21:32:08"/>
        <d v="2018-04-30T21:51:31"/>
        <d v="2018-02-16T05:01:12"/>
        <d v="2018-02-27T06:43:03"/>
        <d v="2018-04-30T21:14:45"/>
        <d v="2018-01-26T19:32:56"/>
        <d v="2018-04-18T19:57:59"/>
        <d v="2018-03-08T02:02:15"/>
        <d v="2018-04-01T10:01:16"/>
        <d v="2018-01-26T14:35:16"/>
        <d v="2018-02-24T23:44:22"/>
        <d v="2018-01-17T17:37:11"/>
        <d v="2018-03-22T08:46:40"/>
        <d v="2018-03-18T10:13:09"/>
        <d v="2018-02-07T00:58:24"/>
        <d v="2018-03-09T00:24:44"/>
        <d v="2018-02-04T01:01:22"/>
        <d v="2018-04-02T03:45:56"/>
        <d v="2018-02-02T01:57:25"/>
        <d v="2018-04-18T22:32:10"/>
        <d v="2018-03-12T21:36:25"/>
        <d v="2018-04-15T02:50:28"/>
        <d v="2018-02-02T08:39:22"/>
        <d v="2018-03-07T03:02:25"/>
        <d v="2018-02-22T10:29:01"/>
        <d v="2018-04-15T02:06:51"/>
        <d v="2018-04-21T07:02:47"/>
        <d v="2018-05-06T02:35:37"/>
        <d v="2018-04-27T06:28:26"/>
        <d v="2018-01-27T09:24:53"/>
        <d v="2018-04-14T03:58:22"/>
        <d v="2018-03-16T08:38:24"/>
        <d v="2018-03-08T01:33:27"/>
        <d v="2018-02-27T20:22:27"/>
        <d v="2018-04-20T02:39:38"/>
        <d v="2018-03-09T11:08:11"/>
        <d v="2018-02-16T05:53:48"/>
        <d v="2018-05-02T03:11:47"/>
        <d v="2018-03-14T17:02:21"/>
        <d v="2018-01-20T15:29:11"/>
        <d v="2018-04-25T07:52:59"/>
        <d v="2018-01-02T07:46:07"/>
        <d v="2018-03-06T06:16:22"/>
        <d v="2018-01-24T19:38:34"/>
        <d v="2018-04-08T00:46:56"/>
        <d v="2018-03-05T19:35:45"/>
        <d v="2018-02-22T23:53:19"/>
        <d v="2018-03-08T22:44:19"/>
        <d v="2018-04-03T02:58:53"/>
        <d v="2018-03-09T13:53:49"/>
        <d v="2018-01-06T22:14:36"/>
        <d v="2018-03-09T12:05:18"/>
        <d v="2018-04-11T18:40:48"/>
        <d v="2018-05-03T02:30:38"/>
        <d v="2018-04-13T00:04:51"/>
        <d v="2018-02-09T18:41:41"/>
        <d v="2018-03-29T13:12:09"/>
        <d v="2018-04-21T01:58:47"/>
        <d v="2018-01-05T20:14:02"/>
        <d v="2018-01-16T19:07:54"/>
        <d v="2018-02-14T12:30:09"/>
        <d v="2018-04-22T17:22:22"/>
        <d v="2018-03-20T19:33:50"/>
        <d v="2018-03-06T00:36:24"/>
        <d v="2018-02-21T10:36:54"/>
        <d v="2018-04-20T15:05:58"/>
        <d v="2018-03-21T16:03:44"/>
        <d v="2018-01-23T12:24:13"/>
        <d v="2018-04-07T07:33:31"/>
        <d v="2018-04-09T13:50:14"/>
        <d v="2018-01-21T18:30:56"/>
        <d v="2018-02-11T21:49:35"/>
        <d v="2018-01-19T10:43:35"/>
        <d v="2018-01-13T10:28:14"/>
        <d v="2018-05-03T14:39:11"/>
        <d v="2018-03-11T13:50:18"/>
        <d v="2018-02-09T20:34:06"/>
        <d v="2018-01-09T13:00:48"/>
        <d v="2018-04-08T02:15:29"/>
        <d v="2018-04-28T14:53:16"/>
        <d v="2018-02-21T02:13:31"/>
        <d v="2018-02-13T08:18:29"/>
        <d v="2018-02-02T23:36:43"/>
        <d v="2018-02-18T16:34:37"/>
        <d v="2018-01-21T11:10:17"/>
        <d v="2018-02-05T15:53:04"/>
        <d v="2018-04-13T13:57:36"/>
        <d v="2018-03-14T23:02:49"/>
        <d v="2018-03-26T20:17:36"/>
        <d v="2018-03-11T07:57:57"/>
        <d v="2018-04-19T21:56:02"/>
        <d v="2018-03-07T03:55:01"/>
        <d v="2018-04-27T06:57:45"/>
        <d v="2018-02-26T21:54:27"/>
        <d v="2018-04-15T02:59:02"/>
        <d v="2018-01-03T14:30:37"/>
        <d v="2018-02-21T12:12:17"/>
        <d v="2018-01-01T05:39:58"/>
        <d v="2018-04-12T09:01:40"/>
        <d v="2018-04-27T09:40:57"/>
        <d v="2018-04-24T03:32:00"/>
        <d v="2018-01-31T11:29:06"/>
        <d v="2018-04-10T15:10:47"/>
        <d v="2018-05-03T13:08:40"/>
        <d v="2018-02-16T19:22:53"/>
        <d v="2018-04-04T00:25:01"/>
        <d v="2018-02-19T01:21:44"/>
        <d v="2018-03-30T08:12:34"/>
        <d v="2018-05-09T11:51:26"/>
        <d v="2018-02-02T10:14:33"/>
        <d v="2018-05-09T22:07:34"/>
        <d v="2018-03-21T00:11:21"/>
        <d v="2018-01-13T23:43:18"/>
        <d v="2018-01-17T05:20:46"/>
        <d v="2018-04-04T16:54:23"/>
        <d v="2018-01-02T04:11:40"/>
        <d v="2018-03-20T17:45:38"/>
        <d v="2018-01-31T02:59:13"/>
        <d v="2018-02-13T13:26:07"/>
        <d v="2018-01-16T18:43:50"/>
        <d v="2018-01-08T01:08:23"/>
        <d v="2018-01-07T17:00:55"/>
        <d v="2018-03-08T16:06:38"/>
        <d v="2018-01-27T23:35:34"/>
        <d v="2018-04-29T15:54:12"/>
        <d v="2018-03-26T14:35:54"/>
        <d v="2018-02-24T14:51:50"/>
        <d v="2018-04-01T12:49:08"/>
        <d v="2018-02-07T07:29:12"/>
        <d v="2018-05-01T00:08:34"/>
        <d v="2018-01-19T01:38:01"/>
        <d v="2018-02-09T14:54:08"/>
        <d v="2018-02-06T03:59:08"/>
        <d v="2018-04-20T16:34:32"/>
        <d v="2018-01-05T11:21:16"/>
        <d v="2018-01-21T14:44:25"/>
        <d v="2018-03-14T17:07:41"/>
        <d v="2018-02-09T10:28:03"/>
        <d v="2018-01-02T21:11:44"/>
        <d v="2018-02-26T10:45:16"/>
        <d v="2018-04-26T14:31:20"/>
        <d v="2018-01-15T05:45:01"/>
        <d v="2018-03-15T11:11:23"/>
        <d v="2018-02-22T10:03:02"/>
        <d v="2018-03-11T09:50:23"/>
        <d v="2018-01-30T21:44:41"/>
        <d v="2018-02-22T04:11:43"/>
        <d v="2018-04-11T01:37:00"/>
        <d v="2018-04-03T05:00:05"/>
        <d v="2018-04-13T22:47:22"/>
        <d v="2018-02-22T20:44:59"/>
        <d v="2018-01-22T09:13:04"/>
        <d v="2018-03-27T16:13:51"/>
        <d v="2018-03-27T14:17:50"/>
        <d v="2018-04-20T08:32:35"/>
        <d v="2018-04-17T10:31:05"/>
        <d v="2018-04-03T19:22:28"/>
        <d v="2018-03-14T15:35:13"/>
        <d v="2018-01-04T21:14:28"/>
        <d v="2018-04-02T04:46:59"/>
        <d v="2018-02-08T09:33:11"/>
        <d v="2018-03-29T12:32:36"/>
        <d v="2018-02-21T00:43:23"/>
        <d v="2018-01-09T11:42:52"/>
        <d v="2018-01-15T08:36:33"/>
        <d v="2018-03-31T07:13:26"/>
        <d v="2018-02-12T20:12:13"/>
        <d v="2018-02-02T07:08:46"/>
        <d v="2018-01-12T17:59:29"/>
        <d v="2018-03-15T02:09:57"/>
        <d v="2018-02-27T11:03:59"/>
        <d v="2018-02-09T07:17:35"/>
        <d v="2018-01-29T05:47:29"/>
        <d v="2018-04-27T02:40:50"/>
        <d v="2018-01-30T04:12:30"/>
        <d v="2018-05-02T19:23:21"/>
        <d v="2018-03-04T05:49:33"/>
        <d v="2018-01-15T06:03:36"/>
        <d v="2018-03-28T13:45:11"/>
        <d v="2018-03-30T18:09:31"/>
        <d v="2018-02-02T10:24:11"/>
        <d v="2018-03-25T13:14:50"/>
        <d v="2018-05-08T07:49:03"/>
        <d v="2018-03-05T08:41:50"/>
        <d v="2018-03-09T03:23:35"/>
        <d v="2018-05-06T16:24:56"/>
        <d v="2018-03-24T22:40:17"/>
        <d v="2018-03-21T13:41:18"/>
        <d v="2018-01-01T08:01:57"/>
        <d v="2018-01-28T00:50:12"/>
        <d v="2018-02-26T19:21:57"/>
        <d v="2018-01-01T01:32:28"/>
        <d v="2018-02-05T13:13:35"/>
        <d v="2018-02-09T16:24:45"/>
        <d v="2018-01-19T01:12:05"/>
        <d v="2018-01-29T01:58:45"/>
        <d v="2018-04-03T05:01:39"/>
        <d v="2018-03-06T23:28:30"/>
        <d v="2018-02-08T01:26:29"/>
        <d v="2018-04-20T02:36:57"/>
        <d v="2018-04-27T01:32:28"/>
        <d v="2018-01-20T21:02:57"/>
        <d v="2018-03-30T07:37:30"/>
        <d v="2018-01-20T02:50:08"/>
        <d v="2018-02-15T11:43:23"/>
        <d v="2018-01-14T13:27:24"/>
        <d v="2018-05-03T03:25:35"/>
        <d v="2018-04-09T13:33:01"/>
        <d v="2018-02-26T10:05:21"/>
        <d v="2018-04-27T13:09:13"/>
        <d v="2018-02-14T04:41:32"/>
        <d v="2018-03-20T13:18:52"/>
        <d v="2018-04-26T01:50:02"/>
        <d v="2018-02-14T03:04:57"/>
        <d v="2018-02-28T18:22:47"/>
        <d v="2018-03-25T20:18:21"/>
        <d v="2018-03-31T04:43:33"/>
        <d v="2018-04-27T16:01:33"/>
        <d v="2018-03-12T08:19:17"/>
        <d v="2018-01-18T16:11:37"/>
        <d v="2018-01-07T08:33:09"/>
        <d v="2018-04-03T06:30:55"/>
        <d v="2018-02-01T23:06:50"/>
        <d v="2018-04-24T17:09:18"/>
        <d v="2018-01-17T06:48:00"/>
        <d v="2018-02-27T09:31:31"/>
        <d v="2018-01-04T18:04:00"/>
        <d v="2018-04-28T13:22:44"/>
        <d v="2018-04-09T01:28:45"/>
        <d v="2018-01-02T02:13:45"/>
        <d v="2018-01-30T14:21:43"/>
        <d v="2018-05-07T06:21:03"/>
        <d v="2018-04-16T04:37:07"/>
        <d v="2018-04-17T11:08:15"/>
        <d v="2018-04-12T16:37:03"/>
        <d v="2018-01-13T13:21:14"/>
        <d v="2018-05-05T05:37:20"/>
        <d v="2018-04-19T04:58:55"/>
        <d v="2018-01-18T20:58:26"/>
        <d v="2018-02-23T13:56:11"/>
        <d v="2018-01-04T12:59:21"/>
        <d v="2018-04-24T09:07:16"/>
        <d v="2018-01-24T03:35:58"/>
        <d v="2018-01-13T18:52:43"/>
        <d v="2018-04-22T20:08:40"/>
        <d v="2018-04-18T06:03:05"/>
        <d v="2018-01-14T23:42:26"/>
        <d v="2018-05-01T10:08:38"/>
        <d v="2018-04-20T22:01:58"/>
        <d v="2018-03-05T04:53:45"/>
        <d v="2018-03-09T21:15:12"/>
        <d v="2018-04-15T13:00:06"/>
        <d v="2018-05-04T15:09:13"/>
        <d v="2018-01-21T09:14:52"/>
        <d v="2018-04-13T18:03:48"/>
        <d v="2018-01-24T19:01:34"/>
        <d v="2018-04-27T21:56:07"/>
        <d v="2018-04-14T14:28:12"/>
        <d v="2018-01-03T20:02:08"/>
        <d v="2018-04-28T02:11:52"/>
        <d v="2018-01-10T19:23:24"/>
        <d v="2018-01-05T14:02:51"/>
        <d v="2018-01-01T12:04:16"/>
        <d v="2018-02-25T07:51:36"/>
        <d v="2018-03-28T22:47:31"/>
        <d v="2018-02-16T22:20:29"/>
        <d v="2018-04-13T08:41:46"/>
        <d v="2018-01-09T14:41:47"/>
        <d v="2018-03-13T10:27:55"/>
        <d v="2018-02-16T05:01:33"/>
        <d v="2018-03-30T14:41:01"/>
        <d v="2018-04-20T23:44:37"/>
        <d v="2018-04-09T19:03:06"/>
        <d v="2018-01-17T18:23:06"/>
        <d v="2018-01-15T03:12:15"/>
        <d v="2018-01-22T23:25:53"/>
        <d v="2018-03-11T02:54:57"/>
        <d v="2018-01-20T04:14:06"/>
        <d v="2018-01-02T21:00:38"/>
        <d v="2018-02-08T00:44:55"/>
        <d v="2018-02-13T09:49:06"/>
        <d v="2018-01-13T07:55:22"/>
        <d v="2018-01-08T15:20:46"/>
        <d v="2018-02-04T20:35:00"/>
        <d v="2018-03-04T04:58:33"/>
        <d v="2018-02-24T01:21:37"/>
        <d v="2018-01-03T15:11:50"/>
        <d v="2018-03-26T19:22:14"/>
        <d v="2018-01-04T17:04:27"/>
        <d v="2018-03-19T21:35:29"/>
        <d v="2018-01-25T15:25:07"/>
        <d v="2018-01-21T15:09:08"/>
        <d v="2018-04-16T08:56:48"/>
        <d v="2018-01-30T18:46:34"/>
        <d v="2018-02-13T18:32:47"/>
        <d v="2018-05-08T22:56:31"/>
        <d v="2018-04-23T21:03:00"/>
        <d v="2018-04-07T19:44:22"/>
        <d v="2018-02-24T20:05:13"/>
        <d v="2018-03-06T21:48:10"/>
        <d v="2018-01-05T21:21:19"/>
        <d v="2018-01-06T09:00:38"/>
        <d v="2018-02-18T23:40:43"/>
        <d v="2018-03-05T17:00:25"/>
        <d v="2018-04-14T14:12:44"/>
        <d v="2018-03-28T21:30:34"/>
        <d v="2018-01-06T17:56:59"/>
        <d v="2018-04-17T20:46:07"/>
        <d v="2018-01-07T06:02:37"/>
        <d v="2018-03-22T18:37:55"/>
        <d v="2018-03-25T16:06:37"/>
        <d v="2018-04-08T17:42:01"/>
        <d v="2018-04-12T17:27:34"/>
        <d v="2018-04-04T19:17:13"/>
        <d v="2018-03-15T16:22:46"/>
        <d v="2018-05-07T11:28:02"/>
        <d v="2018-05-06T22:42:05"/>
        <d v="2018-04-05T15:29:16"/>
        <d v="2018-05-03T02:53:02"/>
        <d v="2018-02-02T21:25:54"/>
        <d v="2018-02-14T07:08:39"/>
        <d v="2018-01-18T13:19:32"/>
        <d v="2018-01-05T21:37:20"/>
        <d v="2018-05-03T12:52:26"/>
        <d v="2018-01-22T13:36:26"/>
        <d v="2018-03-09T23:31:53"/>
        <d v="2018-01-05T14:47:50"/>
        <d v="2018-03-11T00:16:32"/>
        <d v="2018-04-12T23:50:18"/>
        <d v="2018-01-16T04:15:45"/>
        <d v="2018-02-08T02:22:53"/>
        <d v="2018-04-12T07:10:35"/>
        <d v="2018-04-04T08:08:54"/>
        <d v="2018-03-07T23:12:28"/>
        <d v="2018-02-03T03:23:36"/>
        <d v="2018-02-08T00:48:27"/>
        <d v="2018-04-03T08:14:38"/>
        <d v="2018-03-14T22:20:21"/>
        <d v="2018-03-02T06:22:16"/>
        <d v="2018-04-15T07:27:59"/>
        <d v="2018-02-18T07:24:37"/>
        <d v="2018-01-25T18:25:43"/>
        <d v="2018-03-20T13:19:37"/>
        <d v="2018-02-21T22:26:32"/>
        <d v="2018-05-04T05:28:52"/>
        <d v="2018-02-25T21:43:06"/>
        <d v="2018-02-17T21:41:34"/>
        <d v="2018-01-12T13:39:34"/>
        <d v="2018-03-27T02:23:48"/>
        <d v="2018-02-16T07:04:45"/>
        <d v="2018-01-03T00:14:26"/>
        <d v="2018-01-19T05:33:44"/>
        <d v="2018-04-14T16:51:19"/>
        <d v="2018-01-22T22:39:19"/>
        <d v="2018-01-21T14:39:31"/>
        <d v="2018-04-27T08:01:47"/>
        <d v="2018-01-01T11:23:18"/>
        <d v="2018-02-25T10:48:18"/>
        <d v="2018-02-12T03:23:59"/>
        <d v="2018-02-05T14:40:51"/>
        <d v="2018-03-24T06:42:44"/>
        <d v="2018-03-07T17:40:28"/>
        <d v="2018-01-05T20:55:49"/>
        <d v="2018-05-01T01:46:53"/>
        <d v="2018-02-12T16:15:02"/>
        <d v="2018-04-22T08:56:01"/>
        <d v="2018-01-05T09:33:07"/>
        <d v="2018-02-05T18:15:06"/>
        <d v="2018-03-02T15:53:37"/>
        <d v="2018-02-05T15:34:19"/>
        <d v="2018-02-04T03:13:24"/>
        <d v="2018-02-23T00:21:43"/>
        <d v="2018-02-04T09:07:00"/>
        <d v="2018-01-18T19:25:04"/>
        <d v="2018-04-24T14:01:16"/>
        <d v="2018-01-20T12:42:57"/>
        <d v="2018-03-09T23:59:55"/>
        <d v="2018-03-23T23:10:48"/>
        <d v="2018-05-09T07:23:33"/>
        <d v="2018-04-05T15:53:20"/>
        <d v="2018-01-21T01:50:19"/>
        <d v="2018-05-03T01:08:15"/>
        <d v="2018-04-23T21:52:44"/>
        <d v="2018-02-25T16:45:34"/>
        <d v="2018-01-14T04:01:18"/>
        <d v="2018-01-20T20:49:09"/>
        <d v="2018-05-07T14:19:16"/>
        <d v="2018-03-13T09:29:35"/>
        <d v="2018-02-15T08:32:57"/>
        <d v="2018-02-15T19:21:48"/>
        <d v="2018-02-07T13:25:10"/>
        <d v="2018-02-06T21:26:20"/>
        <d v="2018-01-31T18:56:22"/>
        <d v="2018-01-25T15:41:25"/>
        <d v="2018-01-23T00:45:15"/>
        <d v="2018-04-22T13:44:10"/>
        <d v="2018-01-20T21:29:54"/>
        <d v="2018-03-29T11:32:44"/>
        <d v="2018-01-10T06:11:31"/>
        <d v="2018-01-12T20:32:51"/>
        <d v="2018-02-21T12:09:59"/>
        <d v="2018-01-13T03:26:27"/>
        <d v="2018-03-21T21:45:57"/>
        <d v="2018-02-19T10:49:29"/>
        <d v="2018-01-13T03:51:21"/>
        <d v="2018-03-19T23:52:43"/>
        <d v="2018-04-23T20:26:44"/>
        <d v="2018-03-27T21:26:16"/>
        <d v="2018-02-07T08:38:02"/>
        <d v="2018-01-02T01:56:34"/>
        <d v="2018-02-18T08:01:53"/>
        <d v="2018-02-17T12:12:30"/>
        <d v="2018-02-26T03:24:45"/>
        <d v="2018-03-18T11:30:39"/>
        <d v="2018-01-16T12:50:32"/>
        <d v="2018-03-31T05:34:29"/>
        <d v="2018-03-23T19:47:44"/>
        <d v="2018-03-20T04:10:15"/>
        <d v="2018-04-17T21:45:34"/>
        <d v="2018-01-23T19:25:53"/>
        <d v="2018-04-24T18:36:46"/>
        <d v="2018-03-04T00:03:32"/>
        <d v="2018-04-30T09:42:09"/>
        <d v="2018-01-15T20:31:49"/>
        <d v="2018-05-08T02:09:09"/>
        <d v="2018-05-07T05:47:04"/>
        <d v="2018-01-23T05:25:21"/>
        <d v="2018-01-10T17:25:35"/>
        <d v="2018-05-05T18:39:49"/>
        <d v="2018-01-03T00:17:07"/>
        <d v="2018-05-09T15:13:03"/>
        <d v="2018-04-20T12:27:11"/>
        <d v="2018-03-14T16:59:17"/>
        <d v="2018-04-27T10:50:42"/>
        <d v="2018-02-13T03:43:21"/>
        <d v="2018-01-08T22:23:52"/>
        <d v="2018-02-12T03:22:18"/>
        <d v="2018-03-05T11:03:15"/>
        <d v="2018-02-13T12:54:13"/>
        <d v="2018-03-06T04:08:36"/>
        <d v="2018-02-06T00:22:24"/>
        <d v="2018-02-10T16:53:00"/>
        <d v="2018-02-04T00:51:33"/>
        <d v="2018-02-14T06:36:23"/>
        <d v="2018-05-07T11:19:56"/>
        <d v="2018-04-30T01:12:40"/>
        <d v="2018-04-20T18:01:36"/>
        <d v="2018-03-25T07:25:43"/>
        <d v="2018-01-10T02:50:53"/>
        <d v="2018-03-03T19:10:46"/>
        <d v="2018-01-30T17:56:26"/>
        <d v="2018-03-12T17:19:39"/>
        <d v="2018-04-20T13:47:10"/>
        <d v="2018-04-26T10:45:38"/>
        <d v="2018-01-28T01:56:06"/>
        <d v="2018-04-29T12:06:26"/>
        <d v="2018-01-22T17:44:18"/>
        <d v="2018-03-07T01:14:08"/>
        <d v="2018-02-21T08:40:20"/>
        <d v="2018-01-15T22:04:16"/>
        <d v="2018-02-25T18:27:21"/>
        <d v="2018-04-14T03:01:10"/>
        <d v="2018-04-01T02:46:27"/>
        <d v="2018-02-05T08:20:56"/>
        <d v="2018-01-02T10:43:31"/>
        <d v="2018-03-09T19:34:42"/>
        <d v="2018-04-14T19:13:13"/>
        <d v="2018-03-10T16:34:02"/>
        <d v="2018-02-03T07:47:19"/>
        <d v="2018-01-08T14:26:40"/>
        <d v="2018-02-17T02:12:10"/>
        <d v="2018-01-19T08:44:29"/>
        <d v="2018-02-04T15:16:02"/>
        <d v="2018-02-12T17:36:59"/>
        <d v="2018-04-26T19:03:29"/>
        <d v="2018-03-15T01:43:46"/>
        <d v="2018-01-28T23:12:00"/>
        <d v="2018-03-17T03:05:46"/>
        <d v="2018-01-18T09:11:53"/>
        <d v="2018-01-09T00:56:30"/>
        <d v="2018-01-17T11:45:28"/>
        <d v="2018-03-09T21:59:39"/>
        <d v="2018-01-01T14:34:42"/>
        <d v="2018-03-04T23:29:03"/>
        <d v="2018-04-12T06:20:40"/>
        <d v="2018-02-27T21:53:24"/>
        <d v="2018-05-09T22:40:01"/>
        <d v="2018-03-28T06:13:39"/>
        <d v="2018-03-31T08:54:37"/>
        <d v="2018-02-23T15:36:54"/>
        <d v="2018-04-26T04:39:34"/>
        <d v="2018-04-17T02:08:10"/>
        <d v="2018-01-13T02:22:55"/>
        <d v="2018-01-29T14:49:56"/>
        <d v="2018-01-09T09:41:14"/>
        <d v="2018-03-03T21:21:14"/>
        <d v="2018-03-21T14:06:33"/>
        <d v="2018-05-08T16:30:37"/>
        <d v="2018-02-12T19:52:52"/>
        <d v="2018-02-28T15:45:14"/>
        <d v="2018-01-16T05:59:27"/>
        <d v="2018-02-11T01:27:33"/>
        <d v="2018-02-19T23:38:24"/>
        <d v="2018-01-02T12:24:13"/>
        <d v="2018-01-15T16:58:35"/>
        <d v="2018-01-12T09:11:57"/>
        <d v="2018-02-06T02:03:37"/>
        <d v="2018-03-08T20:10:11"/>
        <d v="2018-05-09T15:42:09"/>
        <d v="2018-03-25T00:12:20"/>
        <d v="2018-04-01T12:54:27"/>
        <d v="2018-03-17T14:38:32"/>
        <d v="2018-02-17T16:02:15"/>
        <d v="2018-02-13T07:43:50"/>
        <d v="2018-05-08T10:18:48"/>
        <d v="2018-04-27T20:27:43"/>
        <d v="2018-04-13T12:26:28"/>
        <d v="2018-01-28T03:17:24"/>
        <d v="2018-03-05T02:00:15"/>
        <d v="2018-03-14T12:50:07"/>
        <d v="2018-03-09T20:54:41"/>
        <d v="2018-01-18T12:59:33"/>
        <d v="2018-04-19T07:39:26"/>
        <d v="2018-04-19T16:10:24"/>
        <d v="2018-01-22T09:47:06"/>
        <d v="2018-03-12T00:04:00"/>
        <d v="2018-01-07T06:21:34"/>
        <d v="2018-01-07T00:26:06"/>
        <d v="2018-02-04T07:55:44"/>
        <d v="2018-02-23T21:42:14"/>
        <d v="2018-05-03T11:37:13"/>
        <d v="2018-01-30T06:41:23"/>
        <d v="2018-02-02T07:12:54"/>
        <d v="2018-03-29T17:26:40"/>
        <d v="2018-05-02T18:57:03"/>
        <d v="2018-04-15T10:17:55"/>
        <d v="2018-01-18T22:21:14"/>
        <d v="2018-05-09T02:10:28"/>
        <d v="2018-02-18T06:30:28"/>
        <d v="2018-03-31T21:08:43"/>
        <d v="2018-01-22T19:49:48"/>
        <d v="2018-03-04T02:29:49"/>
        <d v="2018-03-28T14:31:31"/>
        <d v="2018-01-07T08:42:17"/>
        <d v="2018-04-03T02:42:28"/>
        <d v="2018-02-09T14:01:02"/>
        <d v="2018-02-28T10:05:56"/>
        <d v="2018-04-08T18:39:05"/>
        <d v="2018-01-31T04:31:08"/>
        <d v="2018-01-21T13:13:31"/>
        <d v="2018-03-30T08:54:46"/>
        <d v="2018-02-22T10:49:09"/>
        <d v="2018-03-06T14:30:22"/>
        <d v="2018-04-10T07:02:45"/>
        <d v="2018-04-30T18:50:32"/>
        <d v="2018-05-07T16:59:53"/>
        <d v="2018-03-03T17:48:08"/>
        <d v="2018-03-12T07:28:00"/>
        <d v="2018-04-20T02:37:07"/>
        <d v="2018-03-15T16:54:35"/>
        <d v="2018-01-06T02:50:23"/>
        <d v="2018-01-31T01:37:31"/>
        <d v="2018-02-02T12:14:27"/>
        <d v="2018-03-16T17:59:54"/>
        <d v="2018-03-31T12:35:07"/>
        <d v="2018-03-03T06:13:04"/>
        <d v="2018-02-13T07:25:38"/>
        <d v="2018-03-30T22:35:35"/>
        <d v="2018-02-20T12:46:47"/>
        <d v="2018-01-24T00:00:53"/>
        <d v="2018-04-09T22:06:28"/>
        <d v="2018-04-14T10:16:00"/>
        <d v="2018-04-18T20:46:56"/>
        <d v="2018-04-13T04:51:32"/>
        <d v="2018-02-20T17:00:19"/>
        <d v="2018-01-06T18:24:52"/>
        <d v="2018-03-01T22:28:03"/>
        <d v="2018-04-12T22:57:09"/>
        <d v="2018-01-17T13:27:57"/>
        <d v="2018-04-21T19:46:05"/>
        <d v="2018-01-12T13:58:05"/>
        <d v="2018-02-07T11:42:30"/>
        <d v="2018-04-15T19:54:58"/>
        <d v="2018-01-14T18:42:13"/>
        <d v="2018-04-05T12:47:28"/>
        <d v="2018-03-12T00:48:04"/>
        <d v="2018-04-04T16:11:01"/>
        <d v="2018-03-04T00:10:10"/>
        <d v="2018-04-07T22:36:07"/>
        <d v="2018-05-05T01:57:10"/>
        <d v="2018-02-12T16:29:47"/>
        <d v="2018-03-18T14:53:14"/>
        <d v="2018-01-19T23:33:21"/>
        <d v="2018-04-14T13:35:53"/>
        <d v="2018-03-26T18:18:20"/>
        <d v="2018-05-01T18:12:17"/>
        <d v="2018-01-30T14:15:22"/>
        <d v="2018-01-12T20:31:36"/>
        <d v="2018-02-15T20:07:10"/>
        <d v="2018-01-31T20:29:23"/>
        <d v="2018-05-06T06:35:24"/>
        <d v="2018-04-09T11:30:21"/>
        <d v="2018-02-17T05:52:17"/>
        <d v="2018-01-08T04:30:15"/>
        <d v="2018-02-20T15:07:03"/>
        <d v="2018-04-24T22:38:46"/>
        <d v="2018-03-15T14:02:13"/>
        <d v="2018-04-02T09:38:49"/>
        <d v="2018-02-18T14:02:25"/>
        <d v="2018-04-25T00:25:41"/>
        <d v="2018-03-08T18:31:51"/>
        <d v="2018-03-30T18:50:59"/>
        <d v="2018-02-23T18:00:03"/>
        <d v="2018-05-08T06:51:02"/>
        <d v="2018-03-04T02:56:30"/>
        <d v="2018-04-07T15:07:53"/>
        <d v="2018-02-24T05:42:33"/>
        <d v="2018-01-19T17:32:14"/>
        <d v="2018-04-20T05:12:26"/>
        <d v="2018-01-20T11:47:03"/>
        <d v="2018-04-07T14:02:03"/>
        <d v="2018-04-21T07:15:28"/>
        <d v="2018-05-01T23:59:28"/>
        <d v="2018-02-25T10:49:38"/>
        <d v="2018-04-20T07:31:06"/>
        <d v="2018-01-23T07:13:14"/>
        <d v="2018-03-26T10:42:39"/>
        <d v="2018-01-05T07:11:03"/>
        <d v="2018-01-18T10:33:12"/>
        <d v="2018-02-28T22:48:03"/>
        <d v="2018-04-16T04:09:29"/>
        <d v="2018-02-18T01:56:26"/>
        <d v="2018-02-26T02:49:59"/>
        <d v="2018-04-25T16:58:33"/>
        <d v="2018-04-25T13:10:41"/>
        <d v="2018-02-12T02:27:44"/>
        <d v="2018-04-30T05:50:12"/>
        <d v="2018-04-08T15:24:43"/>
        <d v="2018-04-03T03:35:10"/>
        <d v="2018-04-20T14:08:42"/>
        <d v="2018-05-06T10:45:51"/>
        <d v="2018-01-03T06:32:12"/>
        <d v="2018-01-14T10:07:45"/>
        <d v="2018-04-22T22:10:27"/>
        <d v="2018-02-27T07:25:19"/>
        <d v="2018-03-24T21:38:49"/>
        <d v="2018-01-23T20:53:11"/>
        <d v="2018-01-21T16:42:19"/>
        <d v="2018-02-11T10:39:22"/>
        <d v="2018-04-28T03:10:27"/>
        <d v="2018-03-08T12:29:44"/>
        <d v="2018-01-11T20:43:08"/>
        <d v="2018-02-01T15:19:10"/>
        <d v="2018-01-27T08:20:07"/>
        <d v="2018-03-05T06:27:20"/>
        <d v="2018-01-15T23:19:56"/>
        <d v="2018-04-17T11:30:53"/>
        <d v="2018-05-01T19:02:40"/>
        <d v="2018-01-27T20:59:09"/>
        <d v="2018-01-29T07:53:49"/>
        <d v="2018-01-30T11:56:07"/>
        <d v="2018-03-11T06:51:09"/>
        <d v="2018-03-15T23:05:37"/>
        <d v="2018-04-29T15:14:22"/>
        <d v="2018-01-09T20:16:11"/>
        <d v="2018-01-19T16:35:24"/>
        <d v="2018-02-02T16:00:59"/>
        <d v="2018-03-10T01:01:30"/>
        <d v="2018-01-13T17:40:22"/>
        <d v="2018-01-21T00:28:46"/>
        <d v="2018-04-17T09:17:41"/>
        <d v="2018-03-27T14:17:51"/>
        <d v="2018-02-25T13:57:05"/>
        <d v="2018-05-09T15:03:44"/>
        <d v="2018-01-24T01:01:12"/>
        <d v="2018-04-05T07:29:52"/>
        <d v="2018-04-07T21:07:43"/>
        <d v="2018-01-10T01:49:01"/>
        <d v="2018-05-08T03:24:19"/>
        <d v="2018-01-27T09:52:18"/>
        <d v="2018-05-09T10:20:03"/>
        <d v="2018-03-05T18:00:21"/>
        <d v="2018-04-02T20:31:41"/>
        <d v="2018-01-30T07:22:46"/>
        <d v="2018-05-02T10:18:19"/>
        <d v="2018-04-05T07:26:21"/>
        <d v="2018-01-17T10:37:16"/>
        <d v="2018-01-30T18:29:52"/>
        <d v="2018-02-21T10:31:13"/>
        <d v="2018-04-10T13:50:45"/>
        <d v="2018-03-06T14:56:51"/>
        <d v="2018-05-08T10:47:33"/>
        <d v="2018-03-12T18:25:34"/>
        <d v="2018-03-05T19:41:21"/>
        <d v="2018-03-22T02:12:35"/>
        <d v="2018-02-26T03:54:42"/>
        <d v="2018-02-27T07:26:35"/>
        <d v="2018-01-24T18:53:22"/>
        <d v="2018-04-14T01:54:16"/>
        <d v="2018-02-08T14:49:55"/>
        <d v="2018-02-20T05:37:49"/>
        <d v="2018-03-25T19:51:41"/>
        <d v="2018-01-08T23:01:57"/>
        <d v="2018-01-22T10:10:36"/>
        <d v="2018-01-11T17:52:46"/>
        <d v="2018-04-20T22:11:53"/>
        <d v="2018-03-26T06:46:03"/>
        <d v="2018-02-02T00:15:25"/>
        <d v="2018-01-04T07:18:55"/>
        <d v="2018-04-08T22:57:28"/>
        <d v="2018-02-17T02:12:13"/>
        <d v="2018-04-08T09:41:52"/>
        <d v="2018-05-03T15:38:21"/>
        <d v="2018-01-01T11:06:51"/>
        <d v="2018-01-29T21:33:46"/>
        <d v="2018-04-05T17:55:47"/>
        <d v="2018-04-17T10:19:28"/>
        <d v="2018-02-14T15:42:51"/>
        <d v="2018-05-07T04:56:03"/>
        <d v="2018-02-13T12:49:50"/>
        <d v="2018-01-03T05:58:08"/>
        <d v="2018-01-03T21:31:07"/>
        <d v="2018-01-17T14:30:17"/>
        <d v="2018-02-12T03:49:37"/>
        <d v="2018-03-26T09:31:55"/>
        <d v="2018-04-18T22:30:08"/>
        <d v="2018-01-15T19:52:17"/>
        <d v="2018-05-01T18:15:44"/>
        <d v="2018-02-18T12:51:10"/>
        <d v="2018-04-06T21:06:30"/>
        <d v="2018-02-07T00:03:17"/>
        <d v="2018-03-15T02:14:21"/>
        <d v="2018-02-04T23:54:45"/>
        <d v="2018-03-30T12:34:24"/>
        <d v="2018-04-16T04:14:28"/>
        <d v="2018-02-14T14:28:22"/>
        <d v="2018-02-25T18:58:24"/>
        <d v="2018-03-12T10:21:05"/>
        <d v="2018-01-19T13:30:00"/>
        <d v="2018-01-12T12:06:26"/>
        <d v="2018-01-11T00:40:18"/>
        <d v="2018-04-24T10:21:51"/>
        <d v="2018-01-27T11:10:57"/>
        <d v="2018-03-24T11:33:45"/>
        <d v="2018-02-22T11:38:32"/>
        <d v="2018-04-07T05:14:59"/>
        <d v="2018-01-05T19:09:12"/>
        <d v="2018-03-12T07:18:43"/>
        <d v="2018-02-04T22:07:35"/>
        <d v="2018-04-25T08:16:48"/>
        <d v="2018-03-20T17:35:14"/>
        <d v="2018-01-13T15:43:43"/>
        <d v="2018-01-27T13:57:19"/>
        <d v="2018-03-01T13:04:26"/>
        <d v="2018-02-06T08:51:47"/>
        <d v="2018-02-17T08:06:42"/>
        <d v="2018-03-09T05:21:24"/>
        <d v="2018-04-05T19:12:20"/>
        <d v="2018-03-08T00:38:41"/>
        <d v="2018-02-01T19:22:38"/>
        <d v="2018-04-06T02:19:36"/>
        <d v="2018-04-03T12:30:19"/>
        <d v="2018-04-23T11:24:16"/>
        <d v="2018-02-06T10:12:26"/>
        <d v="2018-03-02T22:54:11"/>
        <d v="2018-04-13T23:57:52"/>
        <d v="2018-03-04T09:47:08"/>
        <d v="2018-02-04T03:03:57"/>
        <d v="2018-01-25T06:52:23"/>
        <d v="2018-04-24T07:05:23"/>
        <d v="2018-02-08T22:57:23"/>
        <d v="2018-02-05T23:58:23"/>
        <d v="2018-01-27T02:12:51"/>
        <d v="2018-04-25T16:49:37"/>
        <d v="2018-02-03T12:09:31"/>
        <d v="2018-01-18T19:36:17"/>
        <d v="2018-04-16T10:20:10"/>
        <d v="2018-03-05T02:56:31"/>
        <d v="2018-04-29T16:11:05"/>
        <d v="2018-04-28T04:16:56"/>
        <d v="2018-04-14T03:20:56"/>
        <d v="2018-03-15T12:33:34"/>
        <d v="2018-03-27T20:08:09"/>
        <d v="2018-03-05T04:34:22"/>
        <d v="2018-01-18T03:31:16"/>
        <d v="2018-01-25T08:19:34"/>
        <d v="2018-02-16T12:17:02"/>
        <d v="2018-04-15T10:50:18"/>
        <d v="2018-02-22T03:42:36"/>
        <d v="2018-02-27T20:07:46"/>
        <d v="2018-04-17T09:06:58"/>
        <d v="2018-03-31T23:46:03"/>
        <d v="2018-01-05T09:42:24"/>
        <d v="2018-04-26T18:07:22"/>
        <d v="2018-02-15T09:46:50"/>
        <d v="2018-02-16T12:09:59"/>
        <d v="2018-01-01T22:57:35"/>
        <d v="2018-04-30T00:58:32"/>
        <d v="2018-01-22T12:39:35"/>
        <d v="2018-03-20T11:40:41"/>
        <d v="2018-02-03T19:27:51"/>
        <d v="2018-04-10T16:05:14"/>
        <d v="2018-02-16T00:26:20"/>
        <d v="2018-02-20T15:02:12"/>
        <d v="2018-03-17T09:19:25"/>
        <d v="2018-02-12T17:36:51"/>
        <d v="2018-04-26T13:30:52"/>
        <d v="2018-02-10T21:07:41"/>
        <d v="2018-01-27T00:54:55"/>
        <d v="2018-01-19T13:15:31"/>
        <d v="2018-03-12T21:46:32"/>
        <d v="2018-01-05T02:24:53"/>
        <d v="2018-04-16T03:01:16"/>
        <d v="2018-03-19T20:21:45"/>
        <d v="2018-02-27T16:01:42"/>
        <d v="2018-01-22T13:46:02"/>
        <d v="2018-01-07T16:22:10"/>
        <d v="2018-02-19T06:49:54"/>
        <d v="2018-01-20T06:41:10"/>
        <d v="2018-02-06T14:34:37"/>
        <d v="2018-02-26T11:40:49"/>
        <d v="2018-03-28T22:56:49"/>
        <d v="2018-04-21T23:21:21"/>
        <d v="2018-04-06T10:44:36"/>
        <d v="2018-01-07T21:58:25"/>
        <d v="2018-03-19T23:11:20"/>
        <d v="2018-02-01T14:15:59"/>
        <d v="2018-02-09T08:05:29"/>
        <d v="2018-03-11T07:02:47"/>
        <d v="2018-04-26T23:59:33"/>
        <d v="2018-01-17T20:38:41"/>
        <d v="2018-04-26T09:21:38"/>
        <d v="2018-02-11T14:16:57"/>
        <d v="2018-02-10T04:30:24"/>
        <d v="2018-03-25T08:49:05"/>
        <d v="2018-01-04T11:15:42"/>
        <d v="2018-01-28T12:07:14"/>
        <d v="2018-02-05T05:05:57"/>
        <d v="2018-04-27T19:14:57"/>
        <d v="2018-04-14T09:54:25"/>
        <d v="2018-02-07T18:48:42"/>
        <d v="2018-01-06T15:09:21"/>
        <d v="2018-03-20T09:55:24"/>
        <d v="2018-02-03T14:27:06"/>
        <d v="2018-04-26T22:21:14"/>
        <d v="2018-04-13T06:42:05"/>
        <d v="2018-04-24T20:44:48"/>
        <d v="2018-02-25T13:20:39"/>
        <d v="2018-02-28T02:05:41"/>
        <d v="2018-01-24T20:00:48"/>
        <d v="2018-02-09T19:47:48"/>
        <d v="2018-03-22T16:07:41"/>
        <d v="2018-04-10T18:17:22"/>
        <d v="2018-04-24T22:04:58"/>
        <d v="2018-01-22T23:59:51"/>
        <d v="2018-03-17T20:31:02"/>
        <d v="2018-04-28T16:43:54"/>
        <d v="2018-03-21T13:41:44"/>
        <d v="2018-02-13T17:03:46"/>
        <d v="2018-05-07T10:08:05"/>
        <d v="2018-01-12T03:20:52"/>
        <d v="2018-03-18T05:25:23"/>
        <d v="2018-04-11T14:04:54"/>
        <d v="2018-02-09T00:55:22"/>
        <d v="2018-01-02T16:36:49"/>
        <d v="2018-03-26T12:24:54"/>
        <d v="2018-04-02T12:07:57"/>
        <d v="2018-03-06T22:30:52"/>
        <d v="2018-05-04T11:32:39"/>
        <d v="2018-02-24T04:46:00"/>
        <d v="2018-05-04T01:38:48"/>
        <d v="2018-04-11T11:16:13"/>
        <d v="2018-03-03T11:34:57"/>
        <d v="2018-02-14T20:46:46"/>
        <d v="2018-05-08T19:45:55"/>
        <d v="2018-02-20T20:31:29"/>
        <d v="2018-01-09T13:01:26"/>
        <d v="2018-03-19T08:54:15"/>
        <d v="2018-04-19T12:23:22"/>
        <d v="2018-02-03T15:16:20"/>
        <d v="2018-04-04T02:26:32"/>
        <d v="2018-04-16T00:55:20"/>
        <d v="2018-04-21T05:59:48"/>
        <d v="2018-02-15T11:02:00"/>
        <d v="2018-03-18T04:11:44"/>
        <d v="2018-03-07T04:31:00"/>
        <d v="2018-01-16T15:04:17"/>
        <d v="2018-02-26T16:11:59"/>
        <d v="2018-01-19T04:30:33"/>
        <d v="2018-01-08T12:18:04"/>
        <d v="2018-01-15T18:31:48"/>
        <d v="2018-03-18T22:25:30"/>
        <d v="2018-05-01T12:02:11"/>
        <d v="2018-04-30T09:06:51"/>
        <d v="2018-04-03T06:33:33"/>
        <d v="2018-04-01T13:23:19"/>
        <d v="2018-02-04T01:04:27"/>
        <d v="2018-02-09T09:00:01"/>
        <d v="2018-02-01T21:50:17"/>
        <d v="2018-02-01T09:56:21"/>
        <d v="2018-01-11T18:34:08"/>
        <d v="2018-02-18T22:13:56"/>
        <d v="2018-03-03T01:48:00"/>
        <d v="2018-01-04T21:19:41"/>
        <d v="2018-01-30T18:21:59"/>
        <d v="2018-03-10T08:31:36"/>
        <d v="2018-01-20T04:32:44"/>
        <d v="2018-02-24T21:30:36"/>
        <d v="2018-04-26T02:19:03"/>
        <d v="2018-04-11T03:28:23"/>
        <d v="2018-03-09T07:29:36"/>
        <d v="2018-02-10T07:49:39"/>
        <d v="2018-04-11T01:18:22"/>
        <d v="2018-01-11T01:47:26"/>
        <d v="2018-02-03T07:41:34"/>
        <d v="2018-02-05T02:25:32"/>
        <d v="2018-04-05T23:25:35"/>
        <d v="2018-02-25T03:02:54"/>
        <d v="2018-04-02T20:43:38"/>
        <d v="2018-03-07T12:05:50"/>
        <d v="2018-03-10T21:20:37"/>
        <d v="2018-02-04T19:55:58"/>
        <d v="2018-02-16T18:00:19"/>
        <d v="2018-04-26T23:14:36"/>
        <d v="2018-02-09T10:14:12"/>
        <d v="2018-02-16T03:13:18"/>
        <d v="2018-04-19T23:14:01"/>
        <d v="2018-03-13T02:28:06"/>
        <d v="2018-03-23T14:13:13"/>
        <d v="2018-02-07T06:22:36"/>
        <d v="2018-01-17T19:27:02"/>
        <d v="2018-04-09T04:01:24"/>
        <d v="2018-02-15T11:03:58"/>
        <d v="2018-03-19T02:27:01"/>
        <d v="2018-01-23T20:42:12"/>
        <d v="2018-02-14T04:12:36"/>
        <d v="2018-02-13T23:07:20"/>
        <d v="2018-04-17T08:40:07"/>
        <d v="2018-01-16T16:40:01"/>
        <d v="2018-01-08T19:40:09"/>
        <d v="2018-02-15T23:58:16"/>
        <d v="2018-03-31T17:33:41"/>
        <d v="2018-03-12T13:52:56"/>
        <d v="2018-02-17T01:02:10"/>
        <d v="2018-03-11T04:48:28"/>
        <d v="2018-04-14T10:42:10"/>
        <d v="2018-04-16T21:07:08"/>
        <d v="2018-04-21T10:14:46"/>
        <d v="2018-03-28T01:25:18"/>
        <d v="2018-02-27T04:08:01"/>
        <d v="2018-05-05T13:57:44"/>
        <d v="2018-04-18T22:01:32"/>
        <d v="2018-03-18T12:16:23"/>
        <d v="2018-04-06T09:44:27"/>
        <d v="2018-04-02T12:35:43"/>
        <d v="2018-04-15T22:38:11"/>
        <d v="2018-01-03T04:13:37"/>
        <d v="2018-03-16T02:33:24"/>
        <d v="2018-04-04T11:05:29"/>
        <d v="2018-04-23T15:08:41"/>
        <d v="2018-03-30T09:17:34"/>
        <d v="2018-03-19T02:04:38"/>
        <d v="2018-04-13T07:17:23"/>
        <d v="2018-03-19T19:56:27"/>
        <d v="2018-03-25T08:01:21"/>
        <d v="2018-04-09T03:28:12"/>
        <d v="2018-05-04T20:45:40"/>
        <d v="2018-01-23T22:51:20"/>
        <d v="2018-04-27T05:05:14"/>
        <d v="2018-04-29T03:28:58"/>
        <d v="2018-05-01T03:18:12"/>
        <d v="2018-04-28T14:45:28"/>
        <d v="2018-02-09T10:22:54"/>
        <d v="2018-03-26T01:03:30"/>
        <d v="2018-01-20T12:07:34"/>
        <d v="2018-04-19T03:46:57"/>
        <d v="2018-04-04T06:03:02"/>
        <d v="2018-05-09T16:58:09"/>
        <d v="2018-02-16T18:26:08"/>
        <d v="2018-03-06T23:32:02"/>
        <d v="2018-03-11T06:06:10"/>
        <d v="2018-05-08T12:59:16"/>
        <d v="2018-04-25T01:02:48"/>
        <d v="2018-01-25T10:05:12"/>
        <d v="2018-02-11T16:24:51"/>
        <d v="2018-02-07T21:25:29"/>
        <d v="2018-01-22T15:45:01"/>
        <d v="2018-03-21T01:19:31"/>
        <d v="2018-04-25T13:51:18"/>
        <d v="2018-02-16T22:04:01"/>
        <d v="2018-02-11T23:58:59"/>
        <d v="2018-04-09T20:33:55"/>
        <d v="2018-01-13T21:34:38"/>
        <d v="2018-02-02T01:31:20"/>
        <d v="2018-02-18T10:22:34"/>
        <d v="2018-04-08T21:53:38"/>
        <d v="2018-04-27T10:16:17"/>
        <d v="2018-05-02T17:56:29"/>
        <d v="2018-04-03T17:00:49"/>
        <d v="2018-04-11T01:20:16"/>
        <d v="2018-04-19T13:56:29"/>
        <d v="2018-03-24T22:15:48"/>
        <d v="2018-05-04T05:09:32"/>
        <d v="2018-04-07T21:56:20"/>
        <d v="2018-03-08T00:49:49"/>
        <d v="2018-01-07T23:12:17"/>
        <d v="2018-03-10T11:38:39"/>
        <d v="2018-05-02T11:12:54"/>
        <d v="2018-03-17T21:36:53"/>
        <d v="2018-04-23T08:48:47"/>
        <d v="2018-01-12T16:35:09"/>
        <d v="2018-01-03T11:15:28"/>
        <d v="2018-01-28T08:07:16"/>
        <d v="2018-01-29T11:33:27"/>
        <d v="2018-02-13T09:02:31"/>
        <d v="2018-03-31T20:18:18"/>
        <d v="2018-04-03T01:01:50"/>
        <d v="2018-03-19T21:12:11"/>
        <d v="2018-02-06T03:31:36"/>
        <d v="2018-02-15T10:35:51"/>
        <d v="2018-03-18T11:43:11"/>
        <d v="2018-02-14T19:26:09"/>
        <d v="2018-02-07T09:00:02"/>
        <d v="2018-03-11T07:01:13"/>
        <d v="2018-03-18T03:29:59"/>
        <d v="2018-01-22T06:44:17"/>
        <d v="2018-04-15T17:10:50"/>
        <d v="2018-01-08T08:51:34"/>
        <d v="2018-02-05T14:40:55"/>
        <d v="2018-02-20T14:13:56"/>
        <d v="2018-05-01T17:30:39"/>
        <d v="2018-04-11T12:06:33"/>
        <d v="2018-02-05T23:57:20"/>
        <d v="2018-03-17T17:05:52"/>
        <d v="2018-03-27T09:35:33"/>
        <d v="2018-04-26T07:50:22"/>
        <d v="2018-01-05T07:49:44"/>
        <d v="2018-01-18T03:06:29"/>
        <d v="2018-03-29T09:15:23"/>
        <d v="2018-02-04T17:12:35"/>
        <d v="2018-04-09T09:46:51"/>
        <d v="2018-01-30T04:32:07"/>
        <d v="2018-01-04T03:42:38"/>
        <d v="2018-01-03T05:02:31"/>
        <d v="2018-02-05T05:28:52"/>
        <d v="2018-02-09T12:43:30"/>
        <d v="2018-03-13T12:26:39"/>
        <d v="2018-04-24T10:01:11"/>
        <d v="2018-04-28T16:28:49"/>
        <d v="2018-03-29T14:04:16"/>
        <d v="2018-01-06T20:51:48"/>
        <d v="2018-02-08T13:04:06"/>
        <d v="2018-03-27T14:24:53"/>
        <d v="2018-02-17T06:24:58"/>
        <d v="2018-01-24T13:37:05"/>
        <d v="2018-03-05T18:30:20"/>
        <d v="2018-02-15T13:15:45"/>
        <d v="2018-02-23T22:08:19"/>
        <d v="2018-01-21T18:26:21"/>
        <d v="2018-02-14T18:05:32"/>
        <d v="2018-02-01T06:01:27"/>
        <d v="2018-03-03T02:47:05"/>
        <d v="2018-03-27T20:31:59"/>
        <d v="2018-01-26T07:22:57"/>
        <d v="2018-05-01T15:18:08"/>
        <d v="2018-02-10T04:28:36"/>
        <d v="2018-04-06T11:18:09"/>
        <d v="2018-03-22T15:01:24"/>
        <d v="2018-03-14T01:57:54"/>
        <d v="2018-02-27T01:12:09"/>
        <d v="2018-03-27T12:28:34"/>
        <d v="2018-03-16T21:55:21"/>
        <d v="2018-04-30T11:56:48"/>
        <d v="2018-01-02T10:19:01"/>
        <d v="2018-03-18T00:49:01"/>
        <d v="2018-02-17T07:11:04"/>
        <d v="2018-02-11T15:43:31"/>
        <d v="2018-02-05T03:57:31"/>
        <d v="2018-02-04T01:32:20"/>
        <d v="2018-02-06T14:46:29"/>
        <d v="2018-03-20T18:17:37"/>
        <d v="2018-05-01T07:09:39"/>
        <d v="2018-01-19T16:22:45"/>
        <d v="2018-03-19T00:36:39"/>
        <d v="2018-02-14T17:22:08"/>
        <d v="2018-03-24T04:26:33"/>
        <d v="2018-01-15T21:41:41"/>
        <d v="2018-04-28T17:32:22"/>
        <d v="2018-02-22T03:28:48"/>
        <d v="2018-01-22T15:05:13"/>
        <d v="2018-03-11T18:34:37"/>
        <d v="2018-03-21T09:41:25"/>
        <d v="2018-05-06T08:40:08"/>
        <d v="2018-02-12T15:09:51"/>
        <d v="2018-01-04T11:11:08"/>
        <d v="2018-02-07T06:59:46"/>
        <d v="2018-03-14T08:00:08"/>
        <d v="2018-04-17T20:19:41"/>
        <d v="2018-01-11T13:44:23"/>
        <d v="2018-05-05T01:00:17"/>
        <d v="2018-03-15T01:25:22"/>
        <d v="2018-04-30T21:25:15"/>
        <d v="2018-02-11T08:03:16"/>
        <d v="2018-03-02T15:16:40"/>
        <d v="2018-01-03T01:35:42"/>
        <d v="2018-03-01T22:56:27"/>
        <d v="2018-02-18T01:07:18"/>
        <d v="2018-03-26T04:05:51"/>
        <d v="2018-04-11T05:35:57"/>
        <d v="2018-04-16T06:26:01"/>
        <d v="2018-01-23T02:46:49"/>
        <d v="2018-01-11T09:18:14"/>
        <d v="2018-01-20T20:35:59"/>
        <d v="2018-04-24T03:39:52"/>
        <d v="2018-04-05T23:47:55"/>
        <d v="2018-02-09T22:51:48"/>
        <d v="2018-02-12T10:24:19"/>
        <d v="2018-01-09T19:55:20"/>
        <d v="2018-04-20T14:00:49"/>
        <d v="2018-02-08T10:51:35"/>
        <d v="2018-01-26T06:46:55"/>
        <d v="2018-04-17T17:45:47"/>
        <d v="2018-01-29T11:32:36"/>
        <d v="2018-02-20T10:52:41"/>
        <d v="2018-04-27T06:37:32"/>
        <d v="2018-01-07T02:47:09"/>
        <d v="2018-03-20T13:15:13"/>
        <d v="2018-03-18T20:46:57"/>
        <d v="2018-05-07T23:07:54"/>
        <d v="2018-02-08T17:49:14"/>
        <d v="2018-04-14T23:10:56"/>
        <d v="2018-03-05T19:23:51"/>
        <d v="2018-01-25T14:13:08"/>
        <d v="2018-02-09T00:32:04"/>
        <d v="2018-04-03T13:21:07"/>
        <d v="2018-03-29T20:52:22"/>
        <d v="2018-03-20T23:06:23"/>
        <d v="2018-03-29T01:06:06"/>
        <d v="2018-03-16T23:00:57"/>
        <d v="2018-04-24T18:25:41"/>
        <d v="2018-02-04T03:19:15"/>
        <d v="2018-03-01T17:35:49"/>
        <d v="2018-01-18T11:56:24"/>
        <d v="2018-03-17T21:02:47"/>
        <d v="2018-05-09T12:18:24"/>
        <d v="2018-03-01T09:16:23"/>
        <d v="2018-03-01T13:05:26"/>
        <d v="2018-01-13T05:00:17"/>
        <d v="2018-03-18T15:21:57"/>
        <d v="2018-04-03T12:19:20"/>
        <d v="2018-05-04T20:35:27"/>
        <d v="2018-03-05T12:04:49"/>
        <d v="2018-05-07T06:18:51"/>
        <d v="2018-04-12T02:52:49"/>
        <d v="2018-04-09T18:13:22"/>
        <d v="2018-04-06T07:39:35"/>
        <d v="2018-04-02T09:52:39"/>
        <d v="2018-04-30T21:10:35"/>
        <d v="2018-03-15T08:39:08"/>
        <d v="2018-05-05T22:48:33"/>
        <d v="2018-04-21T09:41:15"/>
        <d v="2018-04-11T04:20:21"/>
        <d v="2018-03-28T04:57:58"/>
        <d v="2018-03-03T11:46:43"/>
        <d v="2018-01-02T07:15:05"/>
        <d v="2018-03-29T07:22:58"/>
        <d v="2018-04-25T19:05:06"/>
        <d v="2018-04-20T20:03:55"/>
        <d v="2018-01-21T14:18:45"/>
        <d v="2018-01-08T02:55:33"/>
        <d v="2018-03-31T23:45:24"/>
        <d v="2018-03-26T09:18:14"/>
        <d v="2018-03-04T20:54:23"/>
        <d v="2018-05-05T19:35:09"/>
        <d v="2018-01-05T07:32:20"/>
        <d v="2018-04-05T13:11:06"/>
        <d v="2018-03-31T05:49:23"/>
        <d v="2018-03-23T14:29:49"/>
        <d v="2018-02-20T22:34:17"/>
        <d v="2018-02-26T21:21:09"/>
        <d v="2018-03-17T13:41:43"/>
        <d v="2018-03-08T08:14:56"/>
        <d v="2018-01-01T05:25:00"/>
        <d v="2018-02-04T10:48:33"/>
        <d v="2018-02-13T21:13:48"/>
        <d v="2018-02-10T11:06:07"/>
        <d v="2018-03-08T13:04:59"/>
        <d v="2018-02-22T11:20:19"/>
        <d v="2018-03-11T06:18:42"/>
        <d v="2018-05-07T05:41:32"/>
        <d v="2018-05-06T10:59:43"/>
        <d v="2018-03-30T01:55:48"/>
        <d v="2018-01-14T16:26:58"/>
        <d v="2018-03-21T00:12:24"/>
        <d v="2018-01-04T08:44:26"/>
        <d v="2018-03-04T22:58:53"/>
        <d v="2018-04-13T12:37:52"/>
        <d v="2018-03-27T00:09:41"/>
        <d v="2018-03-16T13:47:42"/>
        <d v="2018-02-11T04:55:26"/>
        <d v="2018-03-15T14:11:17"/>
        <d v="2018-03-20T17:01:31"/>
        <d v="2018-05-01T14:41:32"/>
        <d v="2018-03-11T12:26:24"/>
        <d v="2018-01-03T12:33:56"/>
        <d v="2018-02-09T11:17:13"/>
        <d v="2018-01-01T15:10:26"/>
        <d v="2018-01-02T10:43:43"/>
        <d v="2018-04-07T19:20:29"/>
        <d v="2018-01-05T05:02:16"/>
        <d v="2018-01-07T01:50:12"/>
        <d v="2018-01-10T19:22:50"/>
        <d v="2018-03-10T22:36:18"/>
        <d v="2018-01-17T11:17:58"/>
        <d v="2018-02-19T09:06:50"/>
        <d v="2018-02-14T01:26:19"/>
        <d v="2018-04-10T22:55:21"/>
        <d v="2018-02-21T18:09:24"/>
        <d v="2018-01-18T14:32:55"/>
        <d v="2018-03-31T20:08:58"/>
        <d v="2018-01-21T18:17:58"/>
        <d v="2018-03-04T07:44:47"/>
        <d v="2018-02-10T13:45:13"/>
        <d v="2018-01-24T08:37:12"/>
        <d v="2018-01-11T15:55:50"/>
        <d v="2018-01-02T21:49:36"/>
        <d v="2018-03-12T16:51:16"/>
        <d v="2018-04-23T20:41:59"/>
        <d v="2018-05-02T10:50:43"/>
        <d v="2018-03-12T08:33:26"/>
        <d v="2018-05-02T00:33:14"/>
        <d v="2018-01-05T05:39:42"/>
        <d v="2018-01-08T00:42:07"/>
        <d v="2018-01-10T17:38:51"/>
        <d v="2018-04-23T07:09:53"/>
        <d v="2018-05-06T20:40:12"/>
        <d v="2018-03-16T17:33:24"/>
        <d v="2018-03-01T16:58:36"/>
        <d v="2018-02-01T22:14:38"/>
        <d v="2018-01-05T09:56:35"/>
        <d v="2018-02-09T19:55:41"/>
        <d v="2018-03-07T02:21:17"/>
        <d v="2018-03-26T15:59:50"/>
        <d v="2018-03-07T01:16:26"/>
        <d v="2018-05-01T03:51:20"/>
        <d v="2018-04-26T15:36:52"/>
        <d v="2018-01-20T03:19:31"/>
        <d v="2018-05-07T05:09:00"/>
        <d v="2018-01-30T15:05:34"/>
        <d v="2018-03-30T07:18:07"/>
        <d v="2018-04-03T00:03:32"/>
        <d v="2018-02-20T18:28:27"/>
        <d v="2018-03-09T09:36:46"/>
        <d v="2018-04-24T17:38:43"/>
        <d v="2018-01-21T10:37:28"/>
        <d v="2018-01-12T06:26:30"/>
        <d v="2018-02-08T03:16:17"/>
        <d v="2018-04-08T06:04:20"/>
        <d v="2018-02-28T20:30:34"/>
        <d v="2018-01-01T14:44:20"/>
        <d v="2018-04-08T18:25:57"/>
        <d v="2018-01-17T18:28:27"/>
        <d v="2018-01-09T23:53:00"/>
        <d v="2018-01-27T10:47:02"/>
        <d v="2018-01-13T04:29:02"/>
        <d v="2018-01-02T20:10:30"/>
        <d v="2018-01-03T18:40:43"/>
        <d v="2018-03-01T04:57:27"/>
        <d v="2018-02-03T04:08:06"/>
        <d v="2018-02-22T12:26:38"/>
        <d v="2018-04-09T07:52:55"/>
        <d v="2018-02-10T05:56:45"/>
        <d v="2018-01-20T19:54:47"/>
        <d v="2018-01-14T04:36:20"/>
        <d v="2018-02-20T00:13:17"/>
        <d v="2018-03-26T15:56:42"/>
        <d v="2018-04-17T15:44:56"/>
        <d v="2018-04-15T12:28:47"/>
        <d v="2018-02-02T04:45:52"/>
        <d v="2018-01-25T00:18:58"/>
        <d v="2018-04-22T18:30:05"/>
        <d v="2018-03-15T11:42:16"/>
        <d v="2018-03-25T05:36:25"/>
        <d v="2018-02-03T03:32:36"/>
        <d v="2018-04-18T08:29:54"/>
        <d v="2018-03-12T06:04:47"/>
        <d v="2018-03-07T20:02:55"/>
        <d v="2018-01-23T07:03:24"/>
        <d v="2018-04-29T07:01:23"/>
        <d v="2018-04-12T00:43:22"/>
        <d v="2018-03-29T17:23:55"/>
        <d v="2018-04-17T11:29:04"/>
        <d v="2018-01-01T20:28:03"/>
        <d v="2018-02-01T07:30:18"/>
        <d v="2018-02-05T15:30:38"/>
        <d v="2018-01-24T01:27:14"/>
        <d v="2018-02-26T02:28:17"/>
        <d v="2018-02-28T05:12:48"/>
        <d v="2018-02-22T20:47:24"/>
        <d v="2018-04-29T07:40:50"/>
        <d v="2018-04-23T20:56:09"/>
        <d v="2018-03-30T22:22:04"/>
        <d v="2018-04-04T01:00:54"/>
        <d v="2018-04-17T02:38:56"/>
        <d v="2018-04-29T23:25:12"/>
        <d v="2018-02-21T18:06:47"/>
        <d v="2018-01-31T22:33:40"/>
        <d v="2018-02-24T05:00:26"/>
        <d v="2018-03-05T17:25:26"/>
        <d v="2018-03-06T18:40:46"/>
        <d v="2018-02-03T14:41:34"/>
        <d v="2018-03-04T14:47:30"/>
        <d v="2018-03-07T01:18:28"/>
        <d v="2018-02-04T20:11:35"/>
        <d v="2018-01-18T20:14:15"/>
        <d v="2018-01-25T06:43:41"/>
        <d v="2018-03-04T12:52:02"/>
        <d v="2018-04-15T20:20:24"/>
        <d v="2018-02-18T02:17:08"/>
        <d v="2018-03-12T22:24:16"/>
        <d v="2018-03-07T00:07:35"/>
        <d v="2018-04-20T11:37:19"/>
        <d v="2018-03-11T21:56:04"/>
        <d v="2018-03-03T03:24:43"/>
        <d v="2018-04-04T19:02:42"/>
        <d v="2018-05-01T20:23:50"/>
        <d v="2018-02-09T09:28:42"/>
        <d v="2018-04-28T12:24:29"/>
        <d v="2018-04-17T13:05:41"/>
        <d v="2018-01-27T22:46:03"/>
        <d v="2018-01-29T13:28:25"/>
        <d v="2018-02-18T10:32:08"/>
        <d v="2018-02-21T15:41:23"/>
        <d v="2018-02-12T21:05:02"/>
        <d v="2018-02-10T03:22:49"/>
        <d v="2018-01-23T20:08:01"/>
        <d v="2018-04-20T10:41:22"/>
        <d v="2018-04-17T02:57:29"/>
        <d v="2018-02-13T04:07:23"/>
        <d v="2018-02-25T14:23:07"/>
        <d v="2018-02-09T07:31:06"/>
        <d v="2018-01-12T15:02:29"/>
        <d v="2018-03-29T13:37:59"/>
        <d v="2018-02-23T12:20:36"/>
        <d v="2018-03-09T10:01:48"/>
        <d v="2018-01-26T02:36:25"/>
        <d v="2018-02-11T10:10:37"/>
        <d v="2018-04-06T00:16:27"/>
        <d v="2018-01-14T11:16:03"/>
        <d v="2018-01-12T08:46:58"/>
        <d v="2018-03-31T12:35:13"/>
        <d v="2018-03-22T06:07:53"/>
        <d v="2018-01-11T02:55:40"/>
        <d v="2018-04-21T22:23:08"/>
        <d v="2018-02-23T07:33:15"/>
        <d v="2018-01-04T09:18:50"/>
        <d v="2018-01-20T00:26:00"/>
        <d v="2018-02-01T21:36:11"/>
        <d v="2018-01-13T07:36:14"/>
        <d v="2018-05-08T03:01:22"/>
        <d v="2018-01-13T08:38:05"/>
        <d v="2018-02-12T10:09:11"/>
        <d v="2018-03-18T15:54:45"/>
        <d v="2018-02-06T18:39:22"/>
        <d v="2018-02-06T05:12:22"/>
        <d v="2018-04-25T04:09:26"/>
        <d v="2018-01-11T23:06:07"/>
      </sharedItems>
      <fieldGroup par="13" base="11">
        <rangePr groupBy="months" startDate="1899-12-30T00:00:00" endDate="2018-05-09T22:40:01"/>
        <groupItems count="14">
          <s v="&lt;1/0/00"/>
          <s v="Jan"/>
          <s v="Feb"/>
          <s v="Mar"/>
          <s v="Apr"/>
          <s v="May"/>
          <s v="Jun"/>
          <s v="Jul"/>
          <s v="Aug"/>
          <s v="Sep"/>
          <s v="Oct"/>
          <s v="Nov"/>
          <s v="Dec"/>
          <s v="&gt;5/9/18"/>
        </groupItems>
      </fieldGroup>
    </cacheField>
    <cacheField name="Quarters" numFmtId="0" databaseField="0">
      <fieldGroup base="11">
        <rangePr groupBy="quarters" startDate="1899-12-30T00:00:00" endDate="2018-05-09T22:40:01"/>
        <groupItems count="6">
          <s v="&lt;1/0/00"/>
          <s v="Qtr1"/>
          <s v="Qtr2"/>
          <s v="Qtr3"/>
          <s v="Qtr4"/>
          <s v="&gt;5/9/18"/>
        </groupItems>
      </fieldGroup>
    </cacheField>
    <cacheField name="Years" numFmtId="0" databaseField="0">
      <fieldGroup base="11">
        <rangePr groupBy="years" startDate="1899-12-30T00:00:00" endDate="2018-05-09T22:40:01"/>
        <groupItems count="121">
          <s v="&lt;1/0/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gt;5/9/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0">
  <r>
    <n v="1"/>
    <x v="0"/>
    <n v="27039"/>
    <x v="0"/>
    <n v="381"/>
    <x v="0"/>
    <x v="0"/>
    <n v="442.33699999999999"/>
    <n v="7"/>
    <n v="3096.3589999999999"/>
    <x v="0"/>
    <x v="0"/>
  </r>
  <r>
    <n v="2"/>
    <x v="1"/>
    <n v="25011"/>
    <x v="1"/>
    <n v="61"/>
    <x v="1"/>
    <x v="0"/>
    <n v="62.545999999999999"/>
    <n v="7"/>
    <n v="437.822"/>
    <x v="1"/>
    <x v="1"/>
  </r>
  <r>
    <n v="3"/>
    <x v="2"/>
    <n v="94024"/>
    <x v="2"/>
    <n v="23"/>
    <x v="2"/>
    <x v="1"/>
    <n v="790.18399999999997"/>
    <n v="24"/>
    <n v="18964.415999999997"/>
    <x v="2"/>
    <x v="2"/>
  </r>
  <r>
    <n v="4"/>
    <x v="3"/>
    <n v="73966"/>
    <x v="3"/>
    <n v="176"/>
    <x v="3"/>
    <x v="1"/>
    <n v="813.16700000000003"/>
    <n v="19"/>
    <n v="15450.173000000001"/>
    <x v="3"/>
    <x v="3"/>
  </r>
  <r>
    <n v="5"/>
    <x v="4"/>
    <n v="32653"/>
    <x v="4"/>
    <n v="310"/>
    <x v="4"/>
    <x v="0"/>
    <n v="79.977999999999994"/>
    <n v="9"/>
    <n v="719.80199999999991"/>
    <x v="4"/>
    <x v="4"/>
  </r>
  <r>
    <n v="6"/>
    <x v="2"/>
    <n v="28663"/>
    <x v="5"/>
    <n v="413"/>
    <x v="5"/>
    <x v="0"/>
    <n v="954.06500000000005"/>
    <n v="8"/>
    <n v="7632.52"/>
    <x v="5"/>
    <x v="5"/>
  </r>
  <r>
    <n v="7"/>
    <x v="5"/>
    <n v="46674"/>
    <x v="6"/>
    <n v="370"/>
    <x v="6"/>
    <x v="1"/>
    <n v="218.80600000000001"/>
    <n v="12"/>
    <n v="2625.672"/>
    <x v="6"/>
    <x v="6"/>
  </r>
  <r>
    <n v="8"/>
    <x v="6"/>
    <n v="12687"/>
    <x v="7"/>
    <n v="287"/>
    <x v="7"/>
    <x v="1"/>
    <n v="57.709000000000003"/>
    <n v="4"/>
    <n v="230.83600000000001"/>
    <x v="7"/>
    <x v="7"/>
  </r>
  <r>
    <n v="9"/>
    <x v="1"/>
    <n v="89009"/>
    <x v="6"/>
    <n v="124"/>
    <x v="8"/>
    <x v="1"/>
    <n v="182.89099999999999"/>
    <n v="23"/>
    <n v="4206.4929999999995"/>
    <x v="8"/>
    <x v="8"/>
  </r>
  <r>
    <n v="10"/>
    <x v="7"/>
    <n v="65017"/>
    <x v="0"/>
    <n v="346"/>
    <x v="9"/>
    <x v="1"/>
    <n v="171.91399999999999"/>
    <n v="17"/>
    <n v="2922.5379999999996"/>
    <x v="9"/>
    <x v="9"/>
  </r>
  <r>
    <n v="11"/>
    <x v="8"/>
    <n v="67670"/>
    <x v="2"/>
    <n v="405"/>
    <x v="10"/>
    <x v="1"/>
    <n v="4.2779999999999996"/>
    <n v="18"/>
    <n v="77.003999999999991"/>
    <x v="10"/>
    <x v="10"/>
  </r>
  <r>
    <n v="12"/>
    <x v="9"/>
    <n v="28353"/>
    <x v="7"/>
    <n v="285"/>
    <x v="11"/>
    <x v="0"/>
    <n v="718.30200000000002"/>
    <n v="8"/>
    <n v="5746.4160000000002"/>
    <x v="11"/>
    <x v="11"/>
  </r>
  <r>
    <n v="13"/>
    <x v="7"/>
    <n v="29082"/>
    <x v="2"/>
    <n v="162"/>
    <x v="12"/>
    <x v="1"/>
    <n v="27.353000000000002"/>
    <n v="8"/>
    <n v="218.82400000000001"/>
    <x v="12"/>
    <x v="12"/>
  </r>
  <r>
    <n v="14"/>
    <x v="10"/>
    <n v="33133"/>
    <x v="4"/>
    <n v="406"/>
    <x v="13"/>
    <x v="0"/>
    <n v="897.99900000000002"/>
    <n v="9"/>
    <n v="8081.991"/>
    <x v="13"/>
    <x v="13"/>
  </r>
  <r>
    <n v="15"/>
    <x v="11"/>
    <n v="19310"/>
    <x v="8"/>
    <n v="134"/>
    <x v="14"/>
    <x v="1"/>
    <n v="398.54500000000002"/>
    <n v="5"/>
    <n v="1992.7250000000001"/>
    <x v="14"/>
    <x v="14"/>
  </r>
  <r>
    <n v="16"/>
    <x v="1"/>
    <n v="91867"/>
    <x v="0"/>
    <n v="364"/>
    <x v="15"/>
    <x v="0"/>
    <n v="88.429000000000002"/>
    <n v="24"/>
    <n v="2122.2960000000003"/>
    <x v="15"/>
    <x v="15"/>
  </r>
  <r>
    <n v="17"/>
    <x v="3"/>
    <n v="14612"/>
    <x v="3"/>
    <n v="185"/>
    <x v="16"/>
    <x v="0"/>
    <n v="484.19499999999999"/>
    <n v="4"/>
    <n v="1936.78"/>
    <x v="16"/>
    <x v="16"/>
  </r>
  <r>
    <n v="18"/>
    <x v="9"/>
    <n v="96120"/>
    <x v="0"/>
    <n v="377"/>
    <x v="17"/>
    <x v="0"/>
    <n v="750.78499999999997"/>
    <n v="25"/>
    <n v="18769.625"/>
    <x v="17"/>
    <x v="17"/>
  </r>
  <r>
    <n v="19"/>
    <x v="12"/>
    <n v="2657"/>
    <x v="1"/>
    <n v="49"/>
    <x v="18"/>
    <x v="0"/>
    <n v="614.31700000000001"/>
    <n v="1"/>
    <n v="614.31700000000001"/>
    <x v="18"/>
    <x v="18"/>
  </r>
  <r>
    <n v="20"/>
    <x v="13"/>
    <n v="51200"/>
    <x v="3"/>
    <n v="308"/>
    <x v="19"/>
    <x v="0"/>
    <n v="881.20899999999995"/>
    <n v="13"/>
    <n v="11455.716999999999"/>
    <x v="19"/>
    <x v="19"/>
  </r>
  <r>
    <n v="21"/>
    <x v="1"/>
    <n v="91382"/>
    <x v="9"/>
    <n v="147"/>
    <x v="20"/>
    <x v="0"/>
    <n v="496.197"/>
    <n v="24"/>
    <n v="11908.727999999999"/>
    <x v="20"/>
    <x v="20"/>
  </r>
  <r>
    <n v="22"/>
    <x v="13"/>
    <n v="23677"/>
    <x v="3"/>
    <n v="442"/>
    <x v="21"/>
    <x v="0"/>
    <n v="729.04100000000005"/>
    <n v="6"/>
    <n v="4374.2460000000001"/>
    <x v="21"/>
    <x v="21"/>
  </r>
  <r>
    <n v="23"/>
    <x v="14"/>
    <n v="35389"/>
    <x v="9"/>
    <n v="392"/>
    <x v="22"/>
    <x v="1"/>
    <n v="988.26300000000003"/>
    <n v="9"/>
    <n v="8894.3670000000002"/>
    <x v="22"/>
    <x v="22"/>
  </r>
  <r>
    <n v="24"/>
    <x v="12"/>
    <n v="66030"/>
    <x v="10"/>
    <n v="324"/>
    <x v="23"/>
    <x v="1"/>
    <n v="879.02300000000002"/>
    <n v="17"/>
    <n v="14943.391"/>
    <x v="23"/>
    <x v="23"/>
  </r>
  <r>
    <n v="25"/>
    <x v="10"/>
    <n v="45384"/>
    <x v="0"/>
    <n v="341"/>
    <x v="24"/>
    <x v="1"/>
    <n v="902.64099999999996"/>
    <n v="12"/>
    <n v="10831.691999999999"/>
    <x v="24"/>
    <x v="24"/>
  </r>
  <r>
    <n v="26"/>
    <x v="5"/>
    <n v="87577"/>
    <x v="9"/>
    <n v="369"/>
    <x v="25"/>
    <x v="1"/>
    <n v="871.78499999999997"/>
    <n v="23"/>
    <n v="20051.055"/>
    <x v="25"/>
    <x v="25"/>
  </r>
  <r>
    <n v="27"/>
    <x v="4"/>
    <n v="14848"/>
    <x v="10"/>
    <n v="330"/>
    <x v="26"/>
    <x v="0"/>
    <n v="187.91399999999999"/>
    <n v="4"/>
    <n v="751.65599999999995"/>
    <x v="26"/>
    <x v="26"/>
  </r>
  <r>
    <n v="28"/>
    <x v="0"/>
    <n v="45482"/>
    <x v="4"/>
    <n v="145"/>
    <x v="27"/>
    <x v="0"/>
    <n v="344.13900000000001"/>
    <n v="12"/>
    <n v="4129.6679999999997"/>
    <x v="27"/>
    <x v="27"/>
  </r>
  <r>
    <n v="29"/>
    <x v="15"/>
    <n v="655"/>
    <x v="4"/>
    <n v="378"/>
    <x v="28"/>
    <x v="0"/>
    <n v="907.87699999999995"/>
    <n v="1"/>
    <n v="907.87699999999995"/>
    <x v="28"/>
    <x v="28"/>
  </r>
  <r>
    <n v="30"/>
    <x v="16"/>
    <n v="77357"/>
    <x v="3"/>
    <n v="91"/>
    <x v="29"/>
    <x v="1"/>
    <n v="570.42899999999997"/>
    <n v="20"/>
    <n v="11408.58"/>
    <x v="29"/>
    <x v="29"/>
  </r>
  <r>
    <n v="31"/>
    <x v="16"/>
    <n v="87441"/>
    <x v="6"/>
    <n v="449"/>
    <x v="30"/>
    <x v="0"/>
    <n v="421.41399999999999"/>
    <n v="23"/>
    <n v="9692.521999999999"/>
    <x v="30"/>
    <x v="30"/>
  </r>
  <r>
    <n v="32"/>
    <x v="7"/>
    <n v="47694"/>
    <x v="6"/>
    <n v="124"/>
    <x v="8"/>
    <x v="1"/>
    <n v="182.89099999999999"/>
    <n v="13"/>
    <n v="2377.5830000000001"/>
    <x v="31"/>
    <x v="31"/>
  </r>
  <r>
    <n v="33"/>
    <x v="17"/>
    <n v="43145"/>
    <x v="8"/>
    <n v="291"/>
    <x v="31"/>
    <x v="0"/>
    <n v="12.558999999999999"/>
    <n v="11"/>
    <n v="138.149"/>
    <x v="32"/>
    <x v="32"/>
  </r>
  <r>
    <n v="34"/>
    <x v="16"/>
    <n v="17875"/>
    <x v="5"/>
    <n v="116"/>
    <x v="32"/>
    <x v="1"/>
    <n v="5.7359999999999998"/>
    <n v="5"/>
    <n v="28.68"/>
    <x v="33"/>
    <x v="33"/>
  </r>
  <r>
    <n v="35"/>
    <x v="18"/>
    <n v="75421"/>
    <x v="9"/>
    <n v="367"/>
    <x v="33"/>
    <x v="1"/>
    <n v="638.28099999999995"/>
    <n v="20"/>
    <n v="12765.619999999999"/>
    <x v="34"/>
    <x v="34"/>
  </r>
  <r>
    <n v="36"/>
    <x v="6"/>
    <n v="19823"/>
    <x v="4"/>
    <n v="150"/>
    <x v="34"/>
    <x v="0"/>
    <n v="406.55200000000002"/>
    <n v="6"/>
    <n v="2439.3119999999999"/>
    <x v="35"/>
    <x v="35"/>
  </r>
  <r>
    <n v="37"/>
    <x v="19"/>
    <n v="51149"/>
    <x v="5"/>
    <n v="2"/>
    <x v="35"/>
    <x v="0"/>
    <n v="912.32899999999995"/>
    <n v="13"/>
    <n v="11860.277"/>
    <x v="36"/>
    <x v="36"/>
  </r>
  <r>
    <n v="38"/>
    <x v="20"/>
    <n v="70699"/>
    <x v="8"/>
    <n v="344"/>
    <x v="36"/>
    <x v="0"/>
    <n v="635.38900000000001"/>
    <n v="18"/>
    <n v="11437.002"/>
    <x v="37"/>
    <x v="37"/>
  </r>
  <r>
    <n v="39"/>
    <x v="10"/>
    <n v="61998"/>
    <x v="3"/>
    <n v="64"/>
    <x v="37"/>
    <x v="1"/>
    <n v="165.22900000000001"/>
    <n v="16"/>
    <n v="2643.6640000000002"/>
    <x v="38"/>
    <x v="38"/>
  </r>
  <r>
    <n v="40"/>
    <x v="6"/>
    <n v="22037"/>
    <x v="5"/>
    <n v="419"/>
    <x v="38"/>
    <x v="1"/>
    <n v="861.33799999999997"/>
    <n v="6"/>
    <n v="5168.0280000000002"/>
    <x v="39"/>
    <x v="39"/>
  </r>
  <r>
    <n v="41"/>
    <x v="9"/>
    <n v="23796"/>
    <x v="4"/>
    <n v="246"/>
    <x v="39"/>
    <x v="0"/>
    <n v="485.37099999999998"/>
    <n v="7"/>
    <n v="3397.5969999999998"/>
    <x v="40"/>
    <x v="40"/>
  </r>
  <r>
    <n v="42"/>
    <x v="5"/>
    <n v="13389"/>
    <x v="2"/>
    <n v="439"/>
    <x v="40"/>
    <x v="0"/>
    <n v="560.91899999999998"/>
    <n v="4"/>
    <n v="2243.6759999999999"/>
    <x v="41"/>
    <x v="41"/>
  </r>
  <r>
    <n v="43"/>
    <x v="17"/>
    <n v="74923"/>
    <x v="7"/>
    <n v="215"/>
    <x v="41"/>
    <x v="0"/>
    <n v="901.15700000000004"/>
    <n v="19"/>
    <n v="17121.983"/>
    <x v="42"/>
    <x v="42"/>
  </r>
  <r>
    <n v="44"/>
    <x v="21"/>
    <n v="69666"/>
    <x v="7"/>
    <n v="21"/>
    <x v="42"/>
    <x v="0"/>
    <n v="467.25200000000001"/>
    <n v="18"/>
    <n v="8410.5360000000001"/>
    <x v="43"/>
    <x v="43"/>
  </r>
  <r>
    <n v="45"/>
    <x v="8"/>
    <n v="26337"/>
    <x v="10"/>
    <n v="384"/>
    <x v="43"/>
    <x v="1"/>
    <n v="565.197"/>
    <n v="7"/>
    <n v="3956.3789999999999"/>
    <x v="44"/>
    <x v="44"/>
  </r>
  <r>
    <n v="46"/>
    <x v="2"/>
    <n v="28160"/>
    <x v="4"/>
    <n v="420"/>
    <x v="44"/>
    <x v="1"/>
    <n v="699.16300000000001"/>
    <n v="8"/>
    <n v="5593.3040000000001"/>
    <x v="45"/>
    <x v="45"/>
  </r>
  <r>
    <n v="47"/>
    <x v="8"/>
    <n v="86775"/>
    <x v="7"/>
    <n v="407"/>
    <x v="45"/>
    <x v="0"/>
    <n v="697.67399999999998"/>
    <n v="22"/>
    <n v="15348.828"/>
    <x v="46"/>
    <x v="46"/>
  </r>
  <r>
    <n v="48"/>
    <x v="1"/>
    <n v="68391"/>
    <x v="4"/>
    <n v="335"/>
    <x v="46"/>
    <x v="0"/>
    <n v="184.23099999999999"/>
    <n v="18"/>
    <n v="3316.1579999999999"/>
    <x v="47"/>
    <x v="47"/>
  </r>
  <r>
    <n v="49"/>
    <x v="13"/>
    <n v="93402"/>
    <x v="0"/>
    <n v="108"/>
    <x v="47"/>
    <x v="1"/>
    <n v="790.03800000000001"/>
    <n v="24"/>
    <n v="18960.912"/>
    <x v="48"/>
    <x v="48"/>
  </r>
  <r>
    <n v="50"/>
    <x v="22"/>
    <n v="16869"/>
    <x v="2"/>
    <n v="257"/>
    <x v="48"/>
    <x v="0"/>
    <n v="84.438000000000002"/>
    <n v="5"/>
    <n v="422.19"/>
    <x v="49"/>
    <x v="49"/>
  </r>
  <r>
    <n v="51"/>
    <x v="22"/>
    <n v="12478"/>
    <x v="7"/>
    <n v="215"/>
    <x v="41"/>
    <x v="0"/>
    <n v="901.15700000000004"/>
    <n v="4"/>
    <n v="3604.6280000000002"/>
    <x v="50"/>
    <x v="50"/>
  </r>
  <r>
    <n v="52"/>
    <x v="2"/>
    <n v="42015"/>
    <x v="6"/>
    <n v="352"/>
    <x v="49"/>
    <x v="0"/>
    <n v="246.393"/>
    <n v="11"/>
    <n v="2710.3229999999999"/>
    <x v="51"/>
    <x v="51"/>
  </r>
  <r>
    <n v="53"/>
    <x v="19"/>
    <n v="30247"/>
    <x v="10"/>
    <n v="220"/>
    <x v="50"/>
    <x v="0"/>
    <n v="17.960999999999999"/>
    <n v="8"/>
    <n v="143.68799999999999"/>
    <x v="52"/>
    <x v="52"/>
  </r>
  <r>
    <n v="54"/>
    <x v="20"/>
    <n v="75366"/>
    <x v="0"/>
    <n v="170"/>
    <x v="51"/>
    <x v="0"/>
    <n v="206.553"/>
    <n v="20"/>
    <n v="4131.0599999999995"/>
    <x v="53"/>
    <x v="53"/>
  </r>
  <r>
    <n v="55"/>
    <x v="10"/>
    <n v="69334"/>
    <x v="10"/>
    <n v="137"/>
    <x v="52"/>
    <x v="0"/>
    <n v="840.56600000000003"/>
    <n v="18"/>
    <n v="15130.188"/>
    <x v="54"/>
    <x v="54"/>
  </r>
  <r>
    <n v="56"/>
    <x v="21"/>
    <n v="3362"/>
    <x v="9"/>
    <n v="392"/>
    <x v="22"/>
    <x v="1"/>
    <n v="988.26300000000003"/>
    <n v="1"/>
    <n v="988.26300000000003"/>
    <x v="55"/>
    <x v="55"/>
  </r>
  <r>
    <n v="57"/>
    <x v="17"/>
    <n v="88382"/>
    <x v="6"/>
    <n v="122"/>
    <x v="53"/>
    <x v="0"/>
    <n v="117.845"/>
    <n v="23"/>
    <n v="2710.4349999999999"/>
    <x v="56"/>
    <x v="56"/>
  </r>
  <r>
    <n v="58"/>
    <x v="5"/>
    <n v="27995"/>
    <x v="7"/>
    <n v="151"/>
    <x v="54"/>
    <x v="1"/>
    <n v="935.61300000000006"/>
    <n v="8"/>
    <n v="7484.9040000000005"/>
    <x v="57"/>
    <x v="57"/>
  </r>
  <r>
    <n v="59"/>
    <x v="18"/>
    <n v="28582"/>
    <x v="2"/>
    <n v="288"/>
    <x v="55"/>
    <x v="1"/>
    <n v="788.40499999999997"/>
    <n v="8"/>
    <n v="6307.24"/>
    <x v="58"/>
    <x v="58"/>
  </r>
  <r>
    <n v="60"/>
    <x v="19"/>
    <n v="43835"/>
    <x v="0"/>
    <n v="393"/>
    <x v="56"/>
    <x v="0"/>
    <n v="599.572"/>
    <n v="12"/>
    <n v="7194.8639999999996"/>
    <x v="59"/>
    <x v="59"/>
  </r>
  <r>
    <n v="61"/>
    <x v="6"/>
    <n v="13816"/>
    <x v="0"/>
    <n v="83"/>
    <x v="57"/>
    <x v="0"/>
    <n v="508.83699999999999"/>
    <n v="4"/>
    <n v="2035.348"/>
    <x v="60"/>
    <x v="60"/>
  </r>
  <r>
    <n v="62"/>
    <x v="20"/>
    <n v="1193"/>
    <x v="5"/>
    <n v="225"/>
    <x v="58"/>
    <x v="0"/>
    <n v="103.72199999999999"/>
    <n v="1"/>
    <n v="103.72199999999999"/>
    <x v="61"/>
    <x v="61"/>
  </r>
  <r>
    <n v="63"/>
    <x v="1"/>
    <n v="12032"/>
    <x v="8"/>
    <n v="361"/>
    <x v="59"/>
    <x v="1"/>
    <n v="364.51600000000002"/>
    <n v="4"/>
    <n v="1458.0640000000001"/>
    <x v="62"/>
    <x v="62"/>
  </r>
  <r>
    <n v="64"/>
    <x v="21"/>
    <n v="11652"/>
    <x v="3"/>
    <n v="34"/>
    <x v="60"/>
    <x v="0"/>
    <n v="433.46300000000002"/>
    <n v="3"/>
    <n v="1300.3890000000001"/>
    <x v="63"/>
    <x v="63"/>
  </r>
  <r>
    <n v="65"/>
    <x v="13"/>
    <n v="76336"/>
    <x v="6"/>
    <n v="349"/>
    <x v="61"/>
    <x v="1"/>
    <n v="869.08600000000001"/>
    <n v="20"/>
    <n v="17381.72"/>
    <x v="64"/>
    <x v="64"/>
  </r>
  <r>
    <n v="66"/>
    <x v="0"/>
    <n v="19976"/>
    <x v="10"/>
    <n v="282"/>
    <x v="62"/>
    <x v="0"/>
    <n v="561.50599999999997"/>
    <n v="6"/>
    <n v="3369.0360000000001"/>
    <x v="65"/>
    <x v="65"/>
  </r>
  <r>
    <n v="67"/>
    <x v="6"/>
    <n v="83968"/>
    <x v="7"/>
    <n v="446"/>
    <x v="63"/>
    <x v="0"/>
    <n v="490.452"/>
    <n v="22"/>
    <n v="10789.944"/>
    <x v="66"/>
    <x v="66"/>
  </r>
  <r>
    <n v="68"/>
    <x v="11"/>
    <n v="11207"/>
    <x v="4"/>
    <n v="46"/>
    <x v="64"/>
    <x v="0"/>
    <n v="867.91499999999996"/>
    <n v="3"/>
    <n v="2603.7449999999999"/>
    <x v="67"/>
    <x v="67"/>
  </r>
  <r>
    <n v="69"/>
    <x v="0"/>
    <n v="56472"/>
    <x v="2"/>
    <n v="39"/>
    <x v="65"/>
    <x v="0"/>
    <n v="752.05899999999997"/>
    <n v="15"/>
    <n v="11280.885"/>
    <x v="68"/>
    <x v="68"/>
  </r>
  <r>
    <n v="70"/>
    <x v="1"/>
    <n v="98247"/>
    <x v="10"/>
    <n v="437"/>
    <x v="66"/>
    <x v="0"/>
    <n v="835.85599999999999"/>
    <n v="25"/>
    <n v="20896.400000000001"/>
    <x v="69"/>
    <x v="69"/>
  </r>
  <r>
    <n v="71"/>
    <x v="11"/>
    <n v="40719"/>
    <x v="7"/>
    <n v="362"/>
    <x v="67"/>
    <x v="0"/>
    <n v="533.476"/>
    <n v="11"/>
    <n v="5868.2359999999999"/>
    <x v="70"/>
    <x v="70"/>
  </r>
  <r>
    <n v="72"/>
    <x v="7"/>
    <n v="42673"/>
    <x v="10"/>
    <n v="294"/>
    <x v="68"/>
    <x v="0"/>
    <n v="807.13300000000004"/>
    <n v="11"/>
    <n v="8878.4629999999997"/>
    <x v="71"/>
    <x v="71"/>
  </r>
  <r>
    <n v="73"/>
    <x v="15"/>
    <n v="34122"/>
    <x v="2"/>
    <n v="313"/>
    <x v="69"/>
    <x v="0"/>
    <n v="399.11099999999999"/>
    <n v="9"/>
    <n v="3591.9989999999998"/>
    <x v="72"/>
    <x v="72"/>
  </r>
  <r>
    <n v="74"/>
    <x v="22"/>
    <n v="79380"/>
    <x v="0"/>
    <n v="83"/>
    <x v="57"/>
    <x v="0"/>
    <n v="508.83699999999999"/>
    <n v="21"/>
    <n v="10685.576999999999"/>
    <x v="73"/>
    <x v="73"/>
  </r>
  <r>
    <n v="75"/>
    <x v="14"/>
    <n v="27404"/>
    <x v="0"/>
    <n v="62"/>
    <x v="70"/>
    <x v="0"/>
    <n v="195.21700000000001"/>
    <n v="7"/>
    <n v="1366.519"/>
    <x v="74"/>
    <x v="74"/>
  </r>
  <r>
    <n v="76"/>
    <x v="18"/>
    <n v="77993"/>
    <x v="10"/>
    <n v="161"/>
    <x v="71"/>
    <x v="0"/>
    <n v="646.11800000000005"/>
    <n v="20"/>
    <n v="12922.36"/>
    <x v="75"/>
    <x v="75"/>
  </r>
  <r>
    <n v="77"/>
    <x v="16"/>
    <n v="47514"/>
    <x v="9"/>
    <n v="227"/>
    <x v="72"/>
    <x v="0"/>
    <n v="554.69899999999996"/>
    <n v="13"/>
    <n v="7211.0869999999995"/>
    <x v="76"/>
    <x v="76"/>
  </r>
  <r>
    <n v="78"/>
    <x v="2"/>
    <n v="64482"/>
    <x v="1"/>
    <n v="371"/>
    <x v="73"/>
    <x v="0"/>
    <n v="824.02200000000005"/>
    <n v="17"/>
    <n v="14008.374000000002"/>
    <x v="77"/>
    <x v="77"/>
  </r>
  <r>
    <n v="79"/>
    <x v="13"/>
    <n v="39693"/>
    <x v="0"/>
    <n v="393"/>
    <x v="56"/>
    <x v="0"/>
    <n v="599.572"/>
    <n v="11"/>
    <n v="6595.2920000000004"/>
    <x v="78"/>
    <x v="78"/>
  </r>
  <r>
    <n v="80"/>
    <x v="13"/>
    <n v="17225"/>
    <x v="9"/>
    <n v="374"/>
    <x v="74"/>
    <x v="0"/>
    <n v="493.846"/>
    <n v="5"/>
    <n v="2469.23"/>
    <x v="79"/>
    <x v="79"/>
  </r>
  <r>
    <n v="81"/>
    <x v="4"/>
    <n v="803"/>
    <x v="10"/>
    <n v="415"/>
    <x v="75"/>
    <x v="0"/>
    <n v="80.069000000000003"/>
    <n v="1"/>
    <n v="80.069000000000003"/>
    <x v="80"/>
    <x v="80"/>
  </r>
  <r>
    <n v="82"/>
    <x v="13"/>
    <n v="45217"/>
    <x v="9"/>
    <n v="448"/>
    <x v="76"/>
    <x v="0"/>
    <n v="768.98800000000006"/>
    <n v="12"/>
    <n v="9227.8559999999998"/>
    <x v="81"/>
    <x v="81"/>
  </r>
  <r>
    <n v="83"/>
    <x v="15"/>
    <n v="50839"/>
    <x v="7"/>
    <n v="37"/>
    <x v="77"/>
    <x v="0"/>
    <n v="803.17100000000005"/>
    <n v="13"/>
    <n v="10441.223"/>
    <x v="82"/>
    <x v="82"/>
  </r>
  <r>
    <n v="84"/>
    <x v="2"/>
    <n v="82545"/>
    <x v="6"/>
    <n v="122"/>
    <x v="53"/>
    <x v="0"/>
    <n v="117.845"/>
    <n v="21"/>
    <n v="2474.7449999999999"/>
    <x v="83"/>
    <x v="83"/>
  </r>
  <r>
    <n v="85"/>
    <x v="10"/>
    <n v="64880"/>
    <x v="3"/>
    <n v="328"/>
    <x v="78"/>
    <x v="1"/>
    <n v="968.78099999999995"/>
    <n v="17"/>
    <n v="16469.276999999998"/>
    <x v="84"/>
    <x v="84"/>
  </r>
  <r>
    <n v="86"/>
    <x v="17"/>
    <n v="45426"/>
    <x v="5"/>
    <n v="98"/>
    <x v="79"/>
    <x v="0"/>
    <n v="998.755"/>
    <n v="12"/>
    <n v="11985.06"/>
    <x v="85"/>
    <x v="85"/>
  </r>
  <r>
    <n v="87"/>
    <x v="6"/>
    <n v="17448"/>
    <x v="3"/>
    <n v="356"/>
    <x v="80"/>
    <x v="0"/>
    <n v="171.274"/>
    <n v="5"/>
    <n v="856.37"/>
    <x v="86"/>
    <x v="86"/>
  </r>
  <r>
    <n v="88"/>
    <x v="10"/>
    <n v="66538"/>
    <x v="6"/>
    <n v="122"/>
    <x v="53"/>
    <x v="0"/>
    <n v="117.845"/>
    <n v="17"/>
    <n v="2003.365"/>
    <x v="87"/>
    <x v="87"/>
  </r>
  <r>
    <n v="89"/>
    <x v="19"/>
    <n v="47301"/>
    <x v="10"/>
    <n v="431"/>
    <x v="81"/>
    <x v="0"/>
    <n v="199.95699999999999"/>
    <n v="12"/>
    <n v="2399.4839999999999"/>
    <x v="88"/>
    <x v="88"/>
  </r>
  <r>
    <n v="90"/>
    <x v="5"/>
    <n v="72059"/>
    <x v="7"/>
    <n v="428"/>
    <x v="82"/>
    <x v="1"/>
    <n v="47.234999999999999"/>
    <n v="19"/>
    <n v="897.46500000000003"/>
    <x v="89"/>
    <x v="89"/>
  </r>
  <r>
    <n v="91"/>
    <x v="15"/>
    <n v="30201"/>
    <x v="7"/>
    <n v="29"/>
    <x v="83"/>
    <x v="1"/>
    <n v="335.88299999999998"/>
    <n v="8"/>
    <n v="2687.0639999999999"/>
    <x v="90"/>
    <x v="90"/>
  </r>
  <r>
    <n v="92"/>
    <x v="10"/>
    <n v="23155"/>
    <x v="9"/>
    <n v="304"/>
    <x v="84"/>
    <x v="1"/>
    <n v="721.98400000000004"/>
    <n v="6"/>
    <n v="4331.9040000000005"/>
    <x v="91"/>
    <x v="91"/>
  </r>
  <r>
    <n v="93"/>
    <x v="10"/>
    <n v="42117"/>
    <x v="5"/>
    <n v="57"/>
    <x v="85"/>
    <x v="1"/>
    <n v="122.145"/>
    <n v="11"/>
    <n v="1343.595"/>
    <x v="92"/>
    <x v="92"/>
  </r>
  <r>
    <n v="94"/>
    <x v="15"/>
    <n v="18164"/>
    <x v="6"/>
    <n v="124"/>
    <x v="8"/>
    <x v="1"/>
    <n v="182.89099999999999"/>
    <n v="5"/>
    <n v="914.45499999999993"/>
    <x v="93"/>
    <x v="93"/>
  </r>
  <r>
    <n v="95"/>
    <x v="12"/>
    <n v="8222"/>
    <x v="5"/>
    <n v="337"/>
    <x v="86"/>
    <x v="1"/>
    <n v="835.37300000000005"/>
    <n v="3"/>
    <n v="2506.1190000000001"/>
    <x v="94"/>
    <x v="94"/>
  </r>
  <r>
    <n v="96"/>
    <x v="20"/>
    <n v="22604"/>
    <x v="3"/>
    <n v="22"/>
    <x v="87"/>
    <x v="0"/>
    <n v="278.95499999999998"/>
    <n v="6"/>
    <n v="1673.73"/>
    <x v="95"/>
    <x v="95"/>
  </r>
  <r>
    <n v="97"/>
    <x v="22"/>
    <n v="1358"/>
    <x v="6"/>
    <n v="78"/>
    <x v="88"/>
    <x v="0"/>
    <n v="304.202"/>
    <n v="1"/>
    <n v="304.202"/>
    <x v="96"/>
    <x v="96"/>
  </r>
  <r>
    <n v="98"/>
    <x v="16"/>
    <n v="63272"/>
    <x v="4"/>
    <n v="182"/>
    <x v="89"/>
    <x v="0"/>
    <n v="25.585999999999999"/>
    <n v="17"/>
    <n v="434.96199999999999"/>
    <x v="97"/>
    <x v="97"/>
  </r>
  <r>
    <n v="99"/>
    <x v="9"/>
    <n v="92090"/>
    <x v="6"/>
    <n v="124"/>
    <x v="8"/>
    <x v="1"/>
    <n v="182.89099999999999"/>
    <n v="24"/>
    <n v="4389.384"/>
    <x v="98"/>
    <x v="98"/>
  </r>
  <r>
    <n v="100"/>
    <x v="12"/>
    <n v="6361"/>
    <x v="7"/>
    <n v="103"/>
    <x v="90"/>
    <x v="0"/>
    <n v="727.53399999999999"/>
    <n v="2"/>
    <n v="1455.068"/>
    <x v="99"/>
    <x v="99"/>
  </r>
  <r>
    <n v="101"/>
    <x v="4"/>
    <n v="42951"/>
    <x v="5"/>
    <n v="426"/>
    <x v="91"/>
    <x v="0"/>
    <n v="835.75900000000001"/>
    <n v="11"/>
    <n v="9193.3490000000002"/>
    <x v="100"/>
    <x v="100"/>
  </r>
  <r>
    <n v="102"/>
    <x v="4"/>
    <n v="75568"/>
    <x v="7"/>
    <n v="362"/>
    <x v="67"/>
    <x v="0"/>
    <n v="533.476"/>
    <n v="20"/>
    <n v="10669.52"/>
    <x v="101"/>
    <x v="101"/>
  </r>
  <r>
    <n v="103"/>
    <x v="4"/>
    <n v="11920"/>
    <x v="5"/>
    <n v="296"/>
    <x v="92"/>
    <x v="0"/>
    <n v="313.54500000000002"/>
    <n v="4"/>
    <n v="1254.18"/>
    <x v="102"/>
    <x v="102"/>
  </r>
  <r>
    <n v="104"/>
    <x v="18"/>
    <n v="93915"/>
    <x v="6"/>
    <n v="124"/>
    <x v="8"/>
    <x v="1"/>
    <n v="182.89099999999999"/>
    <n v="24"/>
    <n v="4389.384"/>
    <x v="103"/>
    <x v="103"/>
  </r>
  <r>
    <n v="105"/>
    <x v="18"/>
    <n v="74910"/>
    <x v="1"/>
    <n v="347"/>
    <x v="93"/>
    <x v="1"/>
    <n v="946.25300000000004"/>
    <n v="19"/>
    <n v="17978.807000000001"/>
    <x v="104"/>
    <x v="104"/>
  </r>
  <r>
    <n v="106"/>
    <x v="7"/>
    <n v="68565"/>
    <x v="9"/>
    <n v="374"/>
    <x v="74"/>
    <x v="0"/>
    <n v="493.846"/>
    <n v="18"/>
    <n v="8889.2279999999992"/>
    <x v="105"/>
    <x v="105"/>
  </r>
  <r>
    <n v="107"/>
    <x v="18"/>
    <n v="7893"/>
    <x v="2"/>
    <n v="39"/>
    <x v="65"/>
    <x v="0"/>
    <n v="752.05899999999997"/>
    <n v="2"/>
    <n v="1504.1179999999999"/>
    <x v="106"/>
    <x v="106"/>
  </r>
  <r>
    <n v="108"/>
    <x v="12"/>
    <n v="49626"/>
    <x v="7"/>
    <n v="138"/>
    <x v="94"/>
    <x v="0"/>
    <n v="526.36699999999996"/>
    <n v="13"/>
    <n v="6842.7709999999997"/>
    <x v="107"/>
    <x v="107"/>
  </r>
  <r>
    <n v="109"/>
    <x v="3"/>
    <n v="47963"/>
    <x v="0"/>
    <n v="108"/>
    <x v="47"/>
    <x v="1"/>
    <n v="790.03800000000001"/>
    <n v="13"/>
    <n v="10270.494000000001"/>
    <x v="108"/>
    <x v="108"/>
  </r>
  <r>
    <n v="110"/>
    <x v="0"/>
    <n v="90100"/>
    <x v="6"/>
    <n v="429"/>
    <x v="95"/>
    <x v="0"/>
    <n v="576.01300000000003"/>
    <n v="23"/>
    <n v="13248.299000000001"/>
    <x v="109"/>
    <x v="109"/>
  </r>
  <r>
    <n v="111"/>
    <x v="3"/>
    <n v="54608"/>
    <x v="3"/>
    <n v="165"/>
    <x v="96"/>
    <x v="0"/>
    <n v="0.44900000000000001"/>
    <n v="14"/>
    <n v="6.2860000000000005"/>
    <x v="110"/>
    <x v="110"/>
  </r>
  <r>
    <n v="112"/>
    <x v="6"/>
    <n v="23900"/>
    <x v="0"/>
    <n v="203"/>
    <x v="97"/>
    <x v="0"/>
    <n v="599.55700000000002"/>
    <n v="7"/>
    <n v="4196.8990000000003"/>
    <x v="111"/>
    <x v="111"/>
  </r>
  <r>
    <n v="113"/>
    <x v="19"/>
    <n v="87061"/>
    <x v="5"/>
    <n v="210"/>
    <x v="98"/>
    <x v="0"/>
    <n v="822.35799999999995"/>
    <n v="23"/>
    <n v="18914.234"/>
    <x v="112"/>
    <x v="112"/>
  </r>
  <r>
    <n v="114"/>
    <x v="3"/>
    <n v="11358"/>
    <x v="6"/>
    <n v="366"/>
    <x v="99"/>
    <x v="0"/>
    <n v="804.48299999999995"/>
    <n v="3"/>
    <n v="2413.4489999999996"/>
    <x v="113"/>
    <x v="113"/>
  </r>
  <r>
    <n v="115"/>
    <x v="4"/>
    <n v="43033"/>
    <x v="10"/>
    <n v="431"/>
    <x v="81"/>
    <x v="0"/>
    <n v="199.95699999999999"/>
    <n v="11"/>
    <n v="2199.527"/>
    <x v="114"/>
    <x v="114"/>
  </r>
  <r>
    <n v="116"/>
    <x v="3"/>
    <n v="67359"/>
    <x v="7"/>
    <n v="87"/>
    <x v="100"/>
    <x v="0"/>
    <n v="37.847000000000001"/>
    <n v="18"/>
    <n v="681.24599999999998"/>
    <x v="115"/>
    <x v="115"/>
  </r>
  <r>
    <n v="117"/>
    <x v="22"/>
    <n v="49113"/>
    <x v="9"/>
    <n v="189"/>
    <x v="101"/>
    <x v="0"/>
    <n v="763.02099999999996"/>
    <n v="13"/>
    <n v="9919.2729999999992"/>
    <x v="116"/>
    <x v="116"/>
  </r>
  <r>
    <n v="118"/>
    <x v="6"/>
    <n v="28246"/>
    <x v="6"/>
    <n v="240"/>
    <x v="102"/>
    <x v="0"/>
    <n v="708.596"/>
    <n v="8"/>
    <n v="5668.768"/>
    <x v="117"/>
    <x v="117"/>
  </r>
  <r>
    <n v="119"/>
    <x v="8"/>
    <n v="45532"/>
    <x v="6"/>
    <n v="158"/>
    <x v="103"/>
    <x v="0"/>
    <n v="544.64300000000003"/>
    <n v="12"/>
    <n v="6535.7160000000003"/>
    <x v="118"/>
    <x v="118"/>
  </r>
  <r>
    <n v="120"/>
    <x v="16"/>
    <n v="30910"/>
    <x v="6"/>
    <n v="252"/>
    <x v="104"/>
    <x v="0"/>
    <n v="278.16899999999998"/>
    <n v="8"/>
    <n v="2225.3519999999999"/>
    <x v="119"/>
    <x v="119"/>
  </r>
  <r>
    <n v="121"/>
    <x v="16"/>
    <n v="2529"/>
    <x v="4"/>
    <n v="378"/>
    <x v="28"/>
    <x v="0"/>
    <n v="907.87699999999995"/>
    <n v="1"/>
    <n v="907.87699999999995"/>
    <x v="120"/>
    <x v="120"/>
  </r>
  <r>
    <n v="122"/>
    <x v="11"/>
    <n v="17431"/>
    <x v="9"/>
    <n v="325"/>
    <x v="105"/>
    <x v="1"/>
    <n v="31.657"/>
    <n v="5"/>
    <n v="158.285"/>
    <x v="121"/>
    <x v="121"/>
  </r>
  <r>
    <n v="123"/>
    <x v="12"/>
    <n v="62666"/>
    <x v="9"/>
    <n v="67"/>
    <x v="106"/>
    <x v="1"/>
    <n v="37.805"/>
    <n v="16"/>
    <n v="604.88"/>
    <x v="122"/>
    <x v="122"/>
  </r>
  <r>
    <n v="124"/>
    <x v="17"/>
    <n v="83172"/>
    <x v="4"/>
    <n v="63"/>
    <x v="107"/>
    <x v="0"/>
    <n v="562.68899999999996"/>
    <n v="22"/>
    <n v="12379.157999999999"/>
    <x v="123"/>
    <x v="123"/>
  </r>
  <r>
    <n v="125"/>
    <x v="8"/>
    <n v="68047"/>
    <x v="6"/>
    <n v="408"/>
    <x v="108"/>
    <x v="0"/>
    <n v="687.346"/>
    <n v="18"/>
    <n v="12372.227999999999"/>
    <x v="124"/>
    <x v="124"/>
  </r>
  <r>
    <n v="126"/>
    <x v="2"/>
    <n v="17565"/>
    <x v="10"/>
    <n v="59"/>
    <x v="109"/>
    <x v="0"/>
    <n v="735.38900000000001"/>
    <n v="5"/>
    <n v="3676.9450000000002"/>
    <x v="125"/>
    <x v="125"/>
  </r>
  <r>
    <n v="127"/>
    <x v="1"/>
    <n v="556"/>
    <x v="1"/>
    <n v="237"/>
    <x v="110"/>
    <x v="0"/>
    <n v="656.303"/>
    <n v="1"/>
    <n v="656.303"/>
    <x v="126"/>
    <x v="126"/>
  </r>
  <r>
    <n v="128"/>
    <x v="12"/>
    <n v="15959"/>
    <x v="4"/>
    <n v="190"/>
    <x v="111"/>
    <x v="1"/>
    <n v="397.37799999999999"/>
    <n v="5"/>
    <n v="1986.8899999999999"/>
    <x v="127"/>
    <x v="127"/>
  </r>
  <r>
    <n v="129"/>
    <x v="22"/>
    <n v="71159"/>
    <x v="0"/>
    <n v="198"/>
    <x v="112"/>
    <x v="0"/>
    <n v="352.18700000000001"/>
    <n v="19"/>
    <n v="6691.5529999999999"/>
    <x v="128"/>
    <x v="128"/>
  </r>
  <r>
    <n v="130"/>
    <x v="1"/>
    <n v="4801"/>
    <x v="7"/>
    <n v="41"/>
    <x v="113"/>
    <x v="1"/>
    <n v="81.721000000000004"/>
    <n v="2"/>
    <n v="163.44200000000001"/>
    <x v="129"/>
    <x v="129"/>
  </r>
  <r>
    <n v="131"/>
    <x v="16"/>
    <n v="76636"/>
    <x v="0"/>
    <n v="84"/>
    <x v="114"/>
    <x v="0"/>
    <n v="903.01900000000001"/>
    <n v="20"/>
    <n v="18060.38"/>
    <x v="130"/>
    <x v="130"/>
  </r>
  <r>
    <n v="132"/>
    <x v="14"/>
    <n v="83001"/>
    <x v="6"/>
    <n v="45"/>
    <x v="115"/>
    <x v="1"/>
    <n v="795.32399999999996"/>
    <n v="22"/>
    <n v="17497.128000000001"/>
    <x v="131"/>
    <x v="131"/>
  </r>
  <r>
    <n v="133"/>
    <x v="19"/>
    <n v="71152"/>
    <x v="7"/>
    <n v="248"/>
    <x v="116"/>
    <x v="0"/>
    <n v="993.19299999999998"/>
    <n v="19"/>
    <n v="18870.667000000001"/>
    <x v="132"/>
    <x v="132"/>
  </r>
  <r>
    <n v="134"/>
    <x v="11"/>
    <n v="33333"/>
    <x v="8"/>
    <n v="291"/>
    <x v="31"/>
    <x v="0"/>
    <n v="12.558999999999999"/>
    <n v="9"/>
    <n v="113.03099999999999"/>
    <x v="133"/>
    <x v="133"/>
  </r>
  <r>
    <n v="135"/>
    <x v="3"/>
    <n v="73033"/>
    <x v="1"/>
    <n v="401"/>
    <x v="117"/>
    <x v="0"/>
    <n v="533.63400000000001"/>
    <n v="19"/>
    <n v="10139.046"/>
    <x v="134"/>
    <x v="134"/>
  </r>
  <r>
    <n v="136"/>
    <x v="12"/>
    <n v="23994"/>
    <x v="4"/>
    <n v="54"/>
    <x v="118"/>
    <x v="1"/>
    <n v="535.59199999999998"/>
    <n v="7"/>
    <n v="3749.1439999999998"/>
    <x v="135"/>
    <x v="135"/>
  </r>
  <r>
    <n v="137"/>
    <x v="3"/>
    <n v="33297"/>
    <x v="7"/>
    <n v="152"/>
    <x v="119"/>
    <x v="0"/>
    <n v="588.12800000000004"/>
    <n v="9"/>
    <n v="5293.152"/>
    <x v="136"/>
    <x v="136"/>
  </r>
  <r>
    <n v="138"/>
    <x v="4"/>
    <n v="55683"/>
    <x v="7"/>
    <n v="365"/>
    <x v="120"/>
    <x v="1"/>
    <n v="126.274"/>
    <n v="15"/>
    <n v="1894.1100000000001"/>
    <x v="137"/>
    <x v="137"/>
  </r>
  <r>
    <n v="139"/>
    <x v="15"/>
    <n v="7636"/>
    <x v="9"/>
    <n v="227"/>
    <x v="72"/>
    <x v="0"/>
    <n v="554.69899999999996"/>
    <n v="2"/>
    <n v="1109.3979999999999"/>
    <x v="138"/>
    <x v="138"/>
  </r>
  <r>
    <n v="140"/>
    <x v="3"/>
    <n v="95074"/>
    <x v="7"/>
    <n v="407"/>
    <x v="45"/>
    <x v="0"/>
    <n v="697.67399999999998"/>
    <n v="25"/>
    <n v="17441.849999999999"/>
    <x v="139"/>
    <x v="139"/>
  </r>
  <r>
    <n v="141"/>
    <x v="2"/>
    <n v="37533"/>
    <x v="10"/>
    <n v="59"/>
    <x v="109"/>
    <x v="0"/>
    <n v="735.38900000000001"/>
    <n v="10"/>
    <n v="7353.89"/>
    <x v="140"/>
    <x v="140"/>
  </r>
  <r>
    <n v="142"/>
    <x v="16"/>
    <n v="66582"/>
    <x v="1"/>
    <n v="218"/>
    <x v="121"/>
    <x v="1"/>
    <n v="851.93299999999999"/>
    <n v="17"/>
    <n v="14482.861000000001"/>
    <x v="141"/>
    <x v="141"/>
  </r>
  <r>
    <n v="143"/>
    <x v="12"/>
    <n v="18575"/>
    <x v="7"/>
    <n v="14"/>
    <x v="122"/>
    <x v="1"/>
    <n v="33.323999999999998"/>
    <n v="5"/>
    <n v="166.62"/>
    <x v="142"/>
    <x v="142"/>
  </r>
  <r>
    <n v="144"/>
    <x v="5"/>
    <n v="55960"/>
    <x v="4"/>
    <n v="3"/>
    <x v="123"/>
    <x v="0"/>
    <n v="91.379000000000005"/>
    <n v="15"/>
    <n v="1370.6850000000002"/>
    <x v="143"/>
    <x v="143"/>
  </r>
  <r>
    <n v="145"/>
    <x v="0"/>
    <n v="17451"/>
    <x v="7"/>
    <n v="263"/>
    <x v="124"/>
    <x v="0"/>
    <n v="507.49700000000001"/>
    <n v="5"/>
    <n v="2537.4850000000001"/>
    <x v="144"/>
    <x v="144"/>
  </r>
  <r>
    <n v="146"/>
    <x v="20"/>
    <n v="6301"/>
    <x v="2"/>
    <n v="278"/>
    <x v="125"/>
    <x v="0"/>
    <n v="3.7349999999999999"/>
    <n v="2"/>
    <n v="7.47"/>
    <x v="145"/>
    <x v="145"/>
  </r>
  <r>
    <n v="147"/>
    <x v="15"/>
    <n v="34853"/>
    <x v="4"/>
    <n v="94"/>
    <x v="126"/>
    <x v="0"/>
    <n v="435.10899999999998"/>
    <n v="9"/>
    <n v="3915.9809999999998"/>
    <x v="146"/>
    <x v="146"/>
  </r>
  <r>
    <n v="148"/>
    <x v="12"/>
    <n v="30759"/>
    <x v="0"/>
    <n v="143"/>
    <x v="127"/>
    <x v="1"/>
    <n v="426.16899999999998"/>
    <n v="8"/>
    <n v="3409.3519999999999"/>
    <x v="147"/>
    <x v="147"/>
  </r>
  <r>
    <n v="149"/>
    <x v="14"/>
    <n v="73891"/>
    <x v="7"/>
    <n v="146"/>
    <x v="128"/>
    <x v="0"/>
    <n v="752.48599999999999"/>
    <n v="19"/>
    <n v="14297.234"/>
    <x v="148"/>
    <x v="148"/>
  </r>
  <r>
    <n v="150"/>
    <x v="17"/>
    <n v="39622"/>
    <x v="0"/>
    <n v="250"/>
    <x v="129"/>
    <x v="0"/>
    <n v="644.95100000000002"/>
    <n v="11"/>
    <n v="7094.4610000000002"/>
    <x v="149"/>
    <x v="149"/>
  </r>
  <r>
    <n v="151"/>
    <x v="15"/>
    <n v="72250"/>
    <x v="7"/>
    <n v="285"/>
    <x v="11"/>
    <x v="0"/>
    <n v="718.30200000000002"/>
    <n v="19"/>
    <n v="13647.738000000001"/>
    <x v="150"/>
    <x v="150"/>
  </r>
  <r>
    <n v="152"/>
    <x v="11"/>
    <n v="71872"/>
    <x v="0"/>
    <n v="290"/>
    <x v="130"/>
    <x v="1"/>
    <n v="388.03699999999998"/>
    <n v="19"/>
    <n v="7372.7029999999995"/>
    <x v="151"/>
    <x v="151"/>
  </r>
  <r>
    <n v="153"/>
    <x v="7"/>
    <n v="17740"/>
    <x v="10"/>
    <n v="25"/>
    <x v="131"/>
    <x v="1"/>
    <n v="807.66600000000005"/>
    <n v="5"/>
    <n v="4038.3300000000004"/>
    <x v="152"/>
    <x v="152"/>
  </r>
  <r>
    <n v="154"/>
    <x v="2"/>
    <n v="61181"/>
    <x v="9"/>
    <n v="325"/>
    <x v="105"/>
    <x v="1"/>
    <n v="31.657"/>
    <n v="16"/>
    <n v="506.512"/>
    <x v="153"/>
    <x v="153"/>
  </r>
  <r>
    <n v="155"/>
    <x v="11"/>
    <n v="3833"/>
    <x v="5"/>
    <n v="177"/>
    <x v="132"/>
    <x v="1"/>
    <n v="691.67700000000002"/>
    <n v="1"/>
    <n v="691.67700000000002"/>
    <x v="154"/>
    <x v="154"/>
  </r>
  <r>
    <n v="156"/>
    <x v="17"/>
    <n v="25521"/>
    <x v="6"/>
    <n v="102"/>
    <x v="133"/>
    <x v="0"/>
    <n v="62.256999999999998"/>
    <n v="7"/>
    <n v="435.79899999999998"/>
    <x v="155"/>
    <x v="155"/>
  </r>
  <r>
    <n v="157"/>
    <x v="15"/>
    <n v="12903"/>
    <x v="7"/>
    <n v="295"/>
    <x v="134"/>
    <x v="1"/>
    <n v="487.69499999999999"/>
    <n v="4"/>
    <n v="1950.78"/>
    <x v="156"/>
    <x v="156"/>
  </r>
  <r>
    <n v="158"/>
    <x v="11"/>
    <n v="27507"/>
    <x v="2"/>
    <n v="233"/>
    <x v="135"/>
    <x v="1"/>
    <n v="566.20899999999995"/>
    <n v="7"/>
    <n v="3963.4629999999997"/>
    <x v="157"/>
    <x v="157"/>
  </r>
  <r>
    <n v="159"/>
    <x v="19"/>
    <n v="25869"/>
    <x v="10"/>
    <n v="169"/>
    <x v="136"/>
    <x v="0"/>
    <n v="685.99599999999998"/>
    <n v="7"/>
    <n v="4801.9719999999998"/>
    <x v="158"/>
    <x v="158"/>
  </r>
  <r>
    <n v="160"/>
    <x v="2"/>
    <n v="57346"/>
    <x v="2"/>
    <n v="288"/>
    <x v="55"/>
    <x v="1"/>
    <n v="788.40499999999997"/>
    <n v="15"/>
    <n v="11826.074999999999"/>
    <x v="159"/>
    <x v="159"/>
  </r>
  <r>
    <n v="161"/>
    <x v="10"/>
    <n v="68009"/>
    <x v="10"/>
    <n v="137"/>
    <x v="52"/>
    <x v="0"/>
    <n v="840.56600000000003"/>
    <n v="18"/>
    <n v="15130.188"/>
    <x v="160"/>
    <x v="160"/>
  </r>
  <r>
    <n v="162"/>
    <x v="18"/>
    <n v="90694"/>
    <x v="2"/>
    <n v="302"/>
    <x v="137"/>
    <x v="0"/>
    <n v="611.59799999999996"/>
    <n v="23"/>
    <n v="14066.753999999999"/>
    <x v="161"/>
    <x v="161"/>
  </r>
  <r>
    <n v="163"/>
    <x v="18"/>
    <n v="77227"/>
    <x v="0"/>
    <n v="393"/>
    <x v="56"/>
    <x v="0"/>
    <n v="599.572"/>
    <n v="20"/>
    <n v="11991.44"/>
    <x v="162"/>
    <x v="162"/>
  </r>
  <r>
    <n v="164"/>
    <x v="17"/>
    <n v="43163"/>
    <x v="3"/>
    <n v="68"/>
    <x v="138"/>
    <x v="0"/>
    <n v="848.76900000000001"/>
    <n v="11"/>
    <n v="9336.4590000000007"/>
    <x v="163"/>
    <x v="163"/>
  </r>
  <r>
    <n v="165"/>
    <x v="18"/>
    <n v="13465"/>
    <x v="0"/>
    <n v="346"/>
    <x v="9"/>
    <x v="1"/>
    <n v="171.91399999999999"/>
    <n v="4"/>
    <n v="687.65599999999995"/>
    <x v="164"/>
    <x v="164"/>
  </r>
  <r>
    <n v="166"/>
    <x v="3"/>
    <n v="70367"/>
    <x v="2"/>
    <n v="121"/>
    <x v="139"/>
    <x v="0"/>
    <n v="60.975999999999999"/>
    <n v="18"/>
    <n v="1097.568"/>
    <x v="165"/>
    <x v="165"/>
  </r>
  <r>
    <n v="167"/>
    <x v="10"/>
    <n v="51508"/>
    <x v="6"/>
    <n v="408"/>
    <x v="108"/>
    <x v="0"/>
    <n v="687.346"/>
    <n v="14"/>
    <n v="9622.844000000001"/>
    <x v="166"/>
    <x v="166"/>
  </r>
  <r>
    <n v="168"/>
    <x v="14"/>
    <n v="53729"/>
    <x v="5"/>
    <n v="372"/>
    <x v="140"/>
    <x v="1"/>
    <n v="62.823999999999998"/>
    <n v="14"/>
    <n v="879.53599999999994"/>
    <x v="167"/>
    <x v="167"/>
  </r>
  <r>
    <n v="169"/>
    <x v="14"/>
    <n v="37085"/>
    <x v="8"/>
    <n v="418"/>
    <x v="141"/>
    <x v="1"/>
    <n v="922.51599999999996"/>
    <n v="10"/>
    <n v="9225.16"/>
    <x v="168"/>
    <x v="168"/>
  </r>
  <r>
    <n v="170"/>
    <x v="4"/>
    <n v="19039"/>
    <x v="0"/>
    <n v="377"/>
    <x v="17"/>
    <x v="0"/>
    <n v="750.78499999999997"/>
    <n v="5"/>
    <n v="3753.9249999999997"/>
    <x v="169"/>
    <x v="169"/>
  </r>
  <r>
    <n v="171"/>
    <x v="14"/>
    <n v="34062"/>
    <x v="0"/>
    <n v="388"/>
    <x v="142"/>
    <x v="1"/>
    <n v="135.38900000000001"/>
    <n v="9"/>
    <n v="1218.5010000000002"/>
    <x v="170"/>
    <x v="170"/>
  </r>
  <r>
    <n v="172"/>
    <x v="21"/>
    <n v="92189"/>
    <x v="9"/>
    <n v="276"/>
    <x v="143"/>
    <x v="1"/>
    <n v="492.50799999999998"/>
    <n v="24"/>
    <n v="11820.191999999999"/>
    <x v="171"/>
    <x v="171"/>
  </r>
  <r>
    <n v="173"/>
    <x v="1"/>
    <n v="20611"/>
    <x v="7"/>
    <n v="14"/>
    <x v="122"/>
    <x v="1"/>
    <n v="33.323999999999998"/>
    <n v="6"/>
    <n v="199.94399999999999"/>
    <x v="172"/>
    <x v="172"/>
  </r>
  <r>
    <n v="174"/>
    <x v="19"/>
    <n v="49217"/>
    <x v="4"/>
    <n v="204"/>
    <x v="144"/>
    <x v="1"/>
    <n v="77.808999999999997"/>
    <n v="13"/>
    <n v="1011.5169999999999"/>
    <x v="173"/>
    <x v="173"/>
  </r>
  <r>
    <n v="175"/>
    <x v="5"/>
    <n v="92136"/>
    <x v="2"/>
    <n v="193"/>
    <x v="145"/>
    <x v="0"/>
    <n v="605.31399999999996"/>
    <n v="24"/>
    <n v="14527.536"/>
    <x v="174"/>
    <x v="174"/>
  </r>
  <r>
    <n v="176"/>
    <x v="14"/>
    <n v="34706"/>
    <x v="7"/>
    <n v="160"/>
    <x v="146"/>
    <x v="1"/>
    <n v="546.87400000000002"/>
    <n v="9"/>
    <n v="4921.866"/>
    <x v="175"/>
    <x v="175"/>
  </r>
  <r>
    <n v="177"/>
    <x v="19"/>
    <n v="97615"/>
    <x v="4"/>
    <n v="311"/>
    <x v="147"/>
    <x v="0"/>
    <n v="40.206000000000003"/>
    <n v="25"/>
    <n v="1005.1500000000001"/>
    <x v="176"/>
    <x v="176"/>
  </r>
  <r>
    <n v="178"/>
    <x v="20"/>
    <n v="6706"/>
    <x v="3"/>
    <n v="64"/>
    <x v="37"/>
    <x v="1"/>
    <n v="165.22900000000001"/>
    <n v="2"/>
    <n v="330.45800000000003"/>
    <x v="177"/>
    <x v="177"/>
  </r>
  <r>
    <n v="179"/>
    <x v="4"/>
    <n v="65722"/>
    <x v="7"/>
    <n v="253"/>
    <x v="148"/>
    <x v="0"/>
    <n v="76.239999999999995"/>
    <n v="17"/>
    <n v="1296.08"/>
    <x v="178"/>
    <x v="178"/>
  </r>
  <r>
    <n v="180"/>
    <x v="19"/>
    <n v="61746"/>
    <x v="8"/>
    <n v="130"/>
    <x v="149"/>
    <x v="0"/>
    <n v="419.80799999999999"/>
    <n v="16"/>
    <n v="6716.9279999999999"/>
    <x v="179"/>
    <x v="179"/>
  </r>
  <r>
    <n v="181"/>
    <x v="6"/>
    <n v="81471"/>
    <x v="8"/>
    <n v="418"/>
    <x v="141"/>
    <x v="1"/>
    <n v="922.51599999999996"/>
    <n v="21"/>
    <n v="19372.835999999999"/>
    <x v="180"/>
    <x v="180"/>
  </r>
  <r>
    <n v="182"/>
    <x v="1"/>
    <n v="68557"/>
    <x v="0"/>
    <n v="95"/>
    <x v="150"/>
    <x v="0"/>
    <n v="463.91300000000001"/>
    <n v="18"/>
    <n v="8350.4340000000011"/>
    <x v="181"/>
    <x v="181"/>
  </r>
  <r>
    <n v="183"/>
    <x v="12"/>
    <n v="40827"/>
    <x v="6"/>
    <n v="45"/>
    <x v="115"/>
    <x v="1"/>
    <n v="795.32399999999996"/>
    <n v="11"/>
    <n v="8748.5640000000003"/>
    <x v="182"/>
    <x v="182"/>
  </r>
  <r>
    <n v="184"/>
    <x v="10"/>
    <n v="31537"/>
    <x v="1"/>
    <n v="401"/>
    <x v="117"/>
    <x v="0"/>
    <n v="533.63400000000001"/>
    <n v="8"/>
    <n v="4269.0720000000001"/>
    <x v="183"/>
    <x v="183"/>
  </r>
  <r>
    <n v="185"/>
    <x v="0"/>
    <n v="31310"/>
    <x v="9"/>
    <n v="208"/>
    <x v="151"/>
    <x v="0"/>
    <n v="87.334999999999994"/>
    <n v="8"/>
    <n v="698.68"/>
    <x v="184"/>
    <x v="184"/>
  </r>
  <r>
    <n v="186"/>
    <x v="20"/>
    <n v="4765"/>
    <x v="4"/>
    <n v="246"/>
    <x v="39"/>
    <x v="0"/>
    <n v="485.37099999999998"/>
    <n v="2"/>
    <n v="970.74199999999996"/>
    <x v="185"/>
    <x v="185"/>
  </r>
  <r>
    <n v="187"/>
    <x v="18"/>
    <n v="65261"/>
    <x v="7"/>
    <n v="21"/>
    <x v="42"/>
    <x v="0"/>
    <n v="467.25200000000001"/>
    <n v="17"/>
    <n v="7943.2840000000006"/>
    <x v="186"/>
    <x v="186"/>
  </r>
  <r>
    <n v="188"/>
    <x v="10"/>
    <n v="9972"/>
    <x v="2"/>
    <n v="376"/>
    <x v="152"/>
    <x v="1"/>
    <n v="408.12599999999998"/>
    <n v="3"/>
    <n v="1224.3779999999999"/>
    <x v="187"/>
    <x v="187"/>
  </r>
  <r>
    <n v="189"/>
    <x v="12"/>
    <n v="29500"/>
    <x v="1"/>
    <n v="114"/>
    <x v="153"/>
    <x v="1"/>
    <n v="795.63800000000003"/>
    <n v="8"/>
    <n v="6365.1040000000003"/>
    <x v="188"/>
    <x v="188"/>
  </r>
  <r>
    <n v="190"/>
    <x v="1"/>
    <n v="47513"/>
    <x v="6"/>
    <n v="299"/>
    <x v="154"/>
    <x v="0"/>
    <n v="801.37099999999998"/>
    <n v="13"/>
    <n v="10417.823"/>
    <x v="189"/>
    <x v="189"/>
  </r>
  <r>
    <n v="191"/>
    <x v="2"/>
    <n v="11092"/>
    <x v="4"/>
    <n v="211"/>
    <x v="155"/>
    <x v="1"/>
    <n v="20.587"/>
    <n v="3"/>
    <n v="61.760999999999996"/>
    <x v="190"/>
    <x v="190"/>
  </r>
  <r>
    <n v="192"/>
    <x v="2"/>
    <n v="5790"/>
    <x v="1"/>
    <n v="371"/>
    <x v="73"/>
    <x v="0"/>
    <n v="824.02200000000005"/>
    <n v="2"/>
    <n v="1648.0440000000001"/>
    <x v="191"/>
    <x v="191"/>
  </r>
  <r>
    <n v="193"/>
    <x v="2"/>
    <n v="29815"/>
    <x v="0"/>
    <n v="197"/>
    <x v="156"/>
    <x v="1"/>
    <n v="130.101"/>
    <n v="8"/>
    <n v="1040.808"/>
    <x v="192"/>
    <x v="192"/>
  </r>
  <r>
    <n v="194"/>
    <x v="7"/>
    <n v="49049"/>
    <x v="9"/>
    <n v="392"/>
    <x v="22"/>
    <x v="1"/>
    <n v="988.26300000000003"/>
    <n v="13"/>
    <n v="12847.419"/>
    <x v="193"/>
    <x v="193"/>
  </r>
  <r>
    <n v="195"/>
    <x v="18"/>
    <n v="27066"/>
    <x v="3"/>
    <n v="270"/>
    <x v="157"/>
    <x v="0"/>
    <n v="44.216000000000001"/>
    <n v="7"/>
    <n v="309.512"/>
    <x v="194"/>
    <x v="194"/>
  </r>
  <r>
    <n v="196"/>
    <x v="15"/>
    <n v="45599"/>
    <x v="5"/>
    <n v="210"/>
    <x v="98"/>
    <x v="0"/>
    <n v="822.35799999999995"/>
    <n v="12"/>
    <n v="9868.2959999999985"/>
    <x v="195"/>
    <x v="195"/>
  </r>
  <r>
    <n v="197"/>
    <x v="18"/>
    <n v="88114"/>
    <x v="2"/>
    <n v="278"/>
    <x v="125"/>
    <x v="0"/>
    <n v="3.7349999999999999"/>
    <n v="23"/>
    <n v="85.905000000000001"/>
    <x v="196"/>
    <x v="196"/>
  </r>
  <r>
    <n v="198"/>
    <x v="3"/>
    <n v="74172"/>
    <x v="3"/>
    <n v="399"/>
    <x v="158"/>
    <x v="1"/>
    <n v="509.11399999999998"/>
    <n v="19"/>
    <n v="9673.1659999999993"/>
    <x v="197"/>
    <x v="197"/>
  </r>
  <r>
    <n v="199"/>
    <x v="2"/>
    <n v="42496"/>
    <x v="4"/>
    <n v="110"/>
    <x v="159"/>
    <x v="0"/>
    <n v="409.41699999999997"/>
    <n v="11"/>
    <n v="4503.5869999999995"/>
    <x v="198"/>
    <x v="198"/>
  </r>
  <r>
    <n v="200"/>
    <x v="22"/>
    <n v="45844"/>
    <x v="0"/>
    <n v="143"/>
    <x v="127"/>
    <x v="1"/>
    <n v="426.16899999999998"/>
    <n v="12"/>
    <n v="5114.0280000000002"/>
    <x v="199"/>
    <x v="199"/>
  </r>
  <r>
    <n v="201"/>
    <x v="6"/>
    <n v="53552"/>
    <x v="10"/>
    <n v="323"/>
    <x v="160"/>
    <x v="0"/>
    <n v="543.26599999999996"/>
    <n v="14"/>
    <n v="7605.7239999999993"/>
    <x v="200"/>
    <x v="200"/>
  </r>
  <r>
    <n v="202"/>
    <x v="4"/>
    <n v="79884"/>
    <x v="2"/>
    <n v="174"/>
    <x v="161"/>
    <x v="1"/>
    <n v="615.04700000000003"/>
    <n v="21"/>
    <n v="12915.987000000001"/>
    <x v="201"/>
    <x v="201"/>
  </r>
  <r>
    <n v="203"/>
    <x v="12"/>
    <n v="92433"/>
    <x v="10"/>
    <n v="178"/>
    <x v="162"/>
    <x v="1"/>
    <n v="523.62300000000005"/>
    <n v="24"/>
    <n v="12566.952000000001"/>
    <x v="202"/>
    <x v="202"/>
  </r>
  <r>
    <n v="204"/>
    <x v="5"/>
    <n v="54852"/>
    <x v="5"/>
    <n v="221"/>
    <x v="163"/>
    <x v="0"/>
    <n v="819.00800000000004"/>
    <n v="14"/>
    <n v="11466.112000000001"/>
    <x v="203"/>
    <x v="203"/>
  </r>
  <r>
    <n v="205"/>
    <x v="17"/>
    <n v="5561"/>
    <x v="3"/>
    <n v="315"/>
    <x v="164"/>
    <x v="1"/>
    <n v="938.04700000000003"/>
    <n v="2"/>
    <n v="1876.0940000000001"/>
    <x v="204"/>
    <x v="204"/>
  </r>
  <r>
    <n v="206"/>
    <x v="12"/>
    <n v="78820"/>
    <x v="2"/>
    <n v="9"/>
    <x v="165"/>
    <x v="0"/>
    <n v="844.21900000000005"/>
    <n v="20"/>
    <n v="16884.38"/>
    <x v="205"/>
    <x v="205"/>
  </r>
  <r>
    <n v="207"/>
    <x v="6"/>
    <n v="51262"/>
    <x v="4"/>
    <n v="277"/>
    <x v="166"/>
    <x v="0"/>
    <n v="554.96400000000006"/>
    <n v="13"/>
    <n v="7214.5320000000011"/>
    <x v="206"/>
    <x v="206"/>
  </r>
  <r>
    <n v="208"/>
    <x v="18"/>
    <n v="67283"/>
    <x v="6"/>
    <n v="273"/>
    <x v="167"/>
    <x v="0"/>
    <n v="775.91300000000001"/>
    <n v="18"/>
    <n v="13966.434000000001"/>
    <x v="207"/>
    <x v="207"/>
  </r>
  <r>
    <n v="209"/>
    <x v="7"/>
    <n v="67804"/>
    <x v="3"/>
    <n v="132"/>
    <x v="168"/>
    <x v="0"/>
    <n v="116.217"/>
    <n v="18"/>
    <n v="2091.9059999999999"/>
    <x v="208"/>
    <x v="208"/>
  </r>
  <r>
    <n v="210"/>
    <x v="11"/>
    <n v="67886"/>
    <x v="10"/>
    <n v="17"/>
    <x v="169"/>
    <x v="0"/>
    <n v="439.18200000000002"/>
    <n v="18"/>
    <n v="7905.2759999999998"/>
    <x v="209"/>
    <x v="209"/>
  </r>
  <r>
    <n v="211"/>
    <x v="13"/>
    <n v="26666"/>
    <x v="3"/>
    <n v="243"/>
    <x v="170"/>
    <x v="0"/>
    <n v="451.88299999999998"/>
    <n v="7"/>
    <n v="3163.181"/>
    <x v="210"/>
    <x v="210"/>
  </r>
  <r>
    <n v="212"/>
    <x v="6"/>
    <n v="6197"/>
    <x v="9"/>
    <n v="231"/>
    <x v="171"/>
    <x v="1"/>
    <n v="683.06600000000003"/>
    <n v="2"/>
    <n v="1366.1320000000001"/>
    <x v="211"/>
    <x v="211"/>
  </r>
  <r>
    <n v="213"/>
    <x v="20"/>
    <n v="60545"/>
    <x v="5"/>
    <n v="433"/>
    <x v="172"/>
    <x v="0"/>
    <n v="398.762"/>
    <n v="16"/>
    <n v="6380.192"/>
    <x v="212"/>
    <x v="212"/>
  </r>
  <r>
    <n v="214"/>
    <x v="14"/>
    <n v="62882"/>
    <x v="2"/>
    <n v="39"/>
    <x v="65"/>
    <x v="0"/>
    <n v="752.05899999999997"/>
    <n v="16"/>
    <n v="12032.944"/>
    <x v="213"/>
    <x v="213"/>
  </r>
  <r>
    <n v="215"/>
    <x v="15"/>
    <n v="74635"/>
    <x v="10"/>
    <n v="323"/>
    <x v="160"/>
    <x v="0"/>
    <n v="543.26599999999996"/>
    <n v="19"/>
    <n v="10322.054"/>
    <x v="214"/>
    <x v="214"/>
  </r>
  <r>
    <n v="216"/>
    <x v="5"/>
    <n v="98212"/>
    <x v="4"/>
    <n v="43"/>
    <x v="173"/>
    <x v="1"/>
    <n v="163.983"/>
    <n v="25"/>
    <n v="4099.5749999999998"/>
    <x v="215"/>
    <x v="215"/>
  </r>
  <r>
    <n v="217"/>
    <x v="6"/>
    <n v="49867"/>
    <x v="0"/>
    <n v="258"/>
    <x v="174"/>
    <x v="0"/>
    <n v="310.93900000000002"/>
    <n v="13"/>
    <n v="4042.2070000000003"/>
    <x v="216"/>
    <x v="216"/>
  </r>
  <r>
    <n v="218"/>
    <x v="11"/>
    <n v="45691"/>
    <x v="1"/>
    <n v="445"/>
    <x v="175"/>
    <x v="0"/>
    <n v="592.46699999999998"/>
    <n v="12"/>
    <n v="7109.6039999999994"/>
    <x v="217"/>
    <x v="217"/>
  </r>
  <r>
    <n v="219"/>
    <x v="4"/>
    <n v="11853"/>
    <x v="0"/>
    <n v="312"/>
    <x v="176"/>
    <x v="1"/>
    <n v="840.64499999999998"/>
    <n v="4"/>
    <n v="3362.58"/>
    <x v="218"/>
    <x v="218"/>
  </r>
  <r>
    <n v="220"/>
    <x v="1"/>
    <n v="8701"/>
    <x v="4"/>
    <n v="100"/>
    <x v="177"/>
    <x v="0"/>
    <n v="696.50099999999998"/>
    <n v="3"/>
    <n v="2089.5029999999997"/>
    <x v="219"/>
    <x v="219"/>
  </r>
  <r>
    <n v="221"/>
    <x v="10"/>
    <n v="5106"/>
    <x v="4"/>
    <n v="100"/>
    <x v="177"/>
    <x v="0"/>
    <n v="696.50099999999998"/>
    <n v="2"/>
    <n v="1393.002"/>
    <x v="220"/>
    <x v="220"/>
  </r>
  <r>
    <n v="222"/>
    <x v="12"/>
    <n v="41537"/>
    <x v="5"/>
    <n v="32"/>
    <x v="178"/>
    <x v="1"/>
    <n v="964.12699999999995"/>
    <n v="11"/>
    <n v="10605.396999999999"/>
    <x v="221"/>
    <x v="221"/>
  </r>
  <r>
    <n v="223"/>
    <x v="14"/>
    <n v="24229"/>
    <x v="0"/>
    <n v="258"/>
    <x v="174"/>
    <x v="0"/>
    <n v="310.93900000000002"/>
    <n v="7"/>
    <n v="2176.5730000000003"/>
    <x v="222"/>
    <x v="222"/>
  </r>
  <r>
    <n v="224"/>
    <x v="3"/>
    <n v="88332"/>
    <x v="2"/>
    <n v="119"/>
    <x v="179"/>
    <x v="0"/>
    <n v="296.37200000000001"/>
    <n v="23"/>
    <n v="6816.5560000000005"/>
    <x v="223"/>
    <x v="223"/>
  </r>
  <r>
    <n v="225"/>
    <x v="22"/>
    <n v="7948"/>
    <x v="9"/>
    <n v="166"/>
    <x v="180"/>
    <x v="0"/>
    <n v="232.84299999999999"/>
    <n v="3"/>
    <n v="698.529"/>
    <x v="224"/>
    <x v="224"/>
  </r>
  <r>
    <n v="226"/>
    <x v="15"/>
    <n v="28272"/>
    <x v="10"/>
    <n v="17"/>
    <x v="169"/>
    <x v="0"/>
    <n v="439.18200000000002"/>
    <n v="8"/>
    <n v="3513.4560000000001"/>
    <x v="225"/>
    <x v="225"/>
  </r>
  <r>
    <n v="227"/>
    <x v="7"/>
    <n v="62375"/>
    <x v="8"/>
    <n v="80"/>
    <x v="181"/>
    <x v="1"/>
    <n v="939.75199999999995"/>
    <n v="16"/>
    <n v="15036.031999999999"/>
    <x v="226"/>
    <x v="226"/>
  </r>
  <r>
    <n v="228"/>
    <x v="13"/>
    <n v="70321"/>
    <x v="7"/>
    <n v="74"/>
    <x v="182"/>
    <x v="0"/>
    <n v="136.24100000000001"/>
    <n v="18"/>
    <n v="2452.3380000000002"/>
    <x v="50"/>
    <x v="50"/>
  </r>
  <r>
    <n v="229"/>
    <x v="11"/>
    <n v="22152"/>
    <x v="4"/>
    <n v="387"/>
    <x v="183"/>
    <x v="0"/>
    <n v="416.38600000000002"/>
    <n v="6"/>
    <n v="2498.3160000000003"/>
    <x v="227"/>
    <x v="227"/>
  </r>
  <r>
    <n v="230"/>
    <x v="16"/>
    <n v="46537"/>
    <x v="7"/>
    <n v="436"/>
    <x v="184"/>
    <x v="0"/>
    <n v="679.06299999999999"/>
    <n v="12"/>
    <n v="8148.7559999999994"/>
    <x v="228"/>
    <x v="228"/>
  </r>
  <r>
    <n v="231"/>
    <x v="7"/>
    <n v="45352"/>
    <x v="4"/>
    <n v="335"/>
    <x v="46"/>
    <x v="0"/>
    <n v="184.23099999999999"/>
    <n v="12"/>
    <n v="2210.7719999999999"/>
    <x v="229"/>
    <x v="229"/>
  </r>
  <r>
    <n v="232"/>
    <x v="2"/>
    <n v="23443"/>
    <x v="0"/>
    <n v="364"/>
    <x v="15"/>
    <x v="0"/>
    <n v="88.429000000000002"/>
    <n v="6"/>
    <n v="530.57400000000007"/>
    <x v="230"/>
    <x v="230"/>
  </r>
  <r>
    <n v="233"/>
    <x v="11"/>
    <n v="62970"/>
    <x v="7"/>
    <n v="407"/>
    <x v="45"/>
    <x v="0"/>
    <n v="697.67399999999998"/>
    <n v="16"/>
    <n v="11162.784"/>
    <x v="231"/>
    <x v="231"/>
  </r>
  <r>
    <n v="234"/>
    <x v="21"/>
    <n v="19879"/>
    <x v="4"/>
    <n v="110"/>
    <x v="159"/>
    <x v="0"/>
    <n v="409.41699999999997"/>
    <n v="6"/>
    <n v="2456.502"/>
    <x v="232"/>
    <x v="232"/>
  </r>
  <r>
    <n v="235"/>
    <x v="13"/>
    <n v="8194"/>
    <x v="7"/>
    <n v="259"/>
    <x v="185"/>
    <x v="1"/>
    <n v="674.36699999999996"/>
    <n v="3"/>
    <n v="2023.1009999999999"/>
    <x v="233"/>
    <x v="233"/>
  </r>
  <r>
    <n v="236"/>
    <x v="1"/>
    <n v="1587"/>
    <x v="8"/>
    <n v="244"/>
    <x v="186"/>
    <x v="1"/>
    <n v="940.66399999999999"/>
    <n v="1"/>
    <n v="940.66399999999999"/>
    <x v="234"/>
    <x v="234"/>
  </r>
  <r>
    <n v="237"/>
    <x v="9"/>
    <n v="74883"/>
    <x v="6"/>
    <n v="370"/>
    <x v="6"/>
    <x v="1"/>
    <n v="218.80600000000001"/>
    <n v="19"/>
    <n v="4157.3140000000003"/>
    <x v="235"/>
    <x v="235"/>
  </r>
  <r>
    <n v="238"/>
    <x v="20"/>
    <n v="84735"/>
    <x v="9"/>
    <n v="276"/>
    <x v="143"/>
    <x v="1"/>
    <n v="492.50799999999998"/>
    <n v="22"/>
    <n v="10835.175999999999"/>
    <x v="236"/>
    <x v="236"/>
  </r>
  <r>
    <n v="239"/>
    <x v="17"/>
    <n v="25976"/>
    <x v="8"/>
    <n v="86"/>
    <x v="187"/>
    <x v="0"/>
    <n v="183.791"/>
    <n v="7"/>
    <n v="1286.537"/>
    <x v="237"/>
    <x v="237"/>
  </r>
  <r>
    <n v="240"/>
    <x v="0"/>
    <n v="51249"/>
    <x v="9"/>
    <n v="200"/>
    <x v="188"/>
    <x v="0"/>
    <n v="111.295"/>
    <n v="13"/>
    <n v="1446.835"/>
    <x v="238"/>
    <x v="238"/>
  </r>
  <r>
    <n v="241"/>
    <x v="0"/>
    <n v="52263"/>
    <x v="9"/>
    <n v="422"/>
    <x v="189"/>
    <x v="0"/>
    <n v="502.892"/>
    <n v="14"/>
    <n v="7040.4880000000003"/>
    <x v="239"/>
    <x v="239"/>
  </r>
  <r>
    <n v="242"/>
    <x v="14"/>
    <n v="96738"/>
    <x v="9"/>
    <n v="200"/>
    <x v="188"/>
    <x v="0"/>
    <n v="111.295"/>
    <n v="25"/>
    <n v="2782.375"/>
    <x v="240"/>
    <x v="240"/>
  </r>
  <r>
    <n v="243"/>
    <x v="3"/>
    <n v="40927"/>
    <x v="0"/>
    <n v="245"/>
    <x v="190"/>
    <x v="0"/>
    <n v="376.791"/>
    <n v="11"/>
    <n v="4144.701"/>
    <x v="241"/>
    <x v="241"/>
  </r>
  <r>
    <n v="244"/>
    <x v="8"/>
    <n v="60374"/>
    <x v="5"/>
    <n v="98"/>
    <x v="79"/>
    <x v="0"/>
    <n v="998.755"/>
    <n v="16"/>
    <n v="15980.08"/>
    <x v="242"/>
    <x v="242"/>
  </r>
  <r>
    <n v="245"/>
    <x v="7"/>
    <n v="20848"/>
    <x v="5"/>
    <n v="57"/>
    <x v="85"/>
    <x v="1"/>
    <n v="122.145"/>
    <n v="6"/>
    <n v="732.87"/>
    <x v="243"/>
    <x v="243"/>
  </r>
  <r>
    <n v="246"/>
    <x v="15"/>
    <n v="4895"/>
    <x v="5"/>
    <n v="433"/>
    <x v="172"/>
    <x v="0"/>
    <n v="398.762"/>
    <n v="2"/>
    <n v="797.524"/>
    <x v="244"/>
    <x v="244"/>
  </r>
  <r>
    <n v="247"/>
    <x v="16"/>
    <n v="44005"/>
    <x v="0"/>
    <n v="391"/>
    <x v="191"/>
    <x v="1"/>
    <n v="650.90800000000002"/>
    <n v="12"/>
    <n v="7810.8960000000006"/>
    <x v="245"/>
    <x v="245"/>
  </r>
  <r>
    <n v="248"/>
    <x v="2"/>
    <n v="65692"/>
    <x v="7"/>
    <n v="159"/>
    <x v="192"/>
    <x v="1"/>
    <n v="921.053"/>
    <n v="17"/>
    <n v="15657.901"/>
    <x v="246"/>
    <x v="246"/>
  </r>
  <r>
    <n v="249"/>
    <x v="15"/>
    <n v="73174"/>
    <x v="6"/>
    <n v="70"/>
    <x v="193"/>
    <x v="1"/>
    <n v="631.846"/>
    <n v="19"/>
    <n v="12005.074000000001"/>
    <x v="247"/>
    <x v="247"/>
  </r>
  <r>
    <n v="250"/>
    <x v="15"/>
    <n v="27613"/>
    <x v="5"/>
    <n v="228"/>
    <x v="194"/>
    <x v="0"/>
    <n v="778.08299999999997"/>
    <n v="7"/>
    <n v="5446.5810000000001"/>
    <x v="248"/>
    <x v="248"/>
  </r>
  <r>
    <n v="251"/>
    <x v="3"/>
    <n v="94492"/>
    <x v="2"/>
    <n v="405"/>
    <x v="10"/>
    <x v="1"/>
    <n v="4.2779999999999996"/>
    <n v="24"/>
    <n v="102.672"/>
    <x v="249"/>
    <x v="249"/>
  </r>
  <r>
    <n v="252"/>
    <x v="10"/>
    <n v="42423"/>
    <x v="8"/>
    <n v="286"/>
    <x v="195"/>
    <x v="0"/>
    <n v="404.89699999999999"/>
    <n v="11"/>
    <n v="4453.8670000000002"/>
    <x v="250"/>
    <x v="250"/>
  </r>
  <r>
    <n v="253"/>
    <x v="7"/>
    <n v="62319"/>
    <x v="7"/>
    <n v="87"/>
    <x v="100"/>
    <x v="0"/>
    <n v="37.847000000000001"/>
    <n v="16"/>
    <n v="605.55200000000002"/>
    <x v="251"/>
    <x v="251"/>
  </r>
  <r>
    <n v="254"/>
    <x v="22"/>
    <n v="33795"/>
    <x v="6"/>
    <n v="10"/>
    <x v="196"/>
    <x v="1"/>
    <n v="950.95699999999999"/>
    <n v="9"/>
    <n v="8558.6129999999994"/>
    <x v="252"/>
    <x v="252"/>
  </r>
  <r>
    <n v="255"/>
    <x v="17"/>
    <n v="40739"/>
    <x v="4"/>
    <n v="43"/>
    <x v="173"/>
    <x v="1"/>
    <n v="163.983"/>
    <n v="11"/>
    <n v="1803.8130000000001"/>
    <x v="253"/>
    <x v="253"/>
  </r>
  <r>
    <n v="256"/>
    <x v="6"/>
    <n v="12016"/>
    <x v="1"/>
    <n v="292"/>
    <x v="197"/>
    <x v="0"/>
    <n v="345.36399999999998"/>
    <n v="4"/>
    <n v="1381.4559999999999"/>
    <x v="254"/>
    <x v="254"/>
  </r>
  <r>
    <n v="257"/>
    <x v="4"/>
    <n v="55656"/>
    <x v="6"/>
    <n v="368"/>
    <x v="198"/>
    <x v="0"/>
    <n v="182.97800000000001"/>
    <n v="15"/>
    <n v="2744.67"/>
    <x v="255"/>
    <x v="255"/>
  </r>
  <r>
    <n v="258"/>
    <x v="17"/>
    <n v="4102"/>
    <x v="10"/>
    <n v="59"/>
    <x v="109"/>
    <x v="0"/>
    <n v="735.38900000000001"/>
    <n v="2"/>
    <n v="1470.778"/>
    <x v="256"/>
    <x v="256"/>
  </r>
  <r>
    <n v="259"/>
    <x v="9"/>
    <n v="46905"/>
    <x v="5"/>
    <n v="55"/>
    <x v="199"/>
    <x v="0"/>
    <n v="66.182000000000002"/>
    <n v="12"/>
    <n v="794.18399999999997"/>
    <x v="257"/>
    <x v="257"/>
  </r>
  <r>
    <n v="260"/>
    <x v="8"/>
    <n v="76048"/>
    <x v="6"/>
    <n v="299"/>
    <x v="154"/>
    <x v="0"/>
    <n v="801.37099999999998"/>
    <n v="20"/>
    <n v="16027.42"/>
    <x v="258"/>
    <x v="258"/>
  </r>
  <r>
    <n v="261"/>
    <x v="18"/>
    <n v="16446"/>
    <x v="6"/>
    <n v="382"/>
    <x v="200"/>
    <x v="0"/>
    <n v="517.75400000000002"/>
    <n v="5"/>
    <n v="2588.77"/>
    <x v="259"/>
    <x v="259"/>
  </r>
  <r>
    <n v="262"/>
    <x v="20"/>
    <n v="79700"/>
    <x v="0"/>
    <n v="203"/>
    <x v="97"/>
    <x v="0"/>
    <n v="599.55700000000002"/>
    <n v="21"/>
    <n v="12590.697"/>
    <x v="260"/>
    <x v="260"/>
  </r>
  <r>
    <n v="263"/>
    <x v="10"/>
    <n v="45132"/>
    <x v="8"/>
    <n v="339"/>
    <x v="201"/>
    <x v="0"/>
    <n v="2.3889999999999998"/>
    <n v="12"/>
    <n v="28.667999999999999"/>
    <x v="261"/>
    <x v="261"/>
  </r>
  <r>
    <n v="264"/>
    <x v="11"/>
    <n v="21268"/>
    <x v="2"/>
    <n v="148"/>
    <x v="202"/>
    <x v="1"/>
    <n v="285.553"/>
    <n v="6"/>
    <n v="1713.318"/>
    <x v="262"/>
    <x v="262"/>
  </r>
  <r>
    <n v="265"/>
    <x v="19"/>
    <n v="22534"/>
    <x v="10"/>
    <n v="135"/>
    <x v="203"/>
    <x v="0"/>
    <n v="109.64100000000001"/>
    <n v="6"/>
    <n v="657.846"/>
    <x v="263"/>
    <x v="263"/>
  </r>
  <r>
    <n v="266"/>
    <x v="0"/>
    <n v="3223"/>
    <x v="9"/>
    <n v="332"/>
    <x v="204"/>
    <x v="0"/>
    <n v="597.57799999999997"/>
    <n v="1"/>
    <n v="597.57799999999997"/>
    <x v="264"/>
    <x v="264"/>
  </r>
  <r>
    <n v="267"/>
    <x v="10"/>
    <n v="41987"/>
    <x v="9"/>
    <n v="276"/>
    <x v="143"/>
    <x v="1"/>
    <n v="492.50799999999998"/>
    <n v="11"/>
    <n v="5417.5879999999997"/>
    <x v="265"/>
    <x v="265"/>
  </r>
  <r>
    <n v="268"/>
    <x v="22"/>
    <n v="40666"/>
    <x v="10"/>
    <n v="324"/>
    <x v="23"/>
    <x v="1"/>
    <n v="879.02300000000002"/>
    <n v="11"/>
    <n v="9669.2530000000006"/>
    <x v="266"/>
    <x v="266"/>
  </r>
  <r>
    <n v="269"/>
    <x v="0"/>
    <n v="54688"/>
    <x v="5"/>
    <n v="232"/>
    <x v="205"/>
    <x v="0"/>
    <n v="33.948999999999998"/>
    <n v="14"/>
    <n v="475.28599999999994"/>
    <x v="267"/>
    <x v="267"/>
  </r>
  <r>
    <n v="270"/>
    <x v="11"/>
    <n v="73048"/>
    <x v="2"/>
    <n v="79"/>
    <x v="206"/>
    <x v="0"/>
    <n v="95.045000000000002"/>
    <n v="19"/>
    <n v="1805.855"/>
    <x v="268"/>
    <x v="268"/>
  </r>
  <r>
    <n v="271"/>
    <x v="22"/>
    <n v="23329"/>
    <x v="3"/>
    <n v="126"/>
    <x v="207"/>
    <x v="0"/>
    <n v="141.91399999999999"/>
    <n v="6"/>
    <n v="851.48399999999992"/>
    <x v="269"/>
    <x v="269"/>
  </r>
  <r>
    <n v="272"/>
    <x v="13"/>
    <n v="63892"/>
    <x v="7"/>
    <n v="434"/>
    <x v="208"/>
    <x v="1"/>
    <n v="711.55100000000004"/>
    <n v="17"/>
    <n v="12096.367"/>
    <x v="270"/>
    <x v="270"/>
  </r>
  <r>
    <n v="273"/>
    <x v="16"/>
    <n v="19716"/>
    <x v="2"/>
    <n v="359"/>
    <x v="209"/>
    <x v="1"/>
    <n v="690.327"/>
    <n v="5"/>
    <n v="3451.6350000000002"/>
    <x v="271"/>
    <x v="271"/>
  </r>
  <r>
    <n v="274"/>
    <x v="16"/>
    <n v="59364"/>
    <x v="7"/>
    <n v="113"/>
    <x v="210"/>
    <x v="0"/>
    <n v="105.964"/>
    <n v="16"/>
    <n v="1695.424"/>
    <x v="272"/>
    <x v="272"/>
  </r>
  <r>
    <n v="275"/>
    <x v="4"/>
    <n v="55198"/>
    <x v="5"/>
    <n v="131"/>
    <x v="211"/>
    <x v="0"/>
    <n v="408.96699999999998"/>
    <n v="14"/>
    <n v="5725.5379999999996"/>
    <x v="273"/>
    <x v="273"/>
  </r>
  <r>
    <n v="276"/>
    <x v="10"/>
    <n v="7127"/>
    <x v="1"/>
    <n v="353"/>
    <x v="212"/>
    <x v="1"/>
    <n v="181.191"/>
    <n v="2"/>
    <n v="362.38200000000001"/>
    <x v="274"/>
    <x v="274"/>
  </r>
  <r>
    <n v="277"/>
    <x v="1"/>
    <n v="611"/>
    <x v="6"/>
    <n v="240"/>
    <x v="102"/>
    <x v="0"/>
    <n v="708.596"/>
    <n v="1"/>
    <n v="708.596"/>
    <x v="275"/>
    <x v="275"/>
  </r>
  <r>
    <n v="278"/>
    <x v="11"/>
    <n v="62614"/>
    <x v="10"/>
    <n v="161"/>
    <x v="71"/>
    <x v="0"/>
    <n v="646.11800000000005"/>
    <n v="16"/>
    <n v="10337.888000000001"/>
    <x v="276"/>
    <x v="276"/>
  </r>
  <r>
    <n v="279"/>
    <x v="20"/>
    <n v="67485"/>
    <x v="4"/>
    <n v="63"/>
    <x v="107"/>
    <x v="0"/>
    <n v="562.68899999999996"/>
    <n v="18"/>
    <n v="10128.402"/>
    <x v="277"/>
    <x v="277"/>
  </r>
  <r>
    <n v="280"/>
    <x v="15"/>
    <n v="3053"/>
    <x v="1"/>
    <n v="186"/>
    <x v="213"/>
    <x v="0"/>
    <n v="820.83900000000006"/>
    <n v="1"/>
    <n v="820.83900000000006"/>
    <x v="278"/>
    <x v="278"/>
  </r>
  <r>
    <n v="281"/>
    <x v="10"/>
    <n v="83026"/>
    <x v="2"/>
    <n v="79"/>
    <x v="206"/>
    <x v="0"/>
    <n v="95.045000000000002"/>
    <n v="22"/>
    <n v="2090.9900000000002"/>
    <x v="279"/>
    <x v="279"/>
  </r>
  <r>
    <n v="282"/>
    <x v="4"/>
    <n v="95442"/>
    <x v="9"/>
    <n v="374"/>
    <x v="74"/>
    <x v="0"/>
    <n v="493.846"/>
    <n v="25"/>
    <n v="12346.15"/>
    <x v="280"/>
    <x v="280"/>
  </r>
  <r>
    <n v="283"/>
    <x v="10"/>
    <n v="95906"/>
    <x v="8"/>
    <n v="5"/>
    <x v="214"/>
    <x v="1"/>
    <n v="654.77099999999996"/>
    <n v="25"/>
    <n v="16369.275"/>
    <x v="281"/>
    <x v="281"/>
  </r>
  <r>
    <n v="284"/>
    <x v="3"/>
    <n v="93298"/>
    <x v="7"/>
    <n v="159"/>
    <x v="192"/>
    <x v="1"/>
    <n v="921.053"/>
    <n v="24"/>
    <n v="22105.272000000001"/>
    <x v="282"/>
    <x v="282"/>
  </r>
  <r>
    <n v="285"/>
    <x v="11"/>
    <n v="50805"/>
    <x v="5"/>
    <n v="32"/>
    <x v="178"/>
    <x v="1"/>
    <n v="964.12699999999995"/>
    <n v="13"/>
    <n v="12533.651"/>
    <x v="283"/>
    <x v="283"/>
  </r>
  <r>
    <n v="286"/>
    <x v="17"/>
    <n v="2930"/>
    <x v="7"/>
    <n v="50"/>
    <x v="215"/>
    <x v="1"/>
    <n v="432.86399999999998"/>
    <n v="1"/>
    <n v="432.86399999999998"/>
    <x v="284"/>
    <x v="284"/>
  </r>
  <r>
    <n v="287"/>
    <x v="5"/>
    <n v="59884"/>
    <x v="4"/>
    <n v="277"/>
    <x v="166"/>
    <x v="0"/>
    <n v="554.96400000000006"/>
    <n v="16"/>
    <n v="8879.4240000000009"/>
    <x v="285"/>
    <x v="285"/>
  </r>
  <r>
    <n v="288"/>
    <x v="22"/>
    <n v="29175"/>
    <x v="0"/>
    <n v="397"/>
    <x v="216"/>
    <x v="0"/>
    <n v="208.16900000000001"/>
    <n v="8"/>
    <n v="1665.3520000000001"/>
    <x v="286"/>
    <x v="286"/>
  </r>
  <r>
    <n v="289"/>
    <x v="22"/>
    <n v="77900"/>
    <x v="9"/>
    <n v="67"/>
    <x v="106"/>
    <x v="1"/>
    <n v="37.805"/>
    <n v="20"/>
    <n v="756.1"/>
    <x v="287"/>
    <x v="287"/>
  </r>
  <r>
    <n v="290"/>
    <x v="17"/>
    <n v="94938"/>
    <x v="4"/>
    <n v="420"/>
    <x v="44"/>
    <x v="1"/>
    <n v="699.16300000000001"/>
    <n v="25"/>
    <n v="17479.075000000001"/>
    <x v="288"/>
    <x v="288"/>
  </r>
  <r>
    <n v="291"/>
    <x v="10"/>
    <n v="44691"/>
    <x v="3"/>
    <n v="328"/>
    <x v="78"/>
    <x v="1"/>
    <n v="968.78099999999995"/>
    <n v="12"/>
    <n v="11625.371999999999"/>
    <x v="289"/>
    <x v="289"/>
  </r>
  <r>
    <n v="292"/>
    <x v="18"/>
    <n v="70782"/>
    <x v="4"/>
    <n v="311"/>
    <x v="147"/>
    <x v="0"/>
    <n v="40.206000000000003"/>
    <n v="18"/>
    <n v="723.70800000000008"/>
    <x v="290"/>
    <x v="290"/>
  </r>
  <r>
    <n v="293"/>
    <x v="17"/>
    <n v="37830"/>
    <x v="5"/>
    <n v="222"/>
    <x v="217"/>
    <x v="0"/>
    <n v="6.8460000000000001"/>
    <n v="10"/>
    <n v="68.460000000000008"/>
    <x v="291"/>
    <x v="291"/>
  </r>
  <r>
    <n v="294"/>
    <x v="15"/>
    <n v="48687"/>
    <x v="6"/>
    <n v="240"/>
    <x v="102"/>
    <x v="0"/>
    <n v="708.596"/>
    <n v="13"/>
    <n v="9211.7479999999996"/>
    <x v="292"/>
    <x v="292"/>
  </r>
  <r>
    <n v="295"/>
    <x v="8"/>
    <n v="34803"/>
    <x v="9"/>
    <n v="271"/>
    <x v="218"/>
    <x v="1"/>
    <n v="733.95399999999995"/>
    <n v="9"/>
    <n v="6605.5859999999993"/>
    <x v="293"/>
    <x v="293"/>
  </r>
  <r>
    <n v="296"/>
    <x v="22"/>
    <n v="71322"/>
    <x v="9"/>
    <n v="219"/>
    <x v="219"/>
    <x v="0"/>
    <n v="589.78700000000003"/>
    <n v="19"/>
    <n v="11205.953000000001"/>
    <x v="50"/>
    <x v="50"/>
  </r>
  <r>
    <n v="297"/>
    <x v="13"/>
    <n v="51607"/>
    <x v="8"/>
    <n v="314"/>
    <x v="220"/>
    <x v="1"/>
    <n v="56.015000000000001"/>
    <n v="14"/>
    <n v="784.21"/>
    <x v="294"/>
    <x v="294"/>
  </r>
  <r>
    <n v="298"/>
    <x v="2"/>
    <n v="19660"/>
    <x v="6"/>
    <n v="97"/>
    <x v="221"/>
    <x v="1"/>
    <n v="247.798"/>
    <n v="5"/>
    <n v="1238.99"/>
    <x v="295"/>
    <x v="295"/>
  </r>
  <r>
    <n v="299"/>
    <x v="20"/>
    <n v="37840"/>
    <x v="10"/>
    <n v="416"/>
    <x v="222"/>
    <x v="1"/>
    <n v="846.76300000000003"/>
    <n v="10"/>
    <n v="8467.630000000001"/>
    <x v="296"/>
    <x v="296"/>
  </r>
  <r>
    <n v="300"/>
    <x v="9"/>
    <n v="17625"/>
    <x v="5"/>
    <n v="177"/>
    <x v="132"/>
    <x v="1"/>
    <n v="691.67700000000002"/>
    <n v="5"/>
    <n v="3458.3850000000002"/>
    <x v="297"/>
    <x v="297"/>
  </r>
  <r>
    <n v="301"/>
    <x v="16"/>
    <n v="61668"/>
    <x v="2"/>
    <n v="157"/>
    <x v="223"/>
    <x v="0"/>
    <n v="141.08199999999999"/>
    <n v="16"/>
    <n v="2257.3119999999999"/>
    <x v="298"/>
    <x v="298"/>
  </r>
  <r>
    <n v="302"/>
    <x v="10"/>
    <n v="3339"/>
    <x v="9"/>
    <n v="67"/>
    <x v="106"/>
    <x v="1"/>
    <n v="37.805"/>
    <n v="1"/>
    <n v="37.805"/>
    <x v="299"/>
    <x v="299"/>
  </r>
  <r>
    <n v="303"/>
    <x v="10"/>
    <n v="11004"/>
    <x v="7"/>
    <n v="379"/>
    <x v="224"/>
    <x v="0"/>
    <n v="893.04600000000005"/>
    <n v="3"/>
    <n v="2679.1379999999999"/>
    <x v="300"/>
    <x v="300"/>
  </r>
  <r>
    <n v="304"/>
    <x v="1"/>
    <n v="127"/>
    <x v="8"/>
    <n v="443"/>
    <x v="225"/>
    <x v="0"/>
    <n v="900.16899999999998"/>
    <n v="1"/>
    <n v="900.16899999999998"/>
    <x v="301"/>
    <x v="301"/>
  </r>
  <r>
    <n v="305"/>
    <x v="5"/>
    <n v="4285"/>
    <x v="7"/>
    <n v="103"/>
    <x v="90"/>
    <x v="0"/>
    <n v="727.53399999999999"/>
    <n v="2"/>
    <n v="1455.068"/>
    <x v="302"/>
    <x v="302"/>
  </r>
  <r>
    <n v="306"/>
    <x v="2"/>
    <n v="30600"/>
    <x v="8"/>
    <n v="423"/>
    <x v="226"/>
    <x v="0"/>
    <n v="558.53099999999995"/>
    <n v="8"/>
    <n v="4468.2479999999996"/>
    <x v="303"/>
    <x v="303"/>
  </r>
  <r>
    <n v="307"/>
    <x v="16"/>
    <n v="22708"/>
    <x v="6"/>
    <n v="380"/>
    <x v="227"/>
    <x v="1"/>
    <n v="859.74300000000005"/>
    <n v="6"/>
    <n v="5158.4580000000005"/>
    <x v="304"/>
    <x v="304"/>
  </r>
  <r>
    <n v="308"/>
    <x v="13"/>
    <n v="2956"/>
    <x v="5"/>
    <n v="427"/>
    <x v="228"/>
    <x v="0"/>
    <n v="463.25200000000001"/>
    <n v="1"/>
    <n v="463.25200000000001"/>
    <x v="305"/>
    <x v="305"/>
  </r>
  <r>
    <n v="309"/>
    <x v="21"/>
    <n v="77357"/>
    <x v="9"/>
    <n v="332"/>
    <x v="204"/>
    <x v="0"/>
    <n v="597.57799999999997"/>
    <n v="20"/>
    <n v="11951.56"/>
    <x v="306"/>
    <x v="306"/>
  </r>
  <r>
    <n v="310"/>
    <x v="20"/>
    <n v="33612"/>
    <x v="0"/>
    <n v="143"/>
    <x v="127"/>
    <x v="1"/>
    <n v="426.16899999999998"/>
    <n v="9"/>
    <n v="3835.5209999999997"/>
    <x v="307"/>
    <x v="307"/>
  </r>
  <r>
    <n v="311"/>
    <x v="15"/>
    <n v="11405"/>
    <x v="0"/>
    <n v="52"/>
    <x v="229"/>
    <x v="0"/>
    <n v="556.05899999999997"/>
    <n v="3"/>
    <n v="1668.1769999999999"/>
    <x v="308"/>
    <x v="308"/>
  </r>
  <r>
    <n v="312"/>
    <x v="5"/>
    <n v="91801"/>
    <x v="9"/>
    <n v="208"/>
    <x v="151"/>
    <x v="0"/>
    <n v="87.334999999999994"/>
    <n v="24"/>
    <n v="2096.04"/>
    <x v="309"/>
    <x v="309"/>
  </r>
  <r>
    <n v="313"/>
    <x v="10"/>
    <n v="35377"/>
    <x v="9"/>
    <n v="448"/>
    <x v="76"/>
    <x v="0"/>
    <n v="768.98800000000006"/>
    <n v="9"/>
    <n v="6920.8920000000007"/>
    <x v="310"/>
    <x v="310"/>
  </r>
  <r>
    <n v="314"/>
    <x v="10"/>
    <n v="43852"/>
    <x v="8"/>
    <n v="322"/>
    <x v="230"/>
    <x v="0"/>
    <n v="262.846"/>
    <n v="12"/>
    <n v="3154.152"/>
    <x v="311"/>
    <x v="311"/>
  </r>
  <r>
    <n v="315"/>
    <x v="22"/>
    <n v="91781"/>
    <x v="10"/>
    <n v="220"/>
    <x v="50"/>
    <x v="0"/>
    <n v="17.960999999999999"/>
    <n v="24"/>
    <n v="431.06399999999996"/>
    <x v="312"/>
    <x v="312"/>
  </r>
  <r>
    <n v="316"/>
    <x v="1"/>
    <n v="19763"/>
    <x v="9"/>
    <n v="8"/>
    <x v="231"/>
    <x v="1"/>
    <n v="898.57299999999998"/>
    <n v="6"/>
    <n v="5391.4380000000001"/>
    <x v="313"/>
    <x v="313"/>
  </r>
  <r>
    <n v="317"/>
    <x v="6"/>
    <n v="82554"/>
    <x v="0"/>
    <n v="198"/>
    <x v="112"/>
    <x v="0"/>
    <n v="352.18700000000001"/>
    <n v="21"/>
    <n v="7395.9270000000006"/>
    <x v="314"/>
    <x v="314"/>
  </r>
  <r>
    <n v="318"/>
    <x v="7"/>
    <n v="50593"/>
    <x v="5"/>
    <n v="180"/>
    <x v="232"/>
    <x v="1"/>
    <n v="308.93200000000002"/>
    <n v="13"/>
    <n v="4016.116"/>
    <x v="315"/>
    <x v="315"/>
  </r>
  <r>
    <n v="319"/>
    <x v="12"/>
    <n v="69222"/>
    <x v="2"/>
    <n v="117"/>
    <x v="233"/>
    <x v="0"/>
    <n v="68.638000000000005"/>
    <n v="18"/>
    <n v="1235.4840000000002"/>
    <x v="316"/>
    <x v="316"/>
  </r>
  <r>
    <n v="320"/>
    <x v="8"/>
    <n v="19605"/>
    <x v="8"/>
    <n v="86"/>
    <x v="187"/>
    <x v="0"/>
    <n v="183.791"/>
    <n v="5"/>
    <n v="918.95499999999993"/>
    <x v="317"/>
    <x v="317"/>
  </r>
  <r>
    <n v="321"/>
    <x v="17"/>
    <n v="42099"/>
    <x v="5"/>
    <n v="55"/>
    <x v="199"/>
    <x v="0"/>
    <n v="66.182000000000002"/>
    <n v="11"/>
    <n v="728.00200000000007"/>
    <x v="318"/>
    <x v="318"/>
  </r>
  <r>
    <n v="322"/>
    <x v="4"/>
    <n v="12812"/>
    <x v="5"/>
    <n v="331"/>
    <x v="234"/>
    <x v="0"/>
    <n v="673.505"/>
    <n v="4"/>
    <n v="2694.02"/>
    <x v="319"/>
    <x v="319"/>
  </r>
  <r>
    <n v="323"/>
    <x v="12"/>
    <n v="61526"/>
    <x v="2"/>
    <n v="257"/>
    <x v="48"/>
    <x v="0"/>
    <n v="84.438000000000002"/>
    <n v="16"/>
    <n v="1351.008"/>
    <x v="320"/>
    <x v="320"/>
  </r>
  <r>
    <n v="324"/>
    <x v="5"/>
    <n v="58510"/>
    <x v="5"/>
    <n v="264"/>
    <x v="235"/>
    <x v="1"/>
    <n v="494.49700000000001"/>
    <n v="15"/>
    <n v="7417.4549999999999"/>
    <x v="321"/>
    <x v="321"/>
  </r>
  <r>
    <n v="325"/>
    <x v="21"/>
    <n v="28358"/>
    <x v="0"/>
    <n v="203"/>
    <x v="97"/>
    <x v="0"/>
    <n v="599.55700000000002"/>
    <n v="8"/>
    <n v="4796.4560000000001"/>
    <x v="322"/>
    <x v="322"/>
  </r>
  <r>
    <n v="326"/>
    <x v="11"/>
    <n v="51307"/>
    <x v="8"/>
    <n v="267"/>
    <x v="236"/>
    <x v="1"/>
    <n v="5.125"/>
    <n v="13"/>
    <n v="66.625"/>
    <x v="323"/>
    <x v="323"/>
  </r>
  <r>
    <n v="327"/>
    <x v="6"/>
    <n v="26063"/>
    <x v="8"/>
    <n v="212"/>
    <x v="237"/>
    <x v="1"/>
    <n v="61.746000000000002"/>
    <n v="7"/>
    <n v="432.22200000000004"/>
    <x v="324"/>
    <x v="324"/>
  </r>
  <r>
    <n v="328"/>
    <x v="1"/>
    <n v="69788"/>
    <x v="2"/>
    <n v="119"/>
    <x v="179"/>
    <x v="0"/>
    <n v="296.37200000000001"/>
    <n v="18"/>
    <n v="5334.6959999999999"/>
    <x v="325"/>
    <x v="325"/>
  </r>
  <r>
    <n v="329"/>
    <x v="12"/>
    <n v="24561"/>
    <x v="7"/>
    <n v="295"/>
    <x v="134"/>
    <x v="1"/>
    <n v="487.69499999999999"/>
    <n v="7"/>
    <n v="3413.8649999999998"/>
    <x v="326"/>
    <x v="326"/>
  </r>
  <r>
    <n v="330"/>
    <x v="2"/>
    <n v="82636"/>
    <x v="0"/>
    <n v="364"/>
    <x v="15"/>
    <x v="0"/>
    <n v="88.429000000000002"/>
    <n v="21"/>
    <n v="1857.009"/>
    <x v="327"/>
    <x v="327"/>
  </r>
  <r>
    <n v="331"/>
    <x v="2"/>
    <n v="54280"/>
    <x v="2"/>
    <n v="39"/>
    <x v="65"/>
    <x v="0"/>
    <n v="752.05899999999997"/>
    <n v="14"/>
    <n v="10528.825999999999"/>
    <x v="328"/>
    <x v="328"/>
  </r>
  <r>
    <n v="332"/>
    <x v="16"/>
    <n v="79711"/>
    <x v="9"/>
    <n v="144"/>
    <x v="238"/>
    <x v="0"/>
    <n v="957.86500000000001"/>
    <n v="21"/>
    <n v="20115.165000000001"/>
    <x v="329"/>
    <x v="329"/>
  </r>
  <r>
    <n v="333"/>
    <x v="15"/>
    <n v="24775"/>
    <x v="0"/>
    <n v="198"/>
    <x v="112"/>
    <x v="0"/>
    <n v="352.18700000000001"/>
    <n v="7"/>
    <n v="2465.3090000000002"/>
    <x v="330"/>
    <x v="330"/>
  </r>
  <r>
    <n v="334"/>
    <x v="1"/>
    <n v="49860"/>
    <x v="2"/>
    <n v="338"/>
    <x v="239"/>
    <x v="0"/>
    <n v="289.899"/>
    <n v="13"/>
    <n v="3768.6869999999999"/>
    <x v="331"/>
    <x v="331"/>
  </r>
  <r>
    <n v="335"/>
    <x v="10"/>
    <n v="40145"/>
    <x v="7"/>
    <n v="29"/>
    <x v="83"/>
    <x v="1"/>
    <n v="335.88299999999998"/>
    <n v="11"/>
    <n v="3694.7129999999997"/>
    <x v="332"/>
    <x v="332"/>
  </r>
  <r>
    <n v="336"/>
    <x v="12"/>
    <n v="79688"/>
    <x v="6"/>
    <n v="12"/>
    <x v="240"/>
    <x v="1"/>
    <n v="493.35599999999999"/>
    <n v="21"/>
    <n v="10360.476000000001"/>
    <x v="333"/>
    <x v="333"/>
  </r>
  <r>
    <n v="337"/>
    <x v="6"/>
    <n v="84438"/>
    <x v="5"/>
    <n v="447"/>
    <x v="241"/>
    <x v="1"/>
    <n v="34.198"/>
    <n v="22"/>
    <n v="752.35599999999999"/>
    <x v="334"/>
    <x v="334"/>
  </r>
  <r>
    <n v="338"/>
    <x v="5"/>
    <n v="95780"/>
    <x v="0"/>
    <n v="15"/>
    <x v="242"/>
    <x v="1"/>
    <n v="32.442"/>
    <n v="25"/>
    <n v="811.05"/>
    <x v="335"/>
    <x v="335"/>
  </r>
  <r>
    <n v="339"/>
    <x v="13"/>
    <n v="89014"/>
    <x v="5"/>
    <n v="57"/>
    <x v="85"/>
    <x v="1"/>
    <n v="122.145"/>
    <n v="23"/>
    <n v="2809.335"/>
    <x v="336"/>
    <x v="336"/>
  </r>
  <r>
    <n v="340"/>
    <x v="0"/>
    <n v="20206"/>
    <x v="1"/>
    <n v="61"/>
    <x v="1"/>
    <x v="0"/>
    <n v="62.545999999999999"/>
    <n v="6"/>
    <n v="375.27600000000001"/>
    <x v="337"/>
    <x v="337"/>
  </r>
  <r>
    <n v="341"/>
    <x v="21"/>
    <n v="78981"/>
    <x v="6"/>
    <n v="122"/>
    <x v="53"/>
    <x v="0"/>
    <n v="117.845"/>
    <n v="20"/>
    <n v="2356.9"/>
    <x v="338"/>
    <x v="338"/>
  </r>
  <r>
    <n v="342"/>
    <x v="19"/>
    <n v="56929"/>
    <x v="7"/>
    <n v="303"/>
    <x v="243"/>
    <x v="0"/>
    <n v="726.13300000000004"/>
    <n v="15"/>
    <n v="10891.995000000001"/>
    <x v="339"/>
    <x v="339"/>
  </r>
  <r>
    <n v="343"/>
    <x v="4"/>
    <n v="50578"/>
    <x v="7"/>
    <n v="66"/>
    <x v="244"/>
    <x v="0"/>
    <n v="98.822999999999993"/>
    <n v="13"/>
    <n v="1284.6989999999998"/>
    <x v="340"/>
    <x v="340"/>
  </r>
  <r>
    <n v="344"/>
    <x v="2"/>
    <n v="44288"/>
    <x v="0"/>
    <n v="377"/>
    <x v="17"/>
    <x v="0"/>
    <n v="750.78499999999997"/>
    <n v="12"/>
    <n v="9009.42"/>
    <x v="341"/>
    <x v="341"/>
  </r>
  <r>
    <n v="345"/>
    <x v="8"/>
    <n v="83533"/>
    <x v="9"/>
    <n v="369"/>
    <x v="25"/>
    <x v="1"/>
    <n v="871.78499999999997"/>
    <n v="22"/>
    <n v="19179.27"/>
    <x v="342"/>
    <x v="342"/>
  </r>
  <r>
    <n v="346"/>
    <x v="1"/>
    <n v="51649"/>
    <x v="2"/>
    <n v="121"/>
    <x v="139"/>
    <x v="0"/>
    <n v="60.975999999999999"/>
    <n v="14"/>
    <n v="853.66399999999999"/>
    <x v="343"/>
    <x v="343"/>
  </r>
  <r>
    <n v="347"/>
    <x v="11"/>
    <n v="35405"/>
    <x v="3"/>
    <n v="315"/>
    <x v="164"/>
    <x v="1"/>
    <n v="938.04700000000003"/>
    <n v="9"/>
    <n v="8442.4230000000007"/>
    <x v="344"/>
    <x v="344"/>
  </r>
  <r>
    <n v="348"/>
    <x v="20"/>
    <n v="92737"/>
    <x v="6"/>
    <n v="352"/>
    <x v="49"/>
    <x v="0"/>
    <n v="246.393"/>
    <n v="24"/>
    <n v="5913.4319999999998"/>
    <x v="50"/>
    <x v="50"/>
  </r>
  <r>
    <n v="349"/>
    <x v="5"/>
    <n v="55665"/>
    <x v="5"/>
    <n v="20"/>
    <x v="245"/>
    <x v="1"/>
    <n v="859.01099999999997"/>
    <n v="15"/>
    <n v="12885.164999999999"/>
    <x v="345"/>
    <x v="345"/>
  </r>
  <r>
    <n v="350"/>
    <x v="2"/>
    <n v="15040"/>
    <x v="7"/>
    <n v="263"/>
    <x v="124"/>
    <x v="0"/>
    <n v="507.49700000000001"/>
    <n v="4"/>
    <n v="2029.9880000000001"/>
    <x v="346"/>
    <x v="346"/>
  </r>
  <r>
    <n v="351"/>
    <x v="13"/>
    <n v="87527"/>
    <x v="3"/>
    <n v="22"/>
    <x v="87"/>
    <x v="0"/>
    <n v="278.95499999999998"/>
    <n v="23"/>
    <n v="6415.9649999999992"/>
    <x v="347"/>
    <x v="347"/>
  </r>
  <r>
    <n v="352"/>
    <x v="11"/>
    <n v="1014"/>
    <x v="8"/>
    <n v="134"/>
    <x v="14"/>
    <x v="1"/>
    <n v="398.54500000000002"/>
    <n v="1"/>
    <n v="398.54500000000002"/>
    <x v="348"/>
    <x v="348"/>
  </r>
  <r>
    <n v="353"/>
    <x v="2"/>
    <n v="49197"/>
    <x v="5"/>
    <n v="433"/>
    <x v="172"/>
    <x v="0"/>
    <n v="398.762"/>
    <n v="13"/>
    <n v="5183.9059999999999"/>
    <x v="349"/>
    <x v="349"/>
  </r>
  <r>
    <n v="354"/>
    <x v="16"/>
    <n v="18235"/>
    <x v="5"/>
    <n v="331"/>
    <x v="234"/>
    <x v="0"/>
    <n v="673.505"/>
    <n v="5"/>
    <n v="3367.5250000000001"/>
    <x v="350"/>
    <x v="350"/>
  </r>
  <r>
    <n v="355"/>
    <x v="18"/>
    <n v="74286"/>
    <x v="6"/>
    <n v="123"/>
    <x v="246"/>
    <x v="0"/>
    <n v="481.48700000000002"/>
    <n v="19"/>
    <n v="9148.2530000000006"/>
    <x v="351"/>
    <x v="351"/>
  </r>
  <r>
    <n v="356"/>
    <x v="13"/>
    <n v="48857"/>
    <x v="2"/>
    <n v="278"/>
    <x v="125"/>
    <x v="0"/>
    <n v="3.7349999999999999"/>
    <n v="13"/>
    <n v="48.555"/>
    <x v="50"/>
    <x v="50"/>
  </r>
  <r>
    <n v="357"/>
    <x v="10"/>
    <n v="40572"/>
    <x v="7"/>
    <n v="263"/>
    <x v="124"/>
    <x v="0"/>
    <n v="507.49700000000001"/>
    <n v="11"/>
    <n v="5582.4670000000006"/>
    <x v="352"/>
    <x v="352"/>
  </r>
  <r>
    <n v="358"/>
    <x v="1"/>
    <n v="51254"/>
    <x v="5"/>
    <n v="116"/>
    <x v="32"/>
    <x v="1"/>
    <n v="5.7359999999999998"/>
    <n v="13"/>
    <n v="74.567999999999998"/>
    <x v="353"/>
    <x v="353"/>
  </r>
  <r>
    <n v="359"/>
    <x v="16"/>
    <n v="70528"/>
    <x v="4"/>
    <n v="241"/>
    <x v="247"/>
    <x v="0"/>
    <n v="678.15099999999995"/>
    <n v="18"/>
    <n v="12206.717999999999"/>
    <x v="354"/>
    <x v="354"/>
  </r>
  <r>
    <n v="360"/>
    <x v="13"/>
    <n v="51737"/>
    <x v="2"/>
    <n v="288"/>
    <x v="55"/>
    <x v="1"/>
    <n v="788.40499999999997"/>
    <n v="14"/>
    <n v="11037.67"/>
    <x v="355"/>
    <x v="355"/>
  </r>
  <r>
    <n v="361"/>
    <x v="4"/>
    <n v="4538"/>
    <x v="4"/>
    <n v="211"/>
    <x v="155"/>
    <x v="1"/>
    <n v="20.587"/>
    <n v="2"/>
    <n v="41.173999999999999"/>
    <x v="356"/>
    <x v="356"/>
  </r>
  <r>
    <n v="362"/>
    <x v="21"/>
    <n v="51680"/>
    <x v="4"/>
    <n v="261"/>
    <x v="248"/>
    <x v="1"/>
    <n v="220.90100000000001"/>
    <n v="14"/>
    <n v="3092.614"/>
    <x v="357"/>
    <x v="357"/>
  </r>
  <r>
    <n v="363"/>
    <x v="13"/>
    <n v="77154"/>
    <x v="2"/>
    <n v="133"/>
    <x v="249"/>
    <x v="0"/>
    <n v="29.327000000000002"/>
    <n v="20"/>
    <n v="586.54000000000008"/>
    <x v="50"/>
    <x v="50"/>
  </r>
  <r>
    <n v="364"/>
    <x v="12"/>
    <n v="93481"/>
    <x v="4"/>
    <n v="420"/>
    <x v="44"/>
    <x v="1"/>
    <n v="699.16300000000001"/>
    <n v="24"/>
    <n v="16779.912"/>
    <x v="358"/>
    <x v="358"/>
  </r>
  <r>
    <n v="365"/>
    <x v="19"/>
    <n v="78092"/>
    <x v="9"/>
    <n v="104"/>
    <x v="250"/>
    <x v="0"/>
    <n v="982.471"/>
    <n v="20"/>
    <n v="19649.419999999998"/>
    <x v="359"/>
    <x v="359"/>
  </r>
  <r>
    <n v="366"/>
    <x v="3"/>
    <n v="30454"/>
    <x v="8"/>
    <n v="361"/>
    <x v="59"/>
    <x v="1"/>
    <n v="364.51600000000002"/>
    <n v="8"/>
    <n v="2916.1280000000002"/>
    <x v="360"/>
    <x v="360"/>
  </r>
  <r>
    <n v="367"/>
    <x v="6"/>
    <n v="67027"/>
    <x v="6"/>
    <n v="10"/>
    <x v="196"/>
    <x v="1"/>
    <n v="950.95699999999999"/>
    <n v="17"/>
    <n v="16166.269"/>
    <x v="361"/>
    <x v="361"/>
  </r>
  <r>
    <n v="368"/>
    <x v="5"/>
    <n v="84277"/>
    <x v="2"/>
    <n v="111"/>
    <x v="251"/>
    <x v="0"/>
    <n v="349.06099999999998"/>
    <n v="22"/>
    <n v="7679.3419999999996"/>
    <x v="362"/>
    <x v="362"/>
  </r>
  <r>
    <n v="369"/>
    <x v="12"/>
    <n v="3708"/>
    <x v="2"/>
    <n v="293"/>
    <x v="252"/>
    <x v="0"/>
    <n v="609.69799999999998"/>
    <n v="1"/>
    <n v="609.69799999999998"/>
    <x v="363"/>
    <x v="363"/>
  </r>
  <r>
    <n v="370"/>
    <x v="22"/>
    <n v="12094"/>
    <x v="5"/>
    <n v="209"/>
    <x v="253"/>
    <x v="0"/>
    <n v="329.88499999999999"/>
    <n v="4"/>
    <n v="1319.54"/>
    <x v="364"/>
    <x v="364"/>
  </r>
  <r>
    <n v="371"/>
    <x v="2"/>
    <n v="34085"/>
    <x v="2"/>
    <n v="13"/>
    <x v="254"/>
    <x v="0"/>
    <n v="282.23200000000003"/>
    <n v="9"/>
    <n v="2540.0880000000002"/>
    <x v="365"/>
    <x v="365"/>
  </r>
  <r>
    <n v="372"/>
    <x v="21"/>
    <n v="85533"/>
    <x v="4"/>
    <n v="184"/>
    <x v="255"/>
    <x v="1"/>
    <n v="265.77600000000001"/>
    <n v="22"/>
    <n v="5847.0720000000001"/>
    <x v="366"/>
    <x v="366"/>
  </r>
  <r>
    <n v="373"/>
    <x v="16"/>
    <n v="60339"/>
    <x v="6"/>
    <n v="123"/>
    <x v="246"/>
    <x v="0"/>
    <n v="481.48700000000002"/>
    <n v="16"/>
    <n v="7703.7920000000004"/>
    <x v="367"/>
    <x v="367"/>
  </r>
  <r>
    <n v="374"/>
    <x v="13"/>
    <n v="49017"/>
    <x v="4"/>
    <n v="56"/>
    <x v="256"/>
    <x v="0"/>
    <n v="464.03300000000002"/>
    <n v="13"/>
    <n v="6032.4290000000001"/>
    <x v="368"/>
    <x v="368"/>
  </r>
  <r>
    <n v="375"/>
    <x v="9"/>
    <n v="39383"/>
    <x v="10"/>
    <n v="416"/>
    <x v="222"/>
    <x v="1"/>
    <n v="846.76300000000003"/>
    <n v="10"/>
    <n v="8467.630000000001"/>
    <x v="369"/>
    <x v="369"/>
  </r>
  <r>
    <n v="376"/>
    <x v="13"/>
    <n v="83930"/>
    <x v="9"/>
    <n v="205"/>
    <x v="257"/>
    <x v="0"/>
    <n v="189.75700000000001"/>
    <n v="22"/>
    <n v="4174.6540000000005"/>
    <x v="370"/>
    <x v="370"/>
  </r>
  <r>
    <n v="377"/>
    <x v="12"/>
    <n v="60993"/>
    <x v="7"/>
    <n v="266"/>
    <x v="258"/>
    <x v="0"/>
    <n v="681.09699999999998"/>
    <n v="16"/>
    <n v="10897.552"/>
    <x v="371"/>
    <x v="371"/>
  </r>
  <r>
    <n v="378"/>
    <x v="15"/>
    <n v="17239"/>
    <x v="9"/>
    <n v="332"/>
    <x v="204"/>
    <x v="0"/>
    <n v="597.57799999999997"/>
    <n v="5"/>
    <n v="2987.89"/>
    <x v="372"/>
    <x v="372"/>
  </r>
  <r>
    <n v="379"/>
    <x v="4"/>
    <n v="73737"/>
    <x v="1"/>
    <n v="347"/>
    <x v="93"/>
    <x v="1"/>
    <n v="946.25300000000004"/>
    <n v="19"/>
    <n v="17978.807000000001"/>
    <x v="373"/>
    <x v="373"/>
  </r>
  <r>
    <n v="380"/>
    <x v="11"/>
    <n v="75468"/>
    <x v="9"/>
    <n v="82"/>
    <x v="259"/>
    <x v="0"/>
    <n v="568.09900000000005"/>
    <n v="20"/>
    <n v="11361.980000000001"/>
    <x v="374"/>
    <x v="374"/>
  </r>
  <r>
    <n v="381"/>
    <x v="14"/>
    <n v="15903"/>
    <x v="0"/>
    <n v="404"/>
    <x v="260"/>
    <x v="0"/>
    <n v="65.028000000000006"/>
    <n v="5"/>
    <n v="325.14000000000004"/>
    <x v="375"/>
    <x v="375"/>
  </r>
  <r>
    <n v="382"/>
    <x v="13"/>
    <n v="32085"/>
    <x v="2"/>
    <n v="313"/>
    <x v="69"/>
    <x v="0"/>
    <n v="399.11099999999999"/>
    <n v="9"/>
    <n v="3591.9989999999998"/>
    <x v="376"/>
    <x v="376"/>
  </r>
  <r>
    <n v="383"/>
    <x v="6"/>
    <n v="14123"/>
    <x v="4"/>
    <n v="100"/>
    <x v="177"/>
    <x v="0"/>
    <n v="696.50099999999998"/>
    <n v="4"/>
    <n v="2786.0039999999999"/>
    <x v="377"/>
    <x v="377"/>
  </r>
  <r>
    <n v="384"/>
    <x v="15"/>
    <n v="9521"/>
    <x v="5"/>
    <n v="32"/>
    <x v="178"/>
    <x v="1"/>
    <n v="964.12699999999995"/>
    <n v="3"/>
    <n v="2892.3809999999999"/>
    <x v="378"/>
    <x v="378"/>
  </r>
  <r>
    <n v="385"/>
    <x v="13"/>
    <n v="93868"/>
    <x v="0"/>
    <n v="343"/>
    <x v="261"/>
    <x v="0"/>
    <n v="512.06100000000004"/>
    <n v="24"/>
    <n v="12289.464"/>
    <x v="379"/>
    <x v="379"/>
  </r>
  <r>
    <n v="386"/>
    <x v="9"/>
    <n v="53267"/>
    <x v="4"/>
    <n v="358"/>
    <x v="262"/>
    <x v="1"/>
    <n v="847.11099999999999"/>
    <n v="14"/>
    <n v="11859.554"/>
    <x v="380"/>
    <x v="380"/>
  </r>
  <r>
    <n v="387"/>
    <x v="5"/>
    <n v="30514"/>
    <x v="3"/>
    <n v="163"/>
    <x v="263"/>
    <x v="1"/>
    <n v="117.708"/>
    <n v="8"/>
    <n v="941.66399999999999"/>
    <x v="381"/>
    <x v="381"/>
  </r>
  <r>
    <n v="388"/>
    <x v="3"/>
    <n v="6540"/>
    <x v="4"/>
    <n v="320"/>
    <x v="264"/>
    <x v="0"/>
    <n v="734.39599999999996"/>
    <n v="2"/>
    <n v="1468.7919999999999"/>
    <x v="382"/>
    <x v="382"/>
  </r>
  <r>
    <n v="389"/>
    <x v="5"/>
    <n v="74333"/>
    <x v="0"/>
    <n v="216"/>
    <x v="265"/>
    <x v="0"/>
    <n v="390.25700000000001"/>
    <n v="19"/>
    <n v="7414.8829999999998"/>
    <x v="383"/>
    <x v="383"/>
  </r>
  <r>
    <n v="390"/>
    <x v="2"/>
    <n v="90048"/>
    <x v="0"/>
    <n v="203"/>
    <x v="97"/>
    <x v="0"/>
    <n v="599.55700000000002"/>
    <n v="23"/>
    <n v="13789.811"/>
    <x v="384"/>
    <x v="384"/>
  </r>
  <r>
    <n v="391"/>
    <x v="9"/>
    <n v="39116"/>
    <x v="1"/>
    <n v="201"/>
    <x v="266"/>
    <x v="1"/>
    <n v="963.87099999999998"/>
    <n v="10"/>
    <n v="9638.7099999999991"/>
    <x v="385"/>
    <x v="385"/>
  </r>
  <r>
    <n v="392"/>
    <x v="4"/>
    <n v="33185"/>
    <x v="9"/>
    <n v="332"/>
    <x v="204"/>
    <x v="0"/>
    <n v="597.57799999999997"/>
    <n v="9"/>
    <n v="5378.2019999999993"/>
    <x v="386"/>
    <x v="386"/>
  </r>
  <r>
    <n v="393"/>
    <x v="4"/>
    <n v="25252"/>
    <x v="10"/>
    <n v="226"/>
    <x v="267"/>
    <x v="1"/>
    <n v="920.87199999999996"/>
    <n v="7"/>
    <n v="6446.1039999999994"/>
    <x v="387"/>
    <x v="387"/>
  </r>
  <r>
    <n v="394"/>
    <x v="12"/>
    <n v="37277"/>
    <x v="5"/>
    <n v="222"/>
    <x v="217"/>
    <x v="0"/>
    <n v="6.8460000000000001"/>
    <n v="10"/>
    <n v="68.460000000000008"/>
    <x v="388"/>
    <x v="388"/>
  </r>
  <r>
    <n v="395"/>
    <x v="11"/>
    <n v="15668"/>
    <x v="2"/>
    <n v="302"/>
    <x v="137"/>
    <x v="0"/>
    <n v="611.59799999999996"/>
    <n v="4"/>
    <n v="2446.3919999999998"/>
    <x v="389"/>
    <x v="389"/>
  </r>
  <r>
    <n v="396"/>
    <x v="12"/>
    <n v="27302"/>
    <x v="8"/>
    <n v="314"/>
    <x v="220"/>
    <x v="1"/>
    <n v="56.015000000000001"/>
    <n v="7"/>
    <n v="392.10500000000002"/>
    <x v="390"/>
    <x v="390"/>
  </r>
  <r>
    <n v="397"/>
    <x v="18"/>
    <n v="78534"/>
    <x v="9"/>
    <n v="171"/>
    <x v="268"/>
    <x v="0"/>
    <n v="216.79400000000001"/>
    <n v="20"/>
    <n v="4335.88"/>
    <x v="391"/>
    <x v="391"/>
  </r>
  <r>
    <n v="398"/>
    <x v="15"/>
    <n v="55857"/>
    <x v="5"/>
    <n v="98"/>
    <x v="79"/>
    <x v="0"/>
    <n v="998.755"/>
    <n v="15"/>
    <n v="14981.325000000001"/>
    <x v="392"/>
    <x v="392"/>
  </r>
  <r>
    <n v="399"/>
    <x v="1"/>
    <n v="64956"/>
    <x v="6"/>
    <n v="273"/>
    <x v="167"/>
    <x v="0"/>
    <n v="775.91300000000001"/>
    <n v="17"/>
    <n v="13190.521000000001"/>
    <x v="393"/>
    <x v="393"/>
  </r>
  <r>
    <n v="400"/>
    <x v="22"/>
    <n v="53079"/>
    <x v="2"/>
    <n v="9"/>
    <x v="165"/>
    <x v="0"/>
    <n v="844.21900000000005"/>
    <n v="14"/>
    <n v="11819.066000000001"/>
    <x v="394"/>
    <x v="394"/>
  </r>
  <r>
    <n v="401"/>
    <x v="5"/>
    <n v="83382"/>
    <x v="2"/>
    <n v="111"/>
    <x v="251"/>
    <x v="0"/>
    <n v="349.06099999999998"/>
    <n v="22"/>
    <n v="7679.3419999999996"/>
    <x v="395"/>
    <x v="395"/>
  </r>
  <r>
    <n v="402"/>
    <x v="8"/>
    <n v="49888"/>
    <x v="9"/>
    <n v="205"/>
    <x v="257"/>
    <x v="0"/>
    <n v="189.75700000000001"/>
    <n v="13"/>
    <n v="2466.8409999999999"/>
    <x v="396"/>
    <x v="396"/>
  </r>
  <r>
    <n v="403"/>
    <x v="4"/>
    <n v="89029"/>
    <x v="8"/>
    <n v="60"/>
    <x v="269"/>
    <x v="0"/>
    <n v="316.94900000000001"/>
    <n v="23"/>
    <n v="7289.8270000000002"/>
    <x v="397"/>
    <x v="397"/>
  </r>
  <r>
    <n v="404"/>
    <x v="1"/>
    <n v="43571"/>
    <x v="5"/>
    <n v="264"/>
    <x v="235"/>
    <x v="1"/>
    <n v="494.49700000000001"/>
    <n v="12"/>
    <n v="5933.9639999999999"/>
    <x v="398"/>
    <x v="398"/>
  </r>
  <r>
    <n v="405"/>
    <x v="12"/>
    <n v="79715"/>
    <x v="0"/>
    <n v="250"/>
    <x v="129"/>
    <x v="0"/>
    <n v="644.95100000000002"/>
    <n v="21"/>
    <n v="13543.971000000001"/>
    <x v="399"/>
    <x v="399"/>
  </r>
  <r>
    <n v="406"/>
    <x v="10"/>
    <n v="1995"/>
    <x v="0"/>
    <n v="290"/>
    <x v="130"/>
    <x v="1"/>
    <n v="388.03699999999998"/>
    <n v="1"/>
    <n v="388.03699999999998"/>
    <x v="400"/>
    <x v="400"/>
  </r>
  <r>
    <n v="407"/>
    <x v="17"/>
    <n v="39434"/>
    <x v="6"/>
    <n v="12"/>
    <x v="240"/>
    <x v="1"/>
    <n v="493.35599999999999"/>
    <n v="10"/>
    <n v="4933.5599999999995"/>
    <x v="401"/>
    <x v="401"/>
  </r>
  <r>
    <n v="408"/>
    <x v="13"/>
    <n v="181"/>
    <x v="4"/>
    <n v="378"/>
    <x v="28"/>
    <x v="0"/>
    <n v="907.87699999999995"/>
    <n v="1"/>
    <n v="907.87699999999995"/>
    <x v="402"/>
    <x v="402"/>
  </r>
  <r>
    <n v="409"/>
    <x v="15"/>
    <n v="77611"/>
    <x v="9"/>
    <n v="367"/>
    <x v="33"/>
    <x v="1"/>
    <n v="638.28099999999995"/>
    <n v="20"/>
    <n v="12765.619999999999"/>
    <x v="403"/>
    <x v="403"/>
  </r>
  <r>
    <n v="410"/>
    <x v="10"/>
    <n v="89116"/>
    <x v="1"/>
    <n v="371"/>
    <x v="73"/>
    <x v="0"/>
    <n v="824.02200000000005"/>
    <n v="23"/>
    <n v="18952.506000000001"/>
    <x v="404"/>
    <x v="404"/>
  </r>
  <r>
    <n v="411"/>
    <x v="13"/>
    <n v="86623"/>
    <x v="2"/>
    <n v="13"/>
    <x v="254"/>
    <x v="0"/>
    <n v="282.23200000000003"/>
    <n v="22"/>
    <n v="6209.1040000000003"/>
    <x v="405"/>
    <x v="405"/>
  </r>
  <r>
    <n v="412"/>
    <x v="19"/>
    <n v="23334"/>
    <x v="8"/>
    <n v="383"/>
    <x v="270"/>
    <x v="0"/>
    <n v="99.694000000000003"/>
    <n v="6"/>
    <n v="598.16399999999999"/>
    <x v="406"/>
    <x v="406"/>
  </r>
  <r>
    <n v="413"/>
    <x v="10"/>
    <n v="76277"/>
    <x v="5"/>
    <n v="221"/>
    <x v="163"/>
    <x v="0"/>
    <n v="819.00800000000004"/>
    <n v="20"/>
    <n v="16380.16"/>
    <x v="407"/>
    <x v="407"/>
  </r>
  <r>
    <n v="414"/>
    <x v="20"/>
    <n v="93820"/>
    <x v="7"/>
    <n v="159"/>
    <x v="192"/>
    <x v="1"/>
    <n v="921.053"/>
    <n v="24"/>
    <n v="22105.272000000001"/>
    <x v="408"/>
    <x v="408"/>
  </r>
  <r>
    <n v="415"/>
    <x v="13"/>
    <n v="35835"/>
    <x v="5"/>
    <n v="337"/>
    <x v="86"/>
    <x v="1"/>
    <n v="835.37300000000005"/>
    <n v="10"/>
    <n v="8353.73"/>
    <x v="409"/>
    <x v="409"/>
  </r>
  <r>
    <n v="416"/>
    <x v="1"/>
    <n v="71212"/>
    <x v="0"/>
    <n v="351"/>
    <x v="271"/>
    <x v="0"/>
    <n v="960.82299999999998"/>
    <n v="19"/>
    <n v="18255.636999999999"/>
    <x v="410"/>
    <x v="410"/>
  </r>
  <r>
    <n v="417"/>
    <x v="4"/>
    <n v="37557"/>
    <x v="2"/>
    <n v="162"/>
    <x v="12"/>
    <x v="1"/>
    <n v="27.353000000000002"/>
    <n v="10"/>
    <n v="273.53000000000003"/>
    <x v="411"/>
    <x v="411"/>
  </r>
  <r>
    <n v="418"/>
    <x v="3"/>
    <n v="67633"/>
    <x v="6"/>
    <n v="101"/>
    <x v="272"/>
    <x v="0"/>
    <n v="83.010999999999996"/>
    <n v="18"/>
    <n v="1494.1979999999999"/>
    <x v="412"/>
    <x v="412"/>
  </r>
  <r>
    <n v="419"/>
    <x v="8"/>
    <n v="98372"/>
    <x v="6"/>
    <n v="78"/>
    <x v="88"/>
    <x v="0"/>
    <n v="304.202"/>
    <n v="25"/>
    <n v="7605.05"/>
    <x v="413"/>
    <x v="413"/>
  </r>
  <r>
    <n v="420"/>
    <x v="6"/>
    <n v="24826"/>
    <x v="10"/>
    <n v="199"/>
    <x v="273"/>
    <x v="0"/>
    <n v="957.41499999999996"/>
    <n v="7"/>
    <n v="6701.9049999999997"/>
    <x v="414"/>
    <x v="414"/>
  </r>
  <r>
    <n v="421"/>
    <x v="9"/>
    <n v="98700"/>
    <x v="0"/>
    <n v="198"/>
    <x v="112"/>
    <x v="0"/>
    <n v="352.18700000000001"/>
    <n v="25"/>
    <n v="8804.6750000000011"/>
    <x v="415"/>
    <x v="415"/>
  </r>
  <r>
    <n v="422"/>
    <x v="11"/>
    <n v="60487"/>
    <x v="0"/>
    <n v="143"/>
    <x v="127"/>
    <x v="1"/>
    <n v="426.16899999999998"/>
    <n v="16"/>
    <n v="6818.7039999999997"/>
    <x v="416"/>
    <x v="416"/>
  </r>
  <r>
    <n v="423"/>
    <x v="12"/>
    <n v="9944"/>
    <x v="1"/>
    <n v="347"/>
    <x v="93"/>
    <x v="1"/>
    <n v="946.25300000000004"/>
    <n v="3"/>
    <n v="2838.759"/>
    <x v="417"/>
    <x v="417"/>
  </r>
  <r>
    <n v="424"/>
    <x v="4"/>
    <n v="12420"/>
    <x v="4"/>
    <n v="90"/>
    <x v="274"/>
    <x v="1"/>
    <n v="69.319999999999993"/>
    <n v="4"/>
    <n v="277.27999999999997"/>
    <x v="418"/>
    <x v="418"/>
  </r>
  <r>
    <n v="425"/>
    <x v="8"/>
    <n v="71738"/>
    <x v="9"/>
    <n v="8"/>
    <x v="231"/>
    <x v="1"/>
    <n v="898.57299999999998"/>
    <n v="19"/>
    <n v="17072.886999999999"/>
    <x v="419"/>
    <x v="419"/>
  </r>
  <r>
    <n v="426"/>
    <x v="16"/>
    <n v="900"/>
    <x v="8"/>
    <n v="134"/>
    <x v="14"/>
    <x v="1"/>
    <n v="398.54500000000002"/>
    <n v="1"/>
    <n v="398.54500000000002"/>
    <x v="420"/>
    <x v="420"/>
  </r>
  <r>
    <n v="427"/>
    <x v="18"/>
    <n v="60282"/>
    <x v="3"/>
    <n v="410"/>
    <x v="275"/>
    <x v="0"/>
    <n v="18.356000000000002"/>
    <n v="16"/>
    <n v="293.69600000000003"/>
    <x v="421"/>
    <x v="421"/>
  </r>
  <r>
    <n v="428"/>
    <x v="8"/>
    <n v="23063"/>
    <x v="7"/>
    <n v="354"/>
    <x v="276"/>
    <x v="0"/>
    <n v="66.974999999999994"/>
    <n v="6"/>
    <n v="401.84999999999997"/>
    <x v="422"/>
    <x v="422"/>
  </r>
  <r>
    <n v="429"/>
    <x v="7"/>
    <n v="33349"/>
    <x v="5"/>
    <n v="206"/>
    <x v="277"/>
    <x v="0"/>
    <n v="77.56"/>
    <n v="9"/>
    <n v="698.04"/>
    <x v="423"/>
    <x v="423"/>
  </r>
  <r>
    <n v="430"/>
    <x v="9"/>
    <n v="12082"/>
    <x v="6"/>
    <n v="102"/>
    <x v="133"/>
    <x v="0"/>
    <n v="62.256999999999998"/>
    <n v="4"/>
    <n v="249.02799999999999"/>
    <x v="424"/>
    <x v="424"/>
  </r>
  <r>
    <n v="431"/>
    <x v="9"/>
    <n v="5396"/>
    <x v="3"/>
    <n v="35"/>
    <x v="278"/>
    <x v="1"/>
    <n v="157.233"/>
    <n v="2"/>
    <n v="314.46600000000001"/>
    <x v="425"/>
    <x v="425"/>
  </r>
  <r>
    <n v="432"/>
    <x v="21"/>
    <n v="5137"/>
    <x v="3"/>
    <n v="168"/>
    <x v="279"/>
    <x v="1"/>
    <n v="707.41899999999998"/>
    <n v="2"/>
    <n v="1414.838"/>
    <x v="426"/>
    <x v="426"/>
  </r>
  <r>
    <n v="433"/>
    <x v="13"/>
    <n v="51042"/>
    <x v="8"/>
    <n v="60"/>
    <x v="269"/>
    <x v="0"/>
    <n v="316.94900000000001"/>
    <n v="13"/>
    <n v="4120.3370000000004"/>
    <x v="427"/>
    <x v="427"/>
  </r>
  <r>
    <n v="434"/>
    <x v="21"/>
    <n v="20658"/>
    <x v="8"/>
    <n v="339"/>
    <x v="201"/>
    <x v="0"/>
    <n v="2.3889999999999998"/>
    <n v="6"/>
    <n v="14.334"/>
    <x v="428"/>
    <x v="428"/>
  </r>
  <r>
    <n v="435"/>
    <x v="0"/>
    <n v="90845"/>
    <x v="8"/>
    <n v="423"/>
    <x v="226"/>
    <x v="0"/>
    <n v="558.53099999999995"/>
    <n v="23"/>
    <n v="12846.213"/>
    <x v="429"/>
    <x v="429"/>
  </r>
  <r>
    <n v="436"/>
    <x v="11"/>
    <n v="64774"/>
    <x v="10"/>
    <n v="199"/>
    <x v="273"/>
    <x v="0"/>
    <n v="957.41499999999996"/>
    <n v="17"/>
    <n v="16276.055"/>
    <x v="430"/>
    <x v="430"/>
  </r>
  <r>
    <n v="437"/>
    <x v="3"/>
    <n v="41816"/>
    <x v="7"/>
    <n v="253"/>
    <x v="148"/>
    <x v="0"/>
    <n v="76.239999999999995"/>
    <n v="11"/>
    <n v="838.64"/>
    <x v="431"/>
    <x v="431"/>
  </r>
  <r>
    <n v="438"/>
    <x v="4"/>
    <n v="69311"/>
    <x v="2"/>
    <n v="288"/>
    <x v="55"/>
    <x v="1"/>
    <n v="788.40499999999997"/>
    <n v="18"/>
    <n v="14191.289999999999"/>
    <x v="432"/>
    <x v="432"/>
  </r>
  <r>
    <n v="439"/>
    <x v="15"/>
    <n v="28566"/>
    <x v="3"/>
    <n v="235"/>
    <x v="280"/>
    <x v="0"/>
    <n v="345.06099999999998"/>
    <n v="8"/>
    <n v="2760.4879999999998"/>
    <x v="433"/>
    <x v="433"/>
  </r>
  <r>
    <n v="440"/>
    <x v="15"/>
    <n v="91874"/>
    <x v="1"/>
    <n v="53"/>
    <x v="281"/>
    <x v="1"/>
    <n v="926.279"/>
    <n v="24"/>
    <n v="22230.696"/>
    <x v="434"/>
    <x v="434"/>
  </r>
  <r>
    <n v="441"/>
    <x v="18"/>
    <n v="13833"/>
    <x v="0"/>
    <n v="346"/>
    <x v="9"/>
    <x v="1"/>
    <n v="171.91399999999999"/>
    <n v="4"/>
    <n v="687.65599999999995"/>
    <x v="435"/>
    <x v="435"/>
  </r>
  <r>
    <n v="442"/>
    <x v="19"/>
    <n v="30333"/>
    <x v="3"/>
    <n v="238"/>
    <x v="282"/>
    <x v="0"/>
    <n v="284.065"/>
    <n v="8"/>
    <n v="2272.52"/>
    <x v="436"/>
    <x v="436"/>
  </r>
  <r>
    <n v="443"/>
    <x v="22"/>
    <n v="27688"/>
    <x v="2"/>
    <n v="405"/>
    <x v="10"/>
    <x v="1"/>
    <n v="4.2779999999999996"/>
    <n v="8"/>
    <n v="34.223999999999997"/>
    <x v="437"/>
    <x v="437"/>
  </r>
  <r>
    <n v="444"/>
    <x v="3"/>
    <n v="83977"/>
    <x v="6"/>
    <n v="298"/>
    <x v="283"/>
    <x v="0"/>
    <n v="957.38699999999994"/>
    <n v="22"/>
    <n v="21062.513999999999"/>
    <x v="438"/>
    <x v="438"/>
  </r>
  <r>
    <n v="445"/>
    <x v="13"/>
    <n v="3425"/>
    <x v="10"/>
    <n v="191"/>
    <x v="284"/>
    <x v="0"/>
    <n v="10.282999999999999"/>
    <n v="1"/>
    <n v="10.282999999999999"/>
    <x v="439"/>
    <x v="439"/>
  </r>
  <r>
    <n v="446"/>
    <x v="19"/>
    <n v="15782"/>
    <x v="3"/>
    <n v="270"/>
    <x v="157"/>
    <x v="0"/>
    <n v="44.216000000000001"/>
    <n v="4"/>
    <n v="176.864"/>
    <x v="440"/>
    <x v="440"/>
  </r>
  <r>
    <n v="447"/>
    <x v="6"/>
    <n v="55668"/>
    <x v="10"/>
    <n v="112"/>
    <x v="285"/>
    <x v="0"/>
    <n v="817.94299999999998"/>
    <n v="15"/>
    <n v="12269.145"/>
    <x v="441"/>
    <x v="441"/>
  </r>
  <r>
    <n v="448"/>
    <x v="18"/>
    <n v="30192"/>
    <x v="9"/>
    <n v="67"/>
    <x v="106"/>
    <x v="1"/>
    <n v="37.805"/>
    <n v="8"/>
    <n v="302.44"/>
    <x v="442"/>
    <x v="442"/>
  </r>
  <r>
    <n v="449"/>
    <x v="8"/>
    <n v="1442"/>
    <x v="5"/>
    <n v="337"/>
    <x v="86"/>
    <x v="1"/>
    <n v="835.37300000000005"/>
    <n v="1"/>
    <n v="835.37300000000005"/>
    <x v="443"/>
    <x v="443"/>
  </r>
  <r>
    <n v="450"/>
    <x v="16"/>
    <n v="43216"/>
    <x v="9"/>
    <n v="403"/>
    <x v="286"/>
    <x v="0"/>
    <n v="681.89800000000002"/>
    <n v="11"/>
    <n v="7500.8780000000006"/>
    <x v="444"/>
    <x v="444"/>
  </r>
  <r>
    <n v="451"/>
    <x v="5"/>
    <n v="88505"/>
    <x v="6"/>
    <n v="153"/>
    <x v="287"/>
    <x v="0"/>
    <n v="702.38199999999995"/>
    <n v="23"/>
    <n v="16154.785999999998"/>
    <x v="445"/>
    <x v="445"/>
  </r>
  <r>
    <n v="452"/>
    <x v="13"/>
    <n v="10902"/>
    <x v="6"/>
    <n v="70"/>
    <x v="193"/>
    <x v="1"/>
    <n v="631.846"/>
    <n v="3"/>
    <n v="1895.538"/>
    <x v="446"/>
    <x v="446"/>
  </r>
  <r>
    <n v="453"/>
    <x v="0"/>
    <n v="56244"/>
    <x v="7"/>
    <n v="21"/>
    <x v="42"/>
    <x v="0"/>
    <n v="467.25200000000001"/>
    <n v="15"/>
    <n v="7008.78"/>
    <x v="447"/>
    <x v="447"/>
  </r>
  <r>
    <n v="454"/>
    <x v="5"/>
    <n v="40131"/>
    <x v="7"/>
    <n v="74"/>
    <x v="182"/>
    <x v="0"/>
    <n v="136.24100000000001"/>
    <n v="11"/>
    <n v="1498.6510000000001"/>
    <x v="448"/>
    <x v="448"/>
  </r>
  <r>
    <n v="455"/>
    <x v="8"/>
    <n v="53139"/>
    <x v="5"/>
    <n v="264"/>
    <x v="235"/>
    <x v="1"/>
    <n v="494.49700000000001"/>
    <n v="14"/>
    <n v="6922.9580000000005"/>
    <x v="449"/>
    <x v="449"/>
  </r>
  <r>
    <n v="456"/>
    <x v="13"/>
    <n v="22896"/>
    <x v="3"/>
    <n v="421"/>
    <x v="288"/>
    <x v="0"/>
    <n v="388.096"/>
    <n v="6"/>
    <n v="2328.576"/>
    <x v="450"/>
    <x v="450"/>
  </r>
  <r>
    <n v="457"/>
    <x v="8"/>
    <n v="39944"/>
    <x v="4"/>
    <n v="310"/>
    <x v="4"/>
    <x v="0"/>
    <n v="79.977999999999994"/>
    <n v="11"/>
    <n v="879.75799999999992"/>
    <x v="451"/>
    <x v="451"/>
  </r>
  <r>
    <n v="458"/>
    <x v="14"/>
    <n v="76609"/>
    <x v="9"/>
    <n v="422"/>
    <x v="189"/>
    <x v="0"/>
    <n v="502.892"/>
    <n v="20"/>
    <n v="10057.84"/>
    <x v="452"/>
    <x v="452"/>
  </r>
  <r>
    <n v="459"/>
    <x v="21"/>
    <n v="70593"/>
    <x v="3"/>
    <n v="256"/>
    <x v="289"/>
    <x v="0"/>
    <n v="957.024"/>
    <n v="18"/>
    <n v="17226.432000000001"/>
    <x v="453"/>
    <x v="453"/>
  </r>
  <r>
    <n v="460"/>
    <x v="11"/>
    <n v="78816"/>
    <x v="2"/>
    <n v="117"/>
    <x v="233"/>
    <x v="0"/>
    <n v="68.638000000000005"/>
    <n v="20"/>
    <n v="1372.7600000000002"/>
    <x v="454"/>
    <x v="454"/>
  </r>
  <r>
    <n v="461"/>
    <x v="8"/>
    <n v="40472"/>
    <x v="9"/>
    <n v="332"/>
    <x v="204"/>
    <x v="0"/>
    <n v="597.57799999999997"/>
    <n v="11"/>
    <n v="6573.3580000000002"/>
    <x v="455"/>
    <x v="455"/>
  </r>
  <r>
    <n v="462"/>
    <x v="15"/>
    <n v="16372"/>
    <x v="4"/>
    <n v="110"/>
    <x v="159"/>
    <x v="0"/>
    <n v="409.41699999999997"/>
    <n v="5"/>
    <n v="2047.0849999999998"/>
    <x v="456"/>
    <x v="456"/>
  </r>
  <r>
    <n v="463"/>
    <x v="19"/>
    <n v="65592"/>
    <x v="9"/>
    <n v="172"/>
    <x v="290"/>
    <x v="0"/>
    <n v="160.01300000000001"/>
    <n v="17"/>
    <n v="2720.221"/>
    <x v="457"/>
    <x v="457"/>
  </r>
  <r>
    <n v="464"/>
    <x v="9"/>
    <n v="65530"/>
    <x v="7"/>
    <n v="266"/>
    <x v="258"/>
    <x v="0"/>
    <n v="681.09699999999998"/>
    <n v="17"/>
    <n v="11578.648999999999"/>
    <x v="458"/>
    <x v="458"/>
  </r>
  <r>
    <n v="465"/>
    <x v="5"/>
    <n v="83721"/>
    <x v="8"/>
    <n v="336"/>
    <x v="291"/>
    <x v="1"/>
    <n v="719.24099999999999"/>
    <n v="22"/>
    <n v="15823.302"/>
    <x v="459"/>
    <x v="459"/>
  </r>
  <r>
    <n v="466"/>
    <x v="10"/>
    <n v="81487"/>
    <x v="5"/>
    <n v="297"/>
    <x v="292"/>
    <x v="1"/>
    <n v="819.00300000000004"/>
    <n v="21"/>
    <n v="17199.063000000002"/>
    <x v="460"/>
    <x v="460"/>
  </r>
  <r>
    <n v="467"/>
    <x v="18"/>
    <n v="71051"/>
    <x v="10"/>
    <n v="324"/>
    <x v="23"/>
    <x v="1"/>
    <n v="879.02300000000002"/>
    <n v="18"/>
    <n v="15822.414000000001"/>
    <x v="461"/>
    <x v="461"/>
  </r>
  <r>
    <n v="468"/>
    <x v="13"/>
    <n v="55619"/>
    <x v="7"/>
    <n v="334"/>
    <x v="293"/>
    <x v="1"/>
    <n v="216.13300000000001"/>
    <n v="15"/>
    <n v="3241.9950000000003"/>
    <x v="462"/>
    <x v="462"/>
  </r>
  <r>
    <n v="469"/>
    <x v="6"/>
    <n v="2975"/>
    <x v="9"/>
    <n v="189"/>
    <x v="101"/>
    <x v="0"/>
    <n v="763.02099999999996"/>
    <n v="1"/>
    <n v="763.02099999999996"/>
    <x v="463"/>
    <x v="463"/>
  </r>
  <r>
    <n v="470"/>
    <x v="12"/>
    <n v="69820"/>
    <x v="7"/>
    <n v="138"/>
    <x v="94"/>
    <x v="0"/>
    <n v="526.36699999999996"/>
    <n v="18"/>
    <n v="9474.6059999999998"/>
    <x v="464"/>
    <x v="464"/>
  </r>
  <r>
    <n v="471"/>
    <x v="20"/>
    <n v="29397"/>
    <x v="5"/>
    <n v="98"/>
    <x v="79"/>
    <x v="0"/>
    <n v="998.755"/>
    <n v="8"/>
    <n v="7990.04"/>
    <x v="465"/>
    <x v="465"/>
  </r>
  <r>
    <n v="472"/>
    <x v="12"/>
    <n v="67006"/>
    <x v="4"/>
    <n v="326"/>
    <x v="294"/>
    <x v="0"/>
    <n v="38.859000000000002"/>
    <n v="17"/>
    <n v="660.60300000000007"/>
    <x v="466"/>
    <x v="466"/>
  </r>
  <r>
    <n v="473"/>
    <x v="19"/>
    <n v="39068"/>
    <x v="10"/>
    <n v="318"/>
    <x v="295"/>
    <x v="0"/>
    <n v="57.261000000000003"/>
    <n v="10"/>
    <n v="572.61"/>
    <x v="467"/>
    <x v="467"/>
  </r>
  <r>
    <n v="474"/>
    <x v="13"/>
    <n v="6499"/>
    <x v="10"/>
    <n v="25"/>
    <x v="131"/>
    <x v="1"/>
    <n v="807.66600000000005"/>
    <n v="2"/>
    <n v="1615.3320000000001"/>
    <x v="468"/>
    <x v="468"/>
  </r>
  <r>
    <n v="475"/>
    <x v="18"/>
    <n v="10993"/>
    <x v="1"/>
    <n v="305"/>
    <x v="296"/>
    <x v="1"/>
    <n v="910.99699999999996"/>
    <n v="3"/>
    <n v="2732.991"/>
    <x v="469"/>
    <x v="469"/>
  </r>
  <r>
    <n v="476"/>
    <x v="22"/>
    <n v="68367"/>
    <x v="9"/>
    <n v="412"/>
    <x v="297"/>
    <x v="1"/>
    <n v="160.45599999999999"/>
    <n v="18"/>
    <n v="2888.2079999999996"/>
    <x v="470"/>
    <x v="470"/>
  </r>
  <r>
    <n v="477"/>
    <x v="7"/>
    <n v="32799"/>
    <x v="4"/>
    <n v="190"/>
    <x v="111"/>
    <x v="1"/>
    <n v="397.37799999999999"/>
    <n v="9"/>
    <n v="3576.402"/>
    <x v="471"/>
    <x v="471"/>
  </r>
  <r>
    <n v="478"/>
    <x v="1"/>
    <n v="24727"/>
    <x v="7"/>
    <n v="50"/>
    <x v="215"/>
    <x v="1"/>
    <n v="432.86399999999998"/>
    <n v="7"/>
    <n v="3030.0479999999998"/>
    <x v="472"/>
    <x v="472"/>
  </r>
  <r>
    <n v="479"/>
    <x v="17"/>
    <n v="8996"/>
    <x v="6"/>
    <n v="352"/>
    <x v="49"/>
    <x v="0"/>
    <n v="246.393"/>
    <n v="3"/>
    <n v="739.17899999999997"/>
    <x v="473"/>
    <x v="473"/>
  </r>
  <r>
    <n v="480"/>
    <x v="3"/>
    <n v="55956"/>
    <x v="4"/>
    <n v="190"/>
    <x v="111"/>
    <x v="1"/>
    <n v="397.37799999999999"/>
    <n v="15"/>
    <n v="5960.67"/>
    <x v="474"/>
    <x v="474"/>
  </r>
  <r>
    <n v="481"/>
    <x v="14"/>
    <n v="43991"/>
    <x v="2"/>
    <n v="23"/>
    <x v="2"/>
    <x v="1"/>
    <n v="790.18399999999997"/>
    <n v="12"/>
    <n v="9482.2079999999987"/>
    <x v="50"/>
    <x v="50"/>
  </r>
  <r>
    <n v="482"/>
    <x v="14"/>
    <n v="30091"/>
    <x v="8"/>
    <n v="344"/>
    <x v="36"/>
    <x v="0"/>
    <n v="635.38900000000001"/>
    <n v="8"/>
    <n v="5083.1120000000001"/>
    <x v="475"/>
    <x v="475"/>
  </r>
  <r>
    <n v="483"/>
    <x v="14"/>
    <n v="21621"/>
    <x v="10"/>
    <n v="17"/>
    <x v="169"/>
    <x v="0"/>
    <n v="439.18200000000002"/>
    <n v="6"/>
    <n v="2635.0920000000001"/>
    <x v="476"/>
    <x v="476"/>
  </r>
  <r>
    <n v="484"/>
    <x v="11"/>
    <n v="88893"/>
    <x v="5"/>
    <n v="255"/>
    <x v="298"/>
    <x v="0"/>
    <n v="292.28699999999998"/>
    <n v="23"/>
    <n v="6722.6009999999997"/>
    <x v="477"/>
    <x v="477"/>
  </r>
  <r>
    <n v="485"/>
    <x v="6"/>
    <n v="22336"/>
    <x v="9"/>
    <n v="402"/>
    <x v="299"/>
    <x v="0"/>
    <n v="763.27499999999998"/>
    <n v="6"/>
    <n v="4579.6499999999996"/>
    <x v="478"/>
    <x v="478"/>
  </r>
  <r>
    <n v="486"/>
    <x v="12"/>
    <n v="93253"/>
    <x v="9"/>
    <n v="417"/>
    <x v="300"/>
    <x v="0"/>
    <n v="433.78100000000001"/>
    <n v="24"/>
    <n v="10410.744000000001"/>
    <x v="479"/>
    <x v="479"/>
  </r>
  <r>
    <n v="487"/>
    <x v="0"/>
    <n v="47652"/>
    <x v="9"/>
    <n v="147"/>
    <x v="20"/>
    <x v="0"/>
    <n v="496.197"/>
    <n v="13"/>
    <n v="6450.5609999999997"/>
    <x v="480"/>
    <x v="480"/>
  </r>
  <r>
    <n v="488"/>
    <x v="8"/>
    <n v="10912"/>
    <x v="8"/>
    <n v="438"/>
    <x v="301"/>
    <x v="0"/>
    <n v="449.41500000000002"/>
    <n v="3"/>
    <n v="1348.2450000000001"/>
    <x v="481"/>
    <x v="481"/>
  </r>
  <r>
    <n v="489"/>
    <x v="3"/>
    <n v="66279"/>
    <x v="3"/>
    <n v="76"/>
    <x v="302"/>
    <x v="0"/>
    <n v="656.76499999999999"/>
    <n v="17"/>
    <n v="11165.004999999999"/>
    <x v="482"/>
    <x v="482"/>
  </r>
  <r>
    <n v="490"/>
    <x v="15"/>
    <n v="67950"/>
    <x v="4"/>
    <n v="3"/>
    <x v="123"/>
    <x v="0"/>
    <n v="91.379000000000005"/>
    <n v="18"/>
    <n v="1644.8220000000001"/>
    <x v="483"/>
    <x v="483"/>
  </r>
  <r>
    <n v="491"/>
    <x v="5"/>
    <n v="24831"/>
    <x v="0"/>
    <n v="341"/>
    <x v="24"/>
    <x v="1"/>
    <n v="902.64099999999996"/>
    <n v="7"/>
    <n v="6318.4870000000001"/>
    <x v="484"/>
    <x v="484"/>
  </r>
  <r>
    <n v="492"/>
    <x v="3"/>
    <n v="63966"/>
    <x v="4"/>
    <n v="284"/>
    <x v="303"/>
    <x v="0"/>
    <n v="934.88800000000003"/>
    <n v="17"/>
    <n v="15893.096000000001"/>
    <x v="485"/>
    <x v="485"/>
  </r>
  <r>
    <n v="493"/>
    <x v="7"/>
    <n v="97478"/>
    <x v="5"/>
    <n v="32"/>
    <x v="178"/>
    <x v="1"/>
    <n v="964.12699999999995"/>
    <n v="25"/>
    <n v="24103.174999999999"/>
    <x v="486"/>
    <x v="486"/>
  </r>
  <r>
    <n v="494"/>
    <x v="17"/>
    <n v="48509"/>
    <x v="4"/>
    <n v="118"/>
    <x v="304"/>
    <x v="0"/>
    <n v="65.966999999999999"/>
    <n v="13"/>
    <n v="857.57100000000003"/>
    <x v="487"/>
    <x v="487"/>
  </r>
  <r>
    <n v="495"/>
    <x v="10"/>
    <n v="51402"/>
    <x v="2"/>
    <n v="174"/>
    <x v="161"/>
    <x v="1"/>
    <n v="615.04700000000003"/>
    <n v="14"/>
    <n v="8610.6579999999994"/>
    <x v="488"/>
    <x v="488"/>
  </r>
  <r>
    <n v="496"/>
    <x v="5"/>
    <n v="96221"/>
    <x v="1"/>
    <n v="237"/>
    <x v="110"/>
    <x v="0"/>
    <n v="656.303"/>
    <n v="25"/>
    <n v="16407.575000000001"/>
    <x v="489"/>
    <x v="489"/>
  </r>
  <r>
    <n v="497"/>
    <x v="12"/>
    <n v="63501"/>
    <x v="9"/>
    <n v="67"/>
    <x v="106"/>
    <x v="1"/>
    <n v="37.805"/>
    <n v="17"/>
    <n v="642.68499999999995"/>
    <x v="490"/>
    <x v="490"/>
  </r>
  <r>
    <n v="498"/>
    <x v="16"/>
    <n v="60917"/>
    <x v="2"/>
    <n v="140"/>
    <x v="305"/>
    <x v="0"/>
    <n v="681.32600000000002"/>
    <n v="16"/>
    <n v="10901.216"/>
    <x v="491"/>
    <x v="491"/>
  </r>
  <r>
    <n v="499"/>
    <x v="9"/>
    <n v="257"/>
    <x v="7"/>
    <n v="414"/>
    <x v="306"/>
    <x v="0"/>
    <n v="830.58500000000004"/>
    <n v="1"/>
    <n v="830.58500000000004"/>
    <x v="492"/>
    <x v="492"/>
  </r>
  <r>
    <n v="500"/>
    <x v="21"/>
    <n v="20698"/>
    <x v="0"/>
    <n v="346"/>
    <x v="9"/>
    <x v="1"/>
    <n v="171.91399999999999"/>
    <n v="6"/>
    <n v="1031.4839999999999"/>
    <x v="493"/>
    <x v="493"/>
  </r>
  <r>
    <n v="501"/>
    <x v="11"/>
    <n v="43490"/>
    <x v="3"/>
    <n v="399"/>
    <x v="158"/>
    <x v="1"/>
    <n v="509.11399999999998"/>
    <n v="12"/>
    <n v="6109.3679999999995"/>
    <x v="494"/>
    <x v="494"/>
  </r>
  <r>
    <n v="502"/>
    <x v="3"/>
    <n v="50"/>
    <x v="2"/>
    <n v="230"/>
    <x v="307"/>
    <x v="0"/>
    <n v="835.38900000000001"/>
    <n v="1"/>
    <n v="835.38900000000001"/>
    <x v="495"/>
    <x v="495"/>
  </r>
  <r>
    <n v="503"/>
    <x v="12"/>
    <n v="27217"/>
    <x v="5"/>
    <n v="331"/>
    <x v="234"/>
    <x v="0"/>
    <n v="673.505"/>
    <n v="7"/>
    <n v="4714.5349999999999"/>
    <x v="50"/>
    <x v="50"/>
  </r>
  <r>
    <n v="504"/>
    <x v="0"/>
    <n v="30381"/>
    <x v="10"/>
    <n v="199"/>
    <x v="273"/>
    <x v="0"/>
    <n v="957.41499999999996"/>
    <n v="8"/>
    <n v="7659.32"/>
    <x v="496"/>
    <x v="496"/>
  </r>
  <r>
    <n v="505"/>
    <x v="11"/>
    <n v="13819"/>
    <x v="1"/>
    <n v="305"/>
    <x v="296"/>
    <x v="1"/>
    <n v="910.99699999999996"/>
    <n v="4"/>
    <n v="3643.9879999999998"/>
    <x v="497"/>
    <x v="497"/>
  </r>
  <r>
    <n v="506"/>
    <x v="17"/>
    <n v="21500"/>
    <x v="0"/>
    <n v="279"/>
    <x v="308"/>
    <x v="1"/>
    <n v="911.82799999999997"/>
    <n v="6"/>
    <n v="5470.9679999999998"/>
    <x v="498"/>
    <x v="498"/>
  </r>
  <r>
    <n v="507"/>
    <x v="22"/>
    <n v="70594"/>
    <x v="4"/>
    <n v="204"/>
    <x v="144"/>
    <x v="1"/>
    <n v="77.808999999999997"/>
    <n v="18"/>
    <n v="1400.5619999999999"/>
    <x v="499"/>
    <x v="499"/>
  </r>
  <r>
    <n v="508"/>
    <x v="21"/>
    <n v="49746"/>
    <x v="6"/>
    <n v="449"/>
    <x v="30"/>
    <x v="0"/>
    <n v="421.41399999999999"/>
    <n v="13"/>
    <n v="5478.3819999999996"/>
    <x v="500"/>
    <x v="500"/>
  </r>
  <r>
    <n v="509"/>
    <x v="21"/>
    <n v="29138"/>
    <x v="5"/>
    <n v="221"/>
    <x v="163"/>
    <x v="0"/>
    <n v="819.00800000000004"/>
    <n v="8"/>
    <n v="6552.0640000000003"/>
    <x v="501"/>
    <x v="501"/>
  </r>
  <r>
    <n v="510"/>
    <x v="10"/>
    <n v="83531"/>
    <x v="9"/>
    <n v="304"/>
    <x v="84"/>
    <x v="1"/>
    <n v="721.98400000000004"/>
    <n v="22"/>
    <n v="15883.648000000001"/>
    <x v="502"/>
    <x v="502"/>
  </r>
  <r>
    <n v="511"/>
    <x v="11"/>
    <n v="88856"/>
    <x v="9"/>
    <n v="231"/>
    <x v="171"/>
    <x v="1"/>
    <n v="683.06600000000003"/>
    <n v="23"/>
    <n v="15710.518"/>
    <x v="503"/>
    <x v="503"/>
  </r>
  <r>
    <n v="512"/>
    <x v="2"/>
    <n v="15218"/>
    <x v="4"/>
    <n v="261"/>
    <x v="248"/>
    <x v="1"/>
    <n v="220.90100000000001"/>
    <n v="4"/>
    <n v="883.60400000000004"/>
    <x v="504"/>
    <x v="504"/>
  </r>
  <r>
    <n v="513"/>
    <x v="20"/>
    <n v="67614"/>
    <x v="3"/>
    <n v="71"/>
    <x v="309"/>
    <x v="0"/>
    <n v="744.07600000000002"/>
    <n v="18"/>
    <n v="13393.368"/>
    <x v="505"/>
    <x v="505"/>
  </r>
  <r>
    <n v="514"/>
    <x v="16"/>
    <n v="14637"/>
    <x v="7"/>
    <n v="66"/>
    <x v="244"/>
    <x v="0"/>
    <n v="98.822999999999993"/>
    <n v="4"/>
    <n v="395.29199999999997"/>
    <x v="506"/>
    <x v="506"/>
  </r>
  <r>
    <n v="515"/>
    <x v="13"/>
    <n v="34825"/>
    <x v="0"/>
    <n v="95"/>
    <x v="150"/>
    <x v="0"/>
    <n v="463.91300000000001"/>
    <n v="9"/>
    <n v="4175.2170000000006"/>
    <x v="507"/>
    <x v="507"/>
  </r>
  <r>
    <n v="516"/>
    <x v="8"/>
    <n v="10382"/>
    <x v="5"/>
    <n v="441"/>
    <x v="310"/>
    <x v="0"/>
    <n v="729.43899999999996"/>
    <n v="3"/>
    <n v="2188.317"/>
    <x v="508"/>
    <x v="508"/>
  </r>
  <r>
    <n v="517"/>
    <x v="15"/>
    <n v="93510"/>
    <x v="1"/>
    <n v="93"/>
    <x v="311"/>
    <x v="0"/>
    <n v="8.1189999999999998"/>
    <n v="24"/>
    <n v="194.85599999999999"/>
    <x v="509"/>
    <x v="509"/>
  </r>
  <r>
    <n v="518"/>
    <x v="18"/>
    <n v="75459"/>
    <x v="9"/>
    <n v="369"/>
    <x v="25"/>
    <x v="1"/>
    <n v="871.78499999999997"/>
    <n v="20"/>
    <n v="17435.7"/>
    <x v="510"/>
    <x v="510"/>
  </r>
  <r>
    <n v="519"/>
    <x v="5"/>
    <n v="43194"/>
    <x v="5"/>
    <n v="317"/>
    <x v="312"/>
    <x v="0"/>
    <n v="352.72300000000001"/>
    <n v="11"/>
    <n v="3879.953"/>
    <x v="511"/>
    <x v="511"/>
  </r>
  <r>
    <n v="520"/>
    <x v="17"/>
    <n v="89227"/>
    <x v="5"/>
    <n v="372"/>
    <x v="140"/>
    <x v="1"/>
    <n v="62.823999999999998"/>
    <n v="23"/>
    <n v="1444.952"/>
    <x v="512"/>
    <x v="512"/>
  </r>
  <r>
    <n v="521"/>
    <x v="14"/>
    <n v="33835"/>
    <x v="7"/>
    <n v="151"/>
    <x v="54"/>
    <x v="1"/>
    <n v="935.61300000000006"/>
    <n v="9"/>
    <n v="8420.5169999999998"/>
    <x v="513"/>
    <x v="513"/>
  </r>
  <r>
    <n v="522"/>
    <x v="19"/>
    <n v="60140"/>
    <x v="2"/>
    <n v="338"/>
    <x v="239"/>
    <x v="0"/>
    <n v="289.899"/>
    <n v="16"/>
    <n v="4638.384"/>
    <x v="514"/>
    <x v="514"/>
  </r>
  <r>
    <n v="523"/>
    <x v="15"/>
    <n v="88100"/>
    <x v="7"/>
    <n v="259"/>
    <x v="185"/>
    <x v="1"/>
    <n v="674.36699999999996"/>
    <n v="23"/>
    <n v="15510.440999999999"/>
    <x v="515"/>
    <x v="515"/>
  </r>
  <r>
    <n v="524"/>
    <x v="17"/>
    <n v="33784"/>
    <x v="5"/>
    <n v="187"/>
    <x v="313"/>
    <x v="0"/>
    <n v="413.83499999999998"/>
    <n v="9"/>
    <n v="3724.5149999999999"/>
    <x v="516"/>
    <x v="516"/>
  </r>
  <r>
    <n v="525"/>
    <x v="4"/>
    <n v="44990"/>
    <x v="10"/>
    <n v="249"/>
    <x v="314"/>
    <x v="1"/>
    <n v="766.20100000000002"/>
    <n v="12"/>
    <n v="9194.4120000000003"/>
    <x v="517"/>
    <x v="517"/>
  </r>
  <r>
    <n v="526"/>
    <x v="14"/>
    <n v="64191"/>
    <x v="8"/>
    <n v="267"/>
    <x v="236"/>
    <x v="1"/>
    <n v="5.125"/>
    <n v="17"/>
    <n v="87.125"/>
    <x v="518"/>
    <x v="518"/>
  </r>
  <r>
    <n v="527"/>
    <x v="18"/>
    <n v="68287"/>
    <x v="10"/>
    <n v="294"/>
    <x v="68"/>
    <x v="0"/>
    <n v="807.13300000000004"/>
    <n v="18"/>
    <n v="14528.394"/>
    <x v="519"/>
    <x v="519"/>
  </r>
  <r>
    <n v="528"/>
    <x v="8"/>
    <n v="89318"/>
    <x v="1"/>
    <n v="201"/>
    <x v="266"/>
    <x v="1"/>
    <n v="963.87099999999998"/>
    <n v="23"/>
    <n v="22169.032999999999"/>
    <x v="520"/>
    <x v="520"/>
  </r>
  <r>
    <n v="529"/>
    <x v="15"/>
    <n v="53856"/>
    <x v="9"/>
    <n v="304"/>
    <x v="84"/>
    <x v="1"/>
    <n v="721.98400000000004"/>
    <n v="14"/>
    <n v="10107.776"/>
    <x v="521"/>
    <x v="521"/>
  </r>
  <r>
    <n v="530"/>
    <x v="15"/>
    <n v="13532"/>
    <x v="0"/>
    <n v="69"/>
    <x v="315"/>
    <x v="1"/>
    <n v="876.09199999999998"/>
    <n v="4"/>
    <n v="3504.3679999999999"/>
    <x v="522"/>
    <x v="522"/>
  </r>
  <r>
    <n v="531"/>
    <x v="22"/>
    <n v="4867"/>
    <x v="0"/>
    <n v="346"/>
    <x v="9"/>
    <x v="1"/>
    <n v="171.91399999999999"/>
    <n v="2"/>
    <n v="343.82799999999997"/>
    <x v="523"/>
    <x v="523"/>
  </r>
  <r>
    <n v="532"/>
    <x v="11"/>
    <n v="70641"/>
    <x v="2"/>
    <n v="51"/>
    <x v="316"/>
    <x v="0"/>
    <n v="810.13400000000001"/>
    <n v="18"/>
    <n v="14582.412"/>
    <x v="524"/>
    <x v="524"/>
  </r>
  <r>
    <n v="533"/>
    <x v="7"/>
    <n v="24471"/>
    <x v="5"/>
    <n v="89"/>
    <x v="317"/>
    <x v="1"/>
    <n v="367.28100000000001"/>
    <n v="7"/>
    <n v="2570.9670000000001"/>
    <x v="525"/>
    <x v="525"/>
  </r>
  <r>
    <n v="534"/>
    <x v="6"/>
    <n v="87058"/>
    <x v="1"/>
    <n v="6"/>
    <x v="318"/>
    <x v="0"/>
    <n v="797.18399999999997"/>
    <n v="23"/>
    <n v="18335.232"/>
    <x v="526"/>
    <x v="526"/>
  </r>
  <r>
    <n v="535"/>
    <x v="21"/>
    <n v="12467"/>
    <x v="8"/>
    <n v="244"/>
    <x v="186"/>
    <x v="1"/>
    <n v="940.66399999999999"/>
    <n v="4"/>
    <n v="3762.6559999999999"/>
    <x v="527"/>
    <x v="527"/>
  </r>
  <r>
    <n v="536"/>
    <x v="9"/>
    <n v="43942"/>
    <x v="0"/>
    <n v="245"/>
    <x v="190"/>
    <x v="0"/>
    <n v="376.791"/>
    <n v="12"/>
    <n v="4521.4920000000002"/>
    <x v="528"/>
    <x v="528"/>
  </r>
  <r>
    <n v="537"/>
    <x v="14"/>
    <n v="2874"/>
    <x v="2"/>
    <n v="13"/>
    <x v="254"/>
    <x v="0"/>
    <n v="282.23200000000003"/>
    <n v="1"/>
    <n v="282.23200000000003"/>
    <x v="529"/>
    <x v="529"/>
  </r>
  <r>
    <n v="538"/>
    <x v="11"/>
    <n v="89999"/>
    <x v="9"/>
    <n v="271"/>
    <x v="218"/>
    <x v="1"/>
    <n v="733.95399999999995"/>
    <n v="23"/>
    <n v="16880.941999999999"/>
    <x v="530"/>
    <x v="530"/>
  </r>
  <r>
    <n v="539"/>
    <x v="14"/>
    <n v="75074"/>
    <x v="9"/>
    <n v="402"/>
    <x v="299"/>
    <x v="0"/>
    <n v="763.27499999999998"/>
    <n v="20"/>
    <n v="15265.5"/>
    <x v="531"/>
    <x v="531"/>
  </r>
  <r>
    <n v="540"/>
    <x v="21"/>
    <n v="837"/>
    <x v="6"/>
    <n v="123"/>
    <x v="246"/>
    <x v="0"/>
    <n v="481.48700000000002"/>
    <n v="1"/>
    <n v="481.48700000000002"/>
    <x v="532"/>
    <x v="532"/>
  </r>
  <r>
    <n v="541"/>
    <x v="18"/>
    <n v="22660"/>
    <x v="10"/>
    <n v="213"/>
    <x v="319"/>
    <x v="1"/>
    <n v="705.89099999999996"/>
    <n v="6"/>
    <n v="4235.3459999999995"/>
    <x v="533"/>
    <x v="533"/>
  </r>
  <r>
    <n v="542"/>
    <x v="13"/>
    <n v="96665"/>
    <x v="7"/>
    <n v="151"/>
    <x v="54"/>
    <x v="1"/>
    <n v="935.61300000000006"/>
    <n v="25"/>
    <n v="23390.325000000001"/>
    <x v="534"/>
    <x v="534"/>
  </r>
  <r>
    <n v="543"/>
    <x v="9"/>
    <n v="80533"/>
    <x v="1"/>
    <n v="218"/>
    <x v="121"/>
    <x v="1"/>
    <n v="851.93299999999999"/>
    <n v="21"/>
    <n v="17890.593000000001"/>
    <x v="535"/>
    <x v="535"/>
  </r>
  <r>
    <n v="544"/>
    <x v="18"/>
    <n v="81507"/>
    <x v="0"/>
    <n v="224"/>
    <x v="320"/>
    <x v="0"/>
    <n v="288.61799999999999"/>
    <n v="21"/>
    <n v="6060.9780000000001"/>
    <x v="536"/>
    <x v="536"/>
  </r>
  <r>
    <n v="545"/>
    <x v="17"/>
    <n v="77854"/>
    <x v="0"/>
    <n v="224"/>
    <x v="320"/>
    <x v="0"/>
    <n v="288.61799999999999"/>
    <n v="20"/>
    <n v="5772.36"/>
    <x v="537"/>
    <x v="537"/>
  </r>
  <r>
    <n v="546"/>
    <x v="14"/>
    <n v="9613"/>
    <x v="8"/>
    <n v="81"/>
    <x v="321"/>
    <x v="0"/>
    <n v="866.48299999999995"/>
    <n v="3"/>
    <n v="2599.4489999999996"/>
    <x v="538"/>
    <x v="538"/>
  </r>
  <r>
    <n v="547"/>
    <x v="12"/>
    <n v="95111"/>
    <x v="9"/>
    <n v="214"/>
    <x v="322"/>
    <x v="0"/>
    <n v="612.12099999999998"/>
    <n v="25"/>
    <n v="15303.025"/>
    <x v="539"/>
    <x v="539"/>
  </r>
  <r>
    <n v="548"/>
    <x v="13"/>
    <n v="82841"/>
    <x v="5"/>
    <n v="419"/>
    <x v="38"/>
    <x v="1"/>
    <n v="861.33799999999997"/>
    <n v="21"/>
    <n v="18088.097999999998"/>
    <x v="540"/>
    <x v="540"/>
  </r>
  <r>
    <n v="549"/>
    <x v="19"/>
    <n v="13684"/>
    <x v="5"/>
    <n v="24"/>
    <x v="323"/>
    <x v="1"/>
    <n v="89.037000000000006"/>
    <n v="4"/>
    <n v="356.14800000000002"/>
    <x v="541"/>
    <x v="541"/>
  </r>
  <r>
    <n v="550"/>
    <x v="18"/>
    <n v="41020"/>
    <x v="3"/>
    <n v="185"/>
    <x v="16"/>
    <x v="0"/>
    <n v="484.19499999999999"/>
    <n v="11"/>
    <n v="5326.1449999999995"/>
    <x v="542"/>
    <x v="542"/>
  </r>
  <r>
    <n v="551"/>
    <x v="16"/>
    <n v="2712"/>
    <x v="9"/>
    <n v="144"/>
    <x v="238"/>
    <x v="0"/>
    <n v="957.86500000000001"/>
    <n v="1"/>
    <n v="957.86500000000001"/>
    <x v="543"/>
    <x v="543"/>
  </r>
  <r>
    <n v="552"/>
    <x v="22"/>
    <n v="86801"/>
    <x v="4"/>
    <n v="150"/>
    <x v="34"/>
    <x v="0"/>
    <n v="406.55200000000002"/>
    <n v="22"/>
    <n v="8944.1440000000002"/>
    <x v="544"/>
    <x v="544"/>
  </r>
  <r>
    <n v="553"/>
    <x v="2"/>
    <n v="17724"/>
    <x v="0"/>
    <n v="275"/>
    <x v="324"/>
    <x v="1"/>
    <n v="50.146000000000001"/>
    <n v="5"/>
    <n v="250.73000000000002"/>
    <x v="545"/>
    <x v="545"/>
  </r>
  <r>
    <n v="554"/>
    <x v="6"/>
    <n v="9790"/>
    <x v="0"/>
    <n v="42"/>
    <x v="325"/>
    <x v="0"/>
    <n v="810.48800000000006"/>
    <n v="3"/>
    <n v="2431.4639999999999"/>
    <x v="546"/>
    <x v="546"/>
  </r>
  <r>
    <n v="555"/>
    <x v="21"/>
    <n v="85622"/>
    <x v="0"/>
    <n v="196"/>
    <x v="326"/>
    <x v="0"/>
    <n v="82.286000000000001"/>
    <n v="22"/>
    <n v="1810.2919999999999"/>
    <x v="547"/>
    <x v="547"/>
  </r>
  <r>
    <n v="556"/>
    <x v="12"/>
    <n v="82110"/>
    <x v="0"/>
    <n v="62"/>
    <x v="70"/>
    <x v="0"/>
    <n v="195.21700000000001"/>
    <n v="21"/>
    <n v="4099.5570000000007"/>
    <x v="548"/>
    <x v="548"/>
  </r>
  <r>
    <n v="557"/>
    <x v="22"/>
    <n v="10709"/>
    <x v="5"/>
    <n v="424"/>
    <x v="327"/>
    <x v="0"/>
    <n v="858.82799999999997"/>
    <n v="3"/>
    <n v="2576.4839999999999"/>
    <x v="549"/>
    <x v="549"/>
  </r>
  <r>
    <n v="558"/>
    <x v="3"/>
    <n v="92193"/>
    <x v="4"/>
    <n v="145"/>
    <x v="27"/>
    <x v="0"/>
    <n v="344.13900000000001"/>
    <n v="24"/>
    <n v="8259.3359999999993"/>
    <x v="550"/>
    <x v="550"/>
  </r>
  <r>
    <n v="559"/>
    <x v="19"/>
    <n v="84151"/>
    <x v="9"/>
    <n v="402"/>
    <x v="299"/>
    <x v="0"/>
    <n v="763.27499999999998"/>
    <n v="22"/>
    <n v="16792.05"/>
    <x v="551"/>
    <x v="551"/>
  </r>
  <r>
    <n v="560"/>
    <x v="13"/>
    <n v="48388"/>
    <x v="2"/>
    <n v="39"/>
    <x v="65"/>
    <x v="0"/>
    <n v="752.05899999999997"/>
    <n v="13"/>
    <n v="9776.7669999999998"/>
    <x v="552"/>
    <x v="552"/>
  </r>
  <r>
    <n v="561"/>
    <x v="5"/>
    <n v="51972"/>
    <x v="8"/>
    <n v="438"/>
    <x v="301"/>
    <x v="0"/>
    <n v="449.41500000000002"/>
    <n v="14"/>
    <n v="6291.81"/>
    <x v="553"/>
    <x v="553"/>
  </r>
  <r>
    <n v="562"/>
    <x v="1"/>
    <n v="80035"/>
    <x v="4"/>
    <n v="4"/>
    <x v="328"/>
    <x v="0"/>
    <n v="543.05499999999995"/>
    <n v="21"/>
    <n v="11404.154999999999"/>
    <x v="554"/>
    <x v="554"/>
  </r>
  <r>
    <n v="563"/>
    <x v="18"/>
    <n v="94649"/>
    <x v="7"/>
    <n v="146"/>
    <x v="128"/>
    <x v="0"/>
    <n v="752.48599999999999"/>
    <n v="24"/>
    <n v="18059.664000000001"/>
    <x v="555"/>
    <x v="555"/>
  </r>
  <r>
    <n v="564"/>
    <x v="14"/>
    <n v="15607"/>
    <x v="6"/>
    <n v="153"/>
    <x v="287"/>
    <x v="0"/>
    <n v="702.38199999999995"/>
    <n v="4"/>
    <n v="2809.5279999999998"/>
    <x v="556"/>
    <x v="556"/>
  </r>
  <r>
    <n v="565"/>
    <x v="20"/>
    <n v="78665"/>
    <x v="3"/>
    <n v="411"/>
    <x v="329"/>
    <x v="1"/>
    <n v="420.48899999999998"/>
    <n v="20"/>
    <n v="8409.7799999999988"/>
    <x v="557"/>
    <x v="557"/>
  </r>
  <r>
    <n v="566"/>
    <x v="14"/>
    <n v="18216"/>
    <x v="0"/>
    <n v="181"/>
    <x v="330"/>
    <x v="0"/>
    <n v="645.71799999999996"/>
    <n v="5"/>
    <n v="3228.5899999999997"/>
    <x v="558"/>
    <x v="558"/>
  </r>
  <r>
    <n v="567"/>
    <x v="5"/>
    <n v="89507"/>
    <x v="1"/>
    <n v="173"/>
    <x v="331"/>
    <x v="0"/>
    <n v="44.543999999999997"/>
    <n v="23"/>
    <n v="1024.5119999999999"/>
    <x v="559"/>
    <x v="559"/>
  </r>
  <r>
    <n v="568"/>
    <x v="0"/>
    <n v="79316"/>
    <x v="5"/>
    <n v="65"/>
    <x v="332"/>
    <x v="0"/>
    <n v="211.10599999999999"/>
    <n v="21"/>
    <n v="4433.2259999999997"/>
    <x v="560"/>
    <x v="560"/>
  </r>
  <r>
    <n v="569"/>
    <x v="17"/>
    <n v="2171"/>
    <x v="0"/>
    <n v="275"/>
    <x v="324"/>
    <x v="1"/>
    <n v="50.146000000000001"/>
    <n v="1"/>
    <n v="50.146000000000001"/>
    <x v="561"/>
    <x v="561"/>
  </r>
  <r>
    <n v="570"/>
    <x v="18"/>
    <n v="89643"/>
    <x v="2"/>
    <n v="302"/>
    <x v="137"/>
    <x v="0"/>
    <n v="611.59799999999996"/>
    <n v="23"/>
    <n v="14066.753999999999"/>
    <x v="562"/>
    <x v="562"/>
  </r>
  <r>
    <n v="571"/>
    <x v="16"/>
    <n v="7509"/>
    <x v="7"/>
    <n v="428"/>
    <x v="82"/>
    <x v="1"/>
    <n v="47.234999999999999"/>
    <n v="2"/>
    <n v="94.47"/>
    <x v="563"/>
    <x v="563"/>
  </r>
  <r>
    <n v="572"/>
    <x v="1"/>
    <n v="3511"/>
    <x v="0"/>
    <n v="275"/>
    <x v="324"/>
    <x v="1"/>
    <n v="50.146000000000001"/>
    <n v="1"/>
    <n v="50.146000000000001"/>
    <x v="564"/>
    <x v="564"/>
  </r>
  <r>
    <n v="573"/>
    <x v="18"/>
    <n v="386"/>
    <x v="4"/>
    <n v="420"/>
    <x v="44"/>
    <x v="1"/>
    <n v="699.16300000000001"/>
    <n v="1"/>
    <n v="699.16300000000001"/>
    <x v="565"/>
    <x v="565"/>
  </r>
  <r>
    <n v="574"/>
    <x v="6"/>
    <n v="42358"/>
    <x v="3"/>
    <n v="194"/>
    <x v="333"/>
    <x v="0"/>
    <n v="667.35699999999997"/>
    <n v="11"/>
    <n v="7340.9269999999997"/>
    <x v="566"/>
    <x v="566"/>
  </r>
  <r>
    <n v="575"/>
    <x v="2"/>
    <n v="66567"/>
    <x v="7"/>
    <n v="160"/>
    <x v="146"/>
    <x v="1"/>
    <n v="546.87400000000002"/>
    <n v="17"/>
    <n v="9296.8580000000002"/>
    <x v="567"/>
    <x v="567"/>
  </r>
  <r>
    <n v="576"/>
    <x v="10"/>
    <n v="35930"/>
    <x v="2"/>
    <n v="452"/>
    <x v="334"/>
    <x v="0"/>
    <n v="285.65300000000002"/>
    <n v="10"/>
    <n v="2856.53"/>
    <x v="568"/>
    <x v="568"/>
  </r>
  <r>
    <n v="577"/>
    <x v="16"/>
    <n v="78366"/>
    <x v="2"/>
    <n v="121"/>
    <x v="139"/>
    <x v="0"/>
    <n v="60.975999999999999"/>
    <n v="20"/>
    <n v="1219.52"/>
    <x v="569"/>
    <x v="569"/>
  </r>
  <r>
    <n v="578"/>
    <x v="4"/>
    <n v="6594"/>
    <x v="3"/>
    <n v="35"/>
    <x v="278"/>
    <x v="1"/>
    <n v="157.233"/>
    <n v="2"/>
    <n v="314.46600000000001"/>
    <x v="570"/>
    <x v="570"/>
  </r>
  <r>
    <n v="579"/>
    <x v="12"/>
    <n v="54690"/>
    <x v="10"/>
    <n v="415"/>
    <x v="75"/>
    <x v="0"/>
    <n v="80.069000000000003"/>
    <n v="14"/>
    <n v="1120.9660000000001"/>
    <x v="50"/>
    <x v="50"/>
  </r>
  <r>
    <n v="580"/>
    <x v="20"/>
    <n v="35377"/>
    <x v="10"/>
    <n v="169"/>
    <x v="136"/>
    <x v="0"/>
    <n v="685.99599999999998"/>
    <n v="9"/>
    <n v="6173.9639999999999"/>
    <x v="571"/>
    <x v="571"/>
  </r>
  <r>
    <n v="581"/>
    <x v="18"/>
    <n v="67839"/>
    <x v="4"/>
    <n v="54"/>
    <x v="118"/>
    <x v="1"/>
    <n v="535.59199999999998"/>
    <n v="18"/>
    <n v="9640.655999999999"/>
    <x v="572"/>
    <x v="572"/>
  </r>
  <r>
    <n v="582"/>
    <x v="10"/>
    <n v="84205"/>
    <x v="3"/>
    <n v="328"/>
    <x v="78"/>
    <x v="1"/>
    <n v="968.78099999999995"/>
    <n v="22"/>
    <n v="21313.182000000001"/>
    <x v="573"/>
    <x v="573"/>
  </r>
  <r>
    <n v="583"/>
    <x v="20"/>
    <n v="75634"/>
    <x v="5"/>
    <n v="177"/>
    <x v="132"/>
    <x v="1"/>
    <n v="691.67700000000002"/>
    <n v="20"/>
    <n v="13833.54"/>
    <x v="574"/>
    <x v="574"/>
  </r>
  <r>
    <n v="584"/>
    <x v="20"/>
    <n v="12836"/>
    <x v="2"/>
    <n v="119"/>
    <x v="179"/>
    <x v="0"/>
    <n v="296.37200000000001"/>
    <n v="4"/>
    <n v="1185.4880000000001"/>
    <x v="575"/>
    <x v="575"/>
  </r>
  <r>
    <n v="585"/>
    <x v="10"/>
    <n v="10821"/>
    <x v="0"/>
    <n v="377"/>
    <x v="17"/>
    <x v="0"/>
    <n v="750.78499999999997"/>
    <n v="3"/>
    <n v="2252.355"/>
    <x v="576"/>
    <x v="576"/>
  </r>
  <r>
    <n v="586"/>
    <x v="12"/>
    <n v="16825"/>
    <x v="0"/>
    <n v="197"/>
    <x v="156"/>
    <x v="1"/>
    <n v="130.101"/>
    <n v="5"/>
    <n v="650.505"/>
    <x v="577"/>
    <x v="577"/>
  </r>
  <r>
    <n v="587"/>
    <x v="0"/>
    <n v="52918"/>
    <x v="4"/>
    <n v="229"/>
    <x v="335"/>
    <x v="0"/>
    <n v="579.83799999999997"/>
    <n v="14"/>
    <n v="8117.732"/>
    <x v="578"/>
    <x v="578"/>
  </r>
  <r>
    <n v="588"/>
    <x v="19"/>
    <n v="14681"/>
    <x v="4"/>
    <n v="47"/>
    <x v="336"/>
    <x v="0"/>
    <n v="471.339"/>
    <n v="4"/>
    <n v="1885.356"/>
    <x v="579"/>
    <x v="579"/>
  </r>
  <r>
    <n v="589"/>
    <x v="17"/>
    <n v="1436"/>
    <x v="7"/>
    <n v="262"/>
    <x v="337"/>
    <x v="0"/>
    <n v="364.60500000000002"/>
    <n v="1"/>
    <n v="364.60500000000002"/>
    <x v="580"/>
    <x v="580"/>
  </r>
  <r>
    <n v="590"/>
    <x v="2"/>
    <n v="29116"/>
    <x v="6"/>
    <n v="183"/>
    <x v="338"/>
    <x v="0"/>
    <n v="62.154000000000003"/>
    <n v="8"/>
    <n v="497.23200000000003"/>
    <x v="581"/>
    <x v="581"/>
  </r>
  <r>
    <n v="591"/>
    <x v="11"/>
    <n v="33233"/>
    <x v="8"/>
    <n v="274"/>
    <x v="339"/>
    <x v="0"/>
    <n v="881.19200000000001"/>
    <n v="9"/>
    <n v="7930.7280000000001"/>
    <x v="582"/>
    <x v="582"/>
  </r>
  <r>
    <n v="592"/>
    <x v="1"/>
    <n v="9440"/>
    <x v="0"/>
    <n v="321"/>
    <x v="340"/>
    <x v="0"/>
    <n v="104.00700000000001"/>
    <n v="3"/>
    <n v="312.02100000000002"/>
    <x v="583"/>
    <x v="583"/>
  </r>
  <r>
    <n v="593"/>
    <x v="12"/>
    <n v="5849"/>
    <x v="0"/>
    <n v="321"/>
    <x v="340"/>
    <x v="0"/>
    <n v="104.00700000000001"/>
    <n v="2"/>
    <n v="208.01400000000001"/>
    <x v="584"/>
    <x v="584"/>
  </r>
  <r>
    <n v="594"/>
    <x v="0"/>
    <n v="26687"/>
    <x v="0"/>
    <n v="364"/>
    <x v="15"/>
    <x v="0"/>
    <n v="88.429000000000002"/>
    <n v="7"/>
    <n v="619.00300000000004"/>
    <x v="585"/>
    <x v="585"/>
  </r>
  <r>
    <n v="595"/>
    <x v="7"/>
    <n v="47625"/>
    <x v="7"/>
    <n v="138"/>
    <x v="94"/>
    <x v="0"/>
    <n v="526.36699999999996"/>
    <n v="13"/>
    <n v="6842.7709999999997"/>
    <x v="586"/>
    <x v="586"/>
  </r>
  <r>
    <n v="596"/>
    <x v="20"/>
    <n v="41385"/>
    <x v="5"/>
    <n v="209"/>
    <x v="253"/>
    <x v="0"/>
    <n v="329.88499999999999"/>
    <n v="11"/>
    <n v="3628.7349999999997"/>
    <x v="587"/>
    <x v="587"/>
  </r>
  <r>
    <n v="597"/>
    <x v="1"/>
    <n v="2016"/>
    <x v="1"/>
    <n v="6"/>
    <x v="318"/>
    <x v="0"/>
    <n v="797.18399999999997"/>
    <n v="1"/>
    <n v="797.18399999999997"/>
    <x v="588"/>
    <x v="588"/>
  </r>
  <r>
    <n v="598"/>
    <x v="1"/>
    <n v="64927"/>
    <x v="7"/>
    <n v="66"/>
    <x v="244"/>
    <x v="0"/>
    <n v="98.822999999999993"/>
    <n v="17"/>
    <n v="1679.991"/>
    <x v="589"/>
    <x v="589"/>
  </r>
  <r>
    <n v="599"/>
    <x v="1"/>
    <n v="2842"/>
    <x v="7"/>
    <n v="266"/>
    <x v="258"/>
    <x v="0"/>
    <n v="681.09699999999998"/>
    <n v="1"/>
    <n v="681.09699999999998"/>
    <x v="590"/>
    <x v="590"/>
  </r>
  <r>
    <n v="600"/>
    <x v="17"/>
    <n v="59638"/>
    <x v="7"/>
    <n v="44"/>
    <x v="341"/>
    <x v="1"/>
    <n v="485.98099999999999"/>
    <n v="16"/>
    <n v="7775.6959999999999"/>
    <x v="591"/>
    <x v="591"/>
  </r>
  <r>
    <n v="601"/>
    <x v="15"/>
    <n v="18866"/>
    <x v="8"/>
    <n v="361"/>
    <x v="59"/>
    <x v="1"/>
    <n v="364.51600000000002"/>
    <n v="5"/>
    <n v="1822.5800000000002"/>
    <x v="592"/>
    <x v="592"/>
  </r>
  <r>
    <n v="602"/>
    <x v="9"/>
    <n v="15795"/>
    <x v="10"/>
    <n v="149"/>
    <x v="342"/>
    <x v="1"/>
    <n v="984.64400000000001"/>
    <n v="4"/>
    <n v="3938.576"/>
    <x v="593"/>
    <x v="593"/>
  </r>
  <r>
    <n v="603"/>
    <x v="16"/>
    <n v="80671"/>
    <x v="9"/>
    <n v="144"/>
    <x v="238"/>
    <x v="0"/>
    <n v="957.86500000000001"/>
    <n v="21"/>
    <n v="20115.165000000001"/>
    <x v="594"/>
    <x v="594"/>
  </r>
  <r>
    <n v="604"/>
    <x v="11"/>
    <n v="22801"/>
    <x v="0"/>
    <n v="175"/>
    <x v="343"/>
    <x v="1"/>
    <n v="917.67499999999995"/>
    <n v="6"/>
    <n v="5506.0499999999993"/>
    <x v="595"/>
    <x v="595"/>
  </r>
  <r>
    <n v="605"/>
    <x v="7"/>
    <n v="33512"/>
    <x v="5"/>
    <n v="209"/>
    <x v="253"/>
    <x v="0"/>
    <n v="329.88499999999999"/>
    <n v="9"/>
    <n v="2968.9650000000001"/>
    <x v="596"/>
    <x v="596"/>
  </r>
  <r>
    <n v="606"/>
    <x v="21"/>
    <n v="97960"/>
    <x v="8"/>
    <n v="322"/>
    <x v="230"/>
    <x v="0"/>
    <n v="262.846"/>
    <n v="25"/>
    <n v="6571.15"/>
    <x v="597"/>
    <x v="597"/>
  </r>
  <r>
    <n v="607"/>
    <x v="19"/>
    <n v="86416"/>
    <x v="6"/>
    <n v="183"/>
    <x v="338"/>
    <x v="0"/>
    <n v="62.154000000000003"/>
    <n v="22"/>
    <n v="1367.3880000000001"/>
    <x v="598"/>
    <x v="598"/>
  </r>
  <r>
    <n v="608"/>
    <x v="15"/>
    <n v="74125"/>
    <x v="8"/>
    <n v="81"/>
    <x v="321"/>
    <x v="0"/>
    <n v="866.48299999999995"/>
    <n v="19"/>
    <n v="16463.177"/>
    <x v="599"/>
    <x v="599"/>
  </r>
  <r>
    <n v="609"/>
    <x v="2"/>
    <n v="41982"/>
    <x v="4"/>
    <n v="335"/>
    <x v="46"/>
    <x v="0"/>
    <n v="184.23099999999999"/>
    <n v="11"/>
    <n v="2026.5409999999999"/>
    <x v="600"/>
    <x v="600"/>
  </r>
  <r>
    <n v="610"/>
    <x v="8"/>
    <n v="49693"/>
    <x v="0"/>
    <n v="197"/>
    <x v="156"/>
    <x v="1"/>
    <n v="130.101"/>
    <n v="13"/>
    <n v="1691.3130000000001"/>
    <x v="601"/>
    <x v="601"/>
  </r>
  <r>
    <n v="611"/>
    <x v="11"/>
    <n v="3744"/>
    <x v="0"/>
    <n v="393"/>
    <x v="56"/>
    <x v="0"/>
    <n v="599.572"/>
    <n v="1"/>
    <n v="599.572"/>
    <x v="602"/>
    <x v="602"/>
  </r>
  <r>
    <n v="612"/>
    <x v="21"/>
    <n v="4116"/>
    <x v="5"/>
    <n v="389"/>
    <x v="344"/>
    <x v="0"/>
    <n v="624.447"/>
    <n v="2"/>
    <n v="1248.894"/>
    <x v="603"/>
    <x v="603"/>
  </r>
  <r>
    <n v="613"/>
    <x v="20"/>
    <n v="37503"/>
    <x v="4"/>
    <n v="182"/>
    <x v="89"/>
    <x v="0"/>
    <n v="25.585999999999999"/>
    <n v="10"/>
    <n v="255.85999999999999"/>
    <x v="604"/>
    <x v="604"/>
  </r>
  <r>
    <n v="614"/>
    <x v="21"/>
    <n v="48774"/>
    <x v="0"/>
    <n v="234"/>
    <x v="345"/>
    <x v="0"/>
    <n v="727.45699999999999"/>
    <n v="13"/>
    <n v="9456.9410000000007"/>
    <x v="605"/>
    <x v="605"/>
  </r>
  <r>
    <n v="615"/>
    <x v="1"/>
    <n v="79308"/>
    <x v="8"/>
    <n v="438"/>
    <x v="301"/>
    <x v="0"/>
    <n v="449.41500000000002"/>
    <n v="21"/>
    <n v="9437.7150000000001"/>
    <x v="606"/>
    <x v="606"/>
  </r>
  <r>
    <n v="616"/>
    <x v="10"/>
    <n v="66526"/>
    <x v="4"/>
    <n v="110"/>
    <x v="159"/>
    <x v="0"/>
    <n v="409.41699999999997"/>
    <n v="17"/>
    <n v="6960.0889999999999"/>
    <x v="607"/>
    <x v="607"/>
  </r>
  <r>
    <n v="617"/>
    <x v="3"/>
    <n v="4401"/>
    <x v="9"/>
    <n v="280"/>
    <x v="346"/>
    <x v="0"/>
    <n v="618.35199999999998"/>
    <n v="2"/>
    <n v="1236.704"/>
    <x v="608"/>
    <x v="608"/>
  </r>
  <r>
    <n v="618"/>
    <x v="1"/>
    <n v="81814"/>
    <x v="0"/>
    <n v="27"/>
    <x v="347"/>
    <x v="0"/>
    <n v="171.72399999999999"/>
    <n v="21"/>
    <n v="3606.2039999999997"/>
    <x v="609"/>
    <x v="609"/>
  </r>
  <r>
    <n v="619"/>
    <x v="13"/>
    <n v="4787"/>
    <x v="5"/>
    <n v="228"/>
    <x v="194"/>
    <x v="0"/>
    <n v="778.08299999999997"/>
    <n v="2"/>
    <n v="1556.1659999999999"/>
    <x v="610"/>
    <x v="610"/>
  </r>
  <r>
    <n v="620"/>
    <x v="4"/>
    <n v="61841"/>
    <x v="7"/>
    <n v="215"/>
    <x v="41"/>
    <x v="0"/>
    <n v="901.15700000000004"/>
    <n v="16"/>
    <n v="14418.512000000001"/>
    <x v="611"/>
    <x v="611"/>
  </r>
  <r>
    <n v="621"/>
    <x v="11"/>
    <n v="64057"/>
    <x v="2"/>
    <n v="405"/>
    <x v="10"/>
    <x v="1"/>
    <n v="4.2779999999999996"/>
    <n v="17"/>
    <n v="72.725999999999999"/>
    <x v="612"/>
    <x v="612"/>
  </r>
  <r>
    <n v="622"/>
    <x v="13"/>
    <n v="74826"/>
    <x v="3"/>
    <n v="126"/>
    <x v="207"/>
    <x v="0"/>
    <n v="141.91399999999999"/>
    <n v="19"/>
    <n v="2696.366"/>
    <x v="613"/>
    <x v="613"/>
  </r>
  <r>
    <n v="623"/>
    <x v="5"/>
    <n v="77880"/>
    <x v="5"/>
    <n v="255"/>
    <x v="298"/>
    <x v="0"/>
    <n v="292.28699999999998"/>
    <n v="20"/>
    <n v="5845.74"/>
    <x v="614"/>
    <x v="614"/>
  </r>
  <r>
    <n v="624"/>
    <x v="18"/>
    <n v="71814"/>
    <x v="1"/>
    <n v="93"/>
    <x v="311"/>
    <x v="0"/>
    <n v="8.1189999999999998"/>
    <n v="19"/>
    <n v="154.261"/>
    <x v="615"/>
    <x v="615"/>
  </r>
  <r>
    <n v="625"/>
    <x v="0"/>
    <n v="56410"/>
    <x v="4"/>
    <n v="28"/>
    <x v="348"/>
    <x v="1"/>
    <n v="123.15300000000001"/>
    <n v="15"/>
    <n v="1847.2950000000001"/>
    <x v="616"/>
    <x v="616"/>
  </r>
  <r>
    <n v="626"/>
    <x v="15"/>
    <n v="96829"/>
    <x v="0"/>
    <n v="108"/>
    <x v="47"/>
    <x v="1"/>
    <n v="790.03800000000001"/>
    <n v="25"/>
    <n v="19750.95"/>
    <x v="617"/>
    <x v="617"/>
  </r>
  <r>
    <n v="627"/>
    <x v="1"/>
    <n v="96421"/>
    <x v="7"/>
    <n v="407"/>
    <x v="45"/>
    <x v="0"/>
    <n v="697.67399999999998"/>
    <n v="25"/>
    <n v="17441.849999999999"/>
    <x v="618"/>
    <x v="618"/>
  </r>
  <r>
    <n v="628"/>
    <x v="11"/>
    <n v="72458"/>
    <x v="5"/>
    <n v="57"/>
    <x v="85"/>
    <x v="1"/>
    <n v="122.145"/>
    <n v="19"/>
    <n v="2320.7550000000001"/>
    <x v="619"/>
    <x v="619"/>
  </r>
  <r>
    <n v="629"/>
    <x v="16"/>
    <n v="93492"/>
    <x v="5"/>
    <n v="57"/>
    <x v="85"/>
    <x v="1"/>
    <n v="122.145"/>
    <n v="24"/>
    <n v="2931.48"/>
    <x v="620"/>
    <x v="620"/>
  </r>
  <r>
    <n v="630"/>
    <x v="16"/>
    <n v="25183"/>
    <x v="9"/>
    <n v="403"/>
    <x v="286"/>
    <x v="0"/>
    <n v="681.89800000000002"/>
    <n v="7"/>
    <n v="4773.2860000000001"/>
    <x v="621"/>
    <x v="621"/>
  </r>
  <r>
    <n v="631"/>
    <x v="5"/>
    <n v="33914"/>
    <x v="5"/>
    <n v="447"/>
    <x v="241"/>
    <x v="1"/>
    <n v="34.198"/>
    <n v="9"/>
    <n v="307.78199999999998"/>
    <x v="622"/>
    <x v="622"/>
  </r>
  <r>
    <n v="632"/>
    <x v="21"/>
    <n v="13440"/>
    <x v="4"/>
    <n v="56"/>
    <x v="256"/>
    <x v="0"/>
    <n v="464.03300000000002"/>
    <n v="4"/>
    <n v="1856.1320000000001"/>
    <x v="623"/>
    <x v="623"/>
  </r>
  <r>
    <n v="633"/>
    <x v="9"/>
    <n v="3753"/>
    <x v="5"/>
    <n v="221"/>
    <x v="163"/>
    <x v="0"/>
    <n v="819.00800000000004"/>
    <n v="1"/>
    <n v="819.00800000000004"/>
    <x v="624"/>
    <x v="624"/>
  </r>
  <r>
    <n v="634"/>
    <x v="20"/>
    <n v="93811"/>
    <x v="5"/>
    <n v="372"/>
    <x v="140"/>
    <x v="1"/>
    <n v="62.823999999999998"/>
    <n v="24"/>
    <n v="1507.7759999999998"/>
    <x v="625"/>
    <x v="625"/>
  </r>
  <r>
    <n v="635"/>
    <x v="22"/>
    <n v="16512"/>
    <x v="7"/>
    <n v="260"/>
    <x v="349"/>
    <x v="0"/>
    <n v="268.88600000000002"/>
    <n v="5"/>
    <n v="1344.43"/>
    <x v="626"/>
    <x v="626"/>
  </r>
  <r>
    <n v="636"/>
    <x v="20"/>
    <n v="52045"/>
    <x v="8"/>
    <n v="357"/>
    <x v="350"/>
    <x v="0"/>
    <n v="68.331999999999994"/>
    <n v="14"/>
    <n v="956.64799999999991"/>
    <x v="627"/>
    <x v="627"/>
  </r>
  <r>
    <n v="637"/>
    <x v="6"/>
    <n v="3535"/>
    <x v="3"/>
    <n v="185"/>
    <x v="16"/>
    <x v="0"/>
    <n v="484.19499999999999"/>
    <n v="1"/>
    <n v="484.19499999999999"/>
    <x v="628"/>
    <x v="628"/>
  </r>
  <r>
    <n v="638"/>
    <x v="2"/>
    <n v="52834"/>
    <x v="4"/>
    <n v="3"/>
    <x v="123"/>
    <x v="0"/>
    <n v="91.379000000000005"/>
    <n v="14"/>
    <n v="1279.306"/>
    <x v="629"/>
    <x v="629"/>
  </r>
  <r>
    <n v="639"/>
    <x v="15"/>
    <n v="78084"/>
    <x v="7"/>
    <n v="362"/>
    <x v="67"/>
    <x v="0"/>
    <n v="533.476"/>
    <n v="20"/>
    <n v="10669.52"/>
    <x v="630"/>
    <x v="630"/>
  </r>
  <r>
    <n v="640"/>
    <x v="13"/>
    <n v="11620"/>
    <x v="5"/>
    <n v="55"/>
    <x v="199"/>
    <x v="0"/>
    <n v="66.182000000000002"/>
    <n v="3"/>
    <n v="198.54599999999999"/>
    <x v="631"/>
    <x v="631"/>
  </r>
  <r>
    <n v="641"/>
    <x v="16"/>
    <n v="29168"/>
    <x v="7"/>
    <n v="14"/>
    <x v="122"/>
    <x v="1"/>
    <n v="33.323999999999998"/>
    <n v="8"/>
    <n v="266.59199999999998"/>
    <x v="632"/>
    <x v="632"/>
  </r>
  <r>
    <n v="642"/>
    <x v="13"/>
    <n v="77552"/>
    <x v="2"/>
    <n v="148"/>
    <x v="202"/>
    <x v="1"/>
    <n v="285.553"/>
    <n v="20"/>
    <n v="5711.0599999999995"/>
    <x v="633"/>
    <x v="633"/>
  </r>
  <r>
    <n v="643"/>
    <x v="10"/>
    <n v="71459"/>
    <x v="2"/>
    <n v="164"/>
    <x v="351"/>
    <x v="0"/>
    <n v="73.981999999999999"/>
    <n v="19"/>
    <n v="1405.6579999999999"/>
    <x v="634"/>
    <x v="634"/>
  </r>
  <r>
    <n v="644"/>
    <x v="4"/>
    <n v="50503"/>
    <x v="7"/>
    <n v="66"/>
    <x v="244"/>
    <x v="0"/>
    <n v="98.822999999999993"/>
    <n v="13"/>
    <n v="1284.6989999999998"/>
    <x v="635"/>
    <x v="635"/>
  </r>
  <r>
    <n v="645"/>
    <x v="9"/>
    <n v="25373"/>
    <x v="4"/>
    <n v="242"/>
    <x v="352"/>
    <x v="0"/>
    <n v="32.65"/>
    <n v="7"/>
    <n v="228.54999999999998"/>
    <x v="636"/>
    <x v="636"/>
  </r>
  <r>
    <n v="646"/>
    <x v="3"/>
    <n v="29118"/>
    <x v="2"/>
    <n v="338"/>
    <x v="239"/>
    <x v="0"/>
    <n v="289.899"/>
    <n v="8"/>
    <n v="2319.192"/>
    <x v="637"/>
    <x v="637"/>
  </r>
  <r>
    <n v="647"/>
    <x v="3"/>
    <n v="70696"/>
    <x v="0"/>
    <n v="139"/>
    <x v="353"/>
    <x v="0"/>
    <n v="21.422999999999998"/>
    <n v="18"/>
    <n v="385.61399999999998"/>
    <x v="638"/>
    <x v="638"/>
  </r>
  <r>
    <n v="648"/>
    <x v="21"/>
    <n v="55834"/>
    <x v="7"/>
    <n v="87"/>
    <x v="100"/>
    <x v="0"/>
    <n v="37.847000000000001"/>
    <n v="15"/>
    <n v="567.70500000000004"/>
    <x v="639"/>
    <x v="639"/>
  </r>
  <r>
    <n v="649"/>
    <x v="2"/>
    <n v="46138"/>
    <x v="4"/>
    <n v="378"/>
    <x v="28"/>
    <x v="0"/>
    <n v="907.87699999999995"/>
    <n v="12"/>
    <n v="10894.523999999999"/>
    <x v="640"/>
    <x v="640"/>
  </r>
  <r>
    <n v="650"/>
    <x v="17"/>
    <n v="79858"/>
    <x v="4"/>
    <n v="28"/>
    <x v="348"/>
    <x v="1"/>
    <n v="123.15300000000001"/>
    <n v="21"/>
    <n v="2586.2130000000002"/>
    <x v="641"/>
    <x v="641"/>
  </r>
  <r>
    <n v="651"/>
    <x v="18"/>
    <n v="36984"/>
    <x v="0"/>
    <n v="381"/>
    <x v="0"/>
    <x v="0"/>
    <n v="442.33699999999999"/>
    <n v="10"/>
    <n v="4423.37"/>
    <x v="642"/>
    <x v="642"/>
  </r>
  <r>
    <n v="652"/>
    <x v="14"/>
    <n v="18962"/>
    <x v="10"/>
    <n v="431"/>
    <x v="81"/>
    <x v="0"/>
    <n v="199.95699999999999"/>
    <n v="5"/>
    <n v="999.78499999999997"/>
    <x v="643"/>
    <x v="643"/>
  </r>
  <r>
    <n v="653"/>
    <x v="7"/>
    <n v="60140"/>
    <x v="0"/>
    <n v="290"/>
    <x v="130"/>
    <x v="1"/>
    <n v="388.03699999999998"/>
    <n v="16"/>
    <n v="6208.5919999999996"/>
    <x v="644"/>
    <x v="644"/>
  </r>
  <r>
    <n v="654"/>
    <x v="10"/>
    <n v="39761"/>
    <x v="0"/>
    <n v="52"/>
    <x v="229"/>
    <x v="0"/>
    <n v="556.05899999999997"/>
    <n v="11"/>
    <n v="6116.6489999999994"/>
    <x v="645"/>
    <x v="645"/>
  </r>
  <r>
    <n v="655"/>
    <x v="11"/>
    <n v="94341"/>
    <x v="0"/>
    <n v="92"/>
    <x v="354"/>
    <x v="0"/>
    <n v="602.16099999999994"/>
    <n v="24"/>
    <n v="14451.863999999998"/>
    <x v="646"/>
    <x v="646"/>
  </r>
  <r>
    <n v="656"/>
    <x v="9"/>
    <n v="42800"/>
    <x v="3"/>
    <n v="235"/>
    <x v="280"/>
    <x v="0"/>
    <n v="345.06099999999998"/>
    <n v="11"/>
    <n v="3795.6709999999998"/>
    <x v="647"/>
    <x v="647"/>
  </r>
  <r>
    <n v="657"/>
    <x v="6"/>
    <n v="36674"/>
    <x v="0"/>
    <n v="346"/>
    <x v="9"/>
    <x v="1"/>
    <n v="171.91399999999999"/>
    <n v="10"/>
    <n v="1719.1399999999999"/>
    <x v="648"/>
    <x v="648"/>
  </r>
  <r>
    <n v="658"/>
    <x v="18"/>
    <n v="8858"/>
    <x v="0"/>
    <n v="52"/>
    <x v="229"/>
    <x v="0"/>
    <n v="556.05899999999997"/>
    <n v="3"/>
    <n v="1668.1769999999999"/>
    <x v="649"/>
    <x v="649"/>
  </r>
  <r>
    <n v="659"/>
    <x v="2"/>
    <n v="65151"/>
    <x v="9"/>
    <n v="147"/>
    <x v="20"/>
    <x v="0"/>
    <n v="496.197"/>
    <n v="17"/>
    <n v="8435.3490000000002"/>
    <x v="650"/>
    <x v="650"/>
  </r>
  <r>
    <n v="660"/>
    <x v="15"/>
    <n v="35443"/>
    <x v="6"/>
    <n v="101"/>
    <x v="272"/>
    <x v="0"/>
    <n v="83.010999999999996"/>
    <n v="9"/>
    <n v="747.09899999999993"/>
    <x v="651"/>
    <x v="651"/>
  </r>
  <r>
    <n v="661"/>
    <x v="11"/>
    <n v="1539"/>
    <x v="6"/>
    <n v="368"/>
    <x v="198"/>
    <x v="0"/>
    <n v="182.97800000000001"/>
    <n v="1"/>
    <n v="182.97800000000001"/>
    <x v="652"/>
    <x v="652"/>
  </r>
  <r>
    <n v="662"/>
    <x v="18"/>
    <n v="13958"/>
    <x v="1"/>
    <n v="127"/>
    <x v="355"/>
    <x v="0"/>
    <n v="541.41300000000001"/>
    <n v="4"/>
    <n v="2165.652"/>
    <x v="653"/>
    <x v="653"/>
  </r>
  <r>
    <n v="663"/>
    <x v="10"/>
    <n v="79392"/>
    <x v="10"/>
    <n v="25"/>
    <x v="131"/>
    <x v="1"/>
    <n v="807.66600000000005"/>
    <n v="21"/>
    <n v="16960.986000000001"/>
    <x v="654"/>
    <x v="654"/>
  </r>
  <r>
    <n v="664"/>
    <x v="20"/>
    <n v="16800"/>
    <x v="10"/>
    <n v="384"/>
    <x v="43"/>
    <x v="1"/>
    <n v="565.197"/>
    <n v="5"/>
    <n v="2825.9850000000001"/>
    <x v="655"/>
    <x v="655"/>
  </r>
  <r>
    <n v="665"/>
    <x v="17"/>
    <n v="15780"/>
    <x v="2"/>
    <n v="202"/>
    <x v="356"/>
    <x v="1"/>
    <n v="788.77800000000002"/>
    <n v="4"/>
    <n v="3155.1120000000001"/>
    <x v="656"/>
    <x v="656"/>
  </r>
  <r>
    <n v="666"/>
    <x v="3"/>
    <n v="89063"/>
    <x v="2"/>
    <n v="338"/>
    <x v="239"/>
    <x v="0"/>
    <n v="289.899"/>
    <n v="23"/>
    <n v="6667.6769999999997"/>
    <x v="657"/>
    <x v="657"/>
  </r>
  <r>
    <n v="667"/>
    <x v="13"/>
    <n v="364"/>
    <x v="3"/>
    <n v="168"/>
    <x v="279"/>
    <x v="1"/>
    <n v="707.41899999999998"/>
    <n v="1"/>
    <n v="707.41899999999998"/>
    <x v="658"/>
    <x v="658"/>
  </r>
  <r>
    <n v="668"/>
    <x v="12"/>
    <n v="42452"/>
    <x v="7"/>
    <n v="263"/>
    <x v="124"/>
    <x v="0"/>
    <n v="507.49700000000001"/>
    <n v="11"/>
    <n v="5582.4670000000006"/>
    <x v="659"/>
    <x v="659"/>
  </r>
  <r>
    <n v="669"/>
    <x v="5"/>
    <n v="32263"/>
    <x v="5"/>
    <n v="426"/>
    <x v="91"/>
    <x v="0"/>
    <n v="835.75900000000001"/>
    <n v="9"/>
    <n v="7521.8310000000001"/>
    <x v="660"/>
    <x v="660"/>
  </r>
  <r>
    <n v="670"/>
    <x v="3"/>
    <n v="27264"/>
    <x v="8"/>
    <n v="81"/>
    <x v="321"/>
    <x v="0"/>
    <n v="866.48299999999995"/>
    <n v="7"/>
    <n v="6065.3809999999994"/>
    <x v="661"/>
    <x v="661"/>
  </r>
  <r>
    <n v="671"/>
    <x v="16"/>
    <n v="62992"/>
    <x v="4"/>
    <n v="378"/>
    <x v="28"/>
    <x v="0"/>
    <n v="907.87699999999995"/>
    <n v="16"/>
    <n v="14526.031999999999"/>
    <x v="662"/>
    <x v="662"/>
  </r>
  <r>
    <n v="672"/>
    <x v="13"/>
    <n v="50327"/>
    <x v="2"/>
    <n v="278"/>
    <x v="125"/>
    <x v="0"/>
    <n v="3.7349999999999999"/>
    <n v="13"/>
    <n v="48.555"/>
    <x v="663"/>
    <x v="663"/>
  </r>
  <r>
    <n v="673"/>
    <x v="0"/>
    <n v="3730"/>
    <x v="2"/>
    <n v="117"/>
    <x v="233"/>
    <x v="0"/>
    <n v="68.638000000000005"/>
    <n v="1"/>
    <n v="68.638000000000005"/>
    <x v="664"/>
    <x v="664"/>
  </r>
  <r>
    <n v="674"/>
    <x v="12"/>
    <n v="91926"/>
    <x v="1"/>
    <n v="173"/>
    <x v="331"/>
    <x v="0"/>
    <n v="44.543999999999997"/>
    <n v="24"/>
    <n v="1069.056"/>
    <x v="665"/>
    <x v="665"/>
  </r>
  <r>
    <n v="675"/>
    <x v="0"/>
    <n v="32673"/>
    <x v="1"/>
    <n v="201"/>
    <x v="266"/>
    <x v="1"/>
    <n v="963.87099999999998"/>
    <n v="9"/>
    <n v="8674.8389999999999"/>
    <x v="666"/>
    <x v="666"/>
  </r>
  <r>
    <n v="676"/>
    <x v="18"/>
    <n v="85264"/>
    <x v="2"/>
    <n v="257"/>
    <x v="48"/>
    <x v="0"/>
    <n v="84.438000000000002"/>
    <n v="22"/>
    <n v="1857.636"/>
    <x v="667"/>
    <x v="667"/>
  </r>
  <r>
    <n v="677"/>
    <x v="15"/>
    <n v="3367"/>
    <x v="7"/>
    <n v="414"/>
    <x v="306"/>
    <x v="0"/>
    <n v="830.58500000000004"/>
    <n v="1"/>
    <n v="830.58500000000004"/>
    <x v="668"/>
    <x v="668"/>
  </r>
  <r>
    <n v="678"/>
    <x v="8"/>
    <n v="27378"/>
    <x v="9"/>
    <n v="189"/>
    <x v="101"/>
    <x v="0"/>
    <n v="763.02099999999996"/>
    <n v="7"/>
    <n v="5341.1469999999999"/>
    <x v="669"/>
    <x v="669"/>
  </r>
  <r>
    <n v="679"/>
    <x v="3"/>
    <n v="46442"/>
    <x v="7"/>
    <n v="303"/>
    <x v="243"/>
    <x v="0"/>
    <n v="726.13300000000004"/>
    <n v="12"/>
    <n v="8713.5960000000014"/>
    <x v="670"/>
    <x v="670"/>
  </r>
  <r>
    <n v="680"/>
    <x v="7"/>
    <n v="27292"/>
    <x v="0"/>
    <n v="143"/>
    <x v="127"/>
    <x v="1"/>
    <n v="426.16899999999998"/>
    <n v="7"/>
    <n v="2983.183"/>
    <x v="671"/>
    <x v="671"/>
  </r>
  <r>
    <n v="681"/>
    <x v="16"/>
    <n v="26133"/>
    <x v="9"/>
    <n v="422"/>
    <x v="189"/>
    <x v="0"/>
    <n v="502.892"/>
    <n v="7"/>
    <n v="3520.2440000000001"/>
    <x v="672"/>
    <x v="672"/>
  </r>
  <r>
    <n v="682"/>
    <x v="8"/>
    <n v="40587"/>
    <x v="4"/>
    <n v="320"/>
    <x v="264"/>
    <x v="0"/>
    <n v="734.39599999999996"/>
    <n v="11"/>
    <n v="8078.3559999999998"/>
    <x v="673"/>
    <x v="673"/>
  </r>
  <r>
    <n v="683"/>
    <x v="0"/>
    <n v="26321"/>
    <x v="5"/>
    <n v="131"/>
    <x v="211"/>
    <x v="0"/>
    <n v="408.96699999999998"/>
    <n v="7"/>
    <n v="2862.7689999999998"/>
    <x v="674"/>
    <x v="674"/>
  </r>
  <r>
    <n v="684"/>
    <x v="21"/>
    <n v="13635"/>
    <x v="7"/>
    <n v="29"/>
    <x v="83"/>
    <x v="1"/>
    <n v="335.88299999999998"/>
    <n v="4"/>
    <n v="1343.5319999999999"/>
    <x v="675"/>
    <x v="675"/>
  </r>
  <r>
    <n v="685"/>
    <x v="6"/>
    <n v="86958"/>
    <x v="3"/>
    <n v="22"/>
    <x v="87"/>
    <x v="0"/>
    <n v="278.95499999999998"/>
    <n v="23"/>
    <n v="6415.9649999999992"/>
    <x v="676"/>
    <x v="676"/>
  </r>
  <r>
    <n v="686"/>
    <x v="2"/>
    <n v="14952"/>
    <x v="8"/>
    <n v="16"/>
    <x v="357"/>
    <x v="1"/>
    <n v="547.24599999999998"/>
    <n v="4"/>
    <n v="2188.9839999999999"/>
    <x v="677"/>
    <x v="677"/>
  </r>
  <r>
    <n v="687"/>
    <x v="2"/>
    <n v="52059"/>
    <x v="1"/>
    <n v="218"/>
    <x v="121"/>
    <x v="1"/>
    <n v="851.93299999999999"/>
    <n v="14"/>
    <n v="11927.062"/>
    <x v="678"/>
    <x v="678"/>
  </r>
  <r>
    <n v="688"/>
    <x v="15"/>
    <n v="62751"/>
    <x v="0"/>
    <n v="170"/>
    <x v="51"/>
    <x v="0"/>
    <n v="206.553"/>
    <n v="16"/>
    <n v="3304.848"/>
    <x v="679"/>
    <x v="679"/>
  </r>
  <r>
    <n v="689"/>
    <x v="5"/>
    <n v="98230"/>
    <x v="8"/>
    <n v="281"/>
    <x v="358"/>
    <x v="1"/>
    <n v="330.839"/>
    <n v="25"/>
    <n v="8270.9750000000004"/>
    <x v="680"/>
    <x v="680"/>
  </r>
  <r>
    <n v="690"/>
    <x v="8"/>
    <n v="72471"/>
    <x v="2"/>
    <n v="26"/>
    <x v="359"/>
    <x v="0"/>
    <n v="337.82100000000003"/>
    <n v="19"/>
    <n v="6418.5990000000002"/>
    <x v="681"/>
    <x v="681"/>
  </r>
  <r>
    <n v="691"/>
    <x v="0"/>
    <n v="15371"/>
    <x v="4"/>
    <n v="11"/>
    <x v="360"/>
    <x v="1"/>
    <n v="62.948999999999998"/>
    <n v="4"/>
    <n v="251.79599999999999"/>
    <x v="682"/>
    <x v="682"/>
  </r>
  <r>
    <n v="692"/>
    <x v="18"/>
    <n v="93437"/>
    <x v="2"/>
    <n v="133"/>
    <x v="249"/>
    <x v="0"/>
    <n v="29.327000000000002"/>
    <n v="24"/>
    <n v="703.84800000000007"/>
    <x v="683"/>
    <x v="683"/>
  </r>
  <r>
    <n v="693"/>
    <x v="14"/>
    <n v="86443"/>
    <x v="3"/>
    <n v="308"/>
    <x v="19"/>
    <x v="0"/>
    <n v="881.20899999999995"/>
    <n v="22"/>
    <n v="19386.597999999998"/>
    <x v="50"/>
    <x v="50"/>
  </r>
  <r>
    <n v="694"/>
    <x v="14"/>
    <n v="42642"/>
    <x v="7"/>
    <n v="262"/>
    <x v="337"/>
    <x v="0"/>
    <n v="364.60500000000002"/>
    <n v="11"/>
    <n v="4010.6550000000002"/>
    <x v="684"/>
    <x v="684"/>
  </r>
  <r>
    <n v="695"/>
    <x v="12"/>
    <n v="10081"/>
    <x v="2"/>
    <n v="140"/>
    <x v="305"/>
    <x v="0"/>
    <n v="681.32600000000002"/>
    <n v="3"/>
    <n v="2043.9780000000001"/>
    <x v="685"/>
    <x v="685"/>
  </r>
  <r>
    <n v="696"/>
    <x v="6"/>
    <n v="15211"/>
    <x v="5"/>
    <n v="340"/>
    <x v="361"/>
    <x v="1"/>
    <n v="282.34899999999999"/>
    <n v="4"/>
    <n v="1129.396"/>
    <x v="686"/>
    <x v="686"/>
  </r>
  <r>
    <n v="697"/>
    <x v="15"/>
    <n v="96920"/>
    <x v="6"/>
    <n v="124"/>
    <x v="8"/>
    <x v="1"/>
    <n v="182.89099999999999"/>
    <n v="25"/>
    <n v="4572.2749999999996"/>
    <x v="687"/>
    <x v="687"/>
  </r>
  <r>
    <n v="698"/>
    <x v="22"/>
    <n v="54659"/>
    <x v="2"/>
    <n v="233"/>
    <x v="135"/>
    <x v="1"/>
    <n v="566.20899999999995"/>
    <n v="14"/>
    <n v="7926.9259999999995"/>
    <x v="688"/>
    <x v="688"/>
  </r>
  <r>
    <n v="699"/>
    <x v="11"/>
    <n v="34724"/>
    <x v="5"/>
    <n v="317"/>
    <x v="312"/>
    <x v="0"/>
    <n v="352.72300000000001"/>
    <n v="9"/>
    <n v="3174.5070000000001"/>
    <x v="689"/>
    <x v="689"/>
  </r>
  <r>
    <n v="700"/>
    <x v="4"/>
    <n v="35069"/>
    <x v="3"/>
    <n v="356"/>
    <x v="80"/>
    <x v="0"/>
    <n v="171.274"/>
    <n v="9"/>
    <n v="1541.4659999999999"/>
    <x v="690"/>
    <x v="690"/>
  </r>
  <r>
    <n v="701"/>
    <x v="5"/>
    <n v="28755"/>
    <x v="0"/>
    <n v="170"/>
    <x v="51"/>
    <x v="0"/>
    <n v="206.553"/>
    <n v="8"/>
    <n v="1652.424"/>
    <x v="691"/>
    <x v="691"/>
  </r>
  <r>
    <n v="702"/>
    <x v="3"/>
    <n v="28245"/>
    <x v="3"/>
    <n v="329"/>
    <x v="362"/>
    <x v="1"/>
    <n v="393.49599999999998"/>
    <n v="8"/>
    <n v="3147.9679999999998"/>
    <x v="692"/>
    <x v="692"/>
  </r>
  <r>
    <n v="703"/>
    <x v="22"/>
    <n v="23572"/>
    <x v="7"/>
    <n v="113"/>
    <x v="210"/>
    <x v="0"/>
    <n v="105.964"/>
    <n v="6"/>
    <n v="635.78399999999999"/>
    <x v="693"/>
    <x v="693"/>
  </r>
  <r>
    <n v="704"/>
    <x v="8"/>
    <n v="18875"/>
    <x v="6"/>
    <n v="298"/>
    <x v="283"/>
    <x v="0"/>
    <n v="957.38699999999994"/>
    <n v="5"/>
    <n v="4786.9349999999995"/>
    <x v="694"/>
    <x v="694"/>
  </r>
  <r>
    <n v="705"/>
    <x v="15"/>
    <n v="16867"/>
    <x v="7"/>
    <n v="103"/>
    <x v="90"/>
    <x v="0"/>
    <n v="727.53399999999999"/>
    <n v="5"/>
    <n v="3637.67"/>
    <x v="695"/>
    <x v="695"/>
  </r>
  <r>
    <n v="706"/>
    <x v="10"/>
    <n v="85417"/>
    <x v="9"/>
    <n v="104"/>
    <x v="250"/>
    <x v="0"/>
    <n v="982.471"/>
    <n v="22"/>
    <n v="21614.362000000001"/>
    <x v="696"/>
    <x v="696"/>
  </r>
  <r>
    <n v="707"/>
    <x v="11"/>
    <n v="15232"/>
    <x v="8"/>
    <n v="314"/>
    <x v="220"/>
    <x v="1"/>
    <n v="56.015000000000001"/>
    <n v="4"/>
    <n v="224.06"/>
    <x v="697"/>
    <x v="697"/>
  </r>
  <r>
    <n v="708"/>
    <x v="12"/>
    <n v="66974"/>
    <x v="2"/>
    <n v="117"/>
    <x v="233"/>
    <x v="0"/>
    <n v="68.638000000000005"/>
    <n v="17"/>
    <n v="1166.846"/>
    <x v="698"/>
    <x v="698"/>
  </r>
  <r>
    <n v="709"/>
    <x v="14"/>
    <n v="7088"/>
    <x v="9"/>
    <n v="304"/>
    <x v="84"/>
    <x v="1"/>
    <n v="721.98400000000004"/>
    <n v="2"/>
    <n v="1443.9680000000001"/>
    <x v="699"/>
    <x v="699"/>
  </r>
  <r>
    <n v="710"/>
    <x v="9"/>
    <n v="9077"/>
    <x v="7"/>
    <n v="287"/>
    <x v="7"/>
    <x v="1"/>
    <n v="57.709000000000003"/>
    <n v="3"/>
    <n v="173.12700000000001"/>
    <x v="700"/>
    <x v="700"/>
  </r>
  <r>
    <n v="711"/>
    <x v="10"/>
    <n v="39433"/>
    <x v="6"/>
    <n v="273"/>
    <x v="167"/>
    <x v="0"/>
    <n v="775.91300000000001"/>
    <n v="10"/>
    <n v="7759.13"/>
    <x v="701"/>
    <x v="701"/>
  </r>
  <r>
    <n v="712"/>
    <x v="7"/>
    <n v="9297"/>
    <x v="6"/>
    <n v="158"/>
    <x v="103"/>
    <x v="0"/>
    <n v="544.64300000000003"/>
    <n v="3"/>
    <n v="1633.9290000000001"/>
    <x v="702"/>
    <x v="702"/>
  </r>
  <r>
    <n v="713"/>
    <x v="9"/>
    <n v="61175"/>
    <x v="1"/>
    <n v="201"/>
    <x v="266"/>
    <x v="1"/>
    <n v="963.87099999999998"/>
    <n v="16"/>
    <n v="15421.936"/>
    <x v="703"/>
    <x v="703"/>
  </r>
  <r>
    <n v="714"/>
    <x v="17"/>
    <n v="37859"/>
    <x v="4"/>
    <n v="4"/>
    <x v="328"/>
    <x v="0"/>
    <n v="543.05499999999995"/>
    <n v="10"/>
    <n v="5430.5499999999993"/>
    <x v="704"/>
    <x v="704"/>
  </r>
  <r>
    <n v="715"/>
    <x v="10"/>
    <n v="9310"/>
    <x v="3"/>
    <n v="132"/>
    <x v="168"/>
    <x v="0"/>
    <n v="116.217"/>
    <n v="3"/>
    <n v="348.65100000000001"/>
    <x v="705"/>
    <x v="705"/>
  </r>
  <r>
    <n v="716"/>
    <x v="5"/>
    <n v="59711"/>
    <x v="7"/>
    <n v="48"/>
    <x v="363"/>
    <x v="0"/>
    <n v="603.625"/>
    <n v="16"/>
    <n v="9658"/>
    <x v="706"/>
    <x v="706"/>
  </r>
  <r>
    <n v="717"/>
    <x v="11"/>
    <n v="86397"/>
    <x v="9"/>
    <n v="448"/>
    <x v="76"/>
    <x v="0"/>
    <n v="768.98800000000006"/>
    <n v="22"/>
    <n v="16917.736000000001"/>
    <x v="707"/>
    <x v="707"/>
  </r>
  <r>
    <n v="718"/>
    <x v="11"/>
    <n v="65758"/>
    <x v="9"/>
    <n v="448"/>
    <x v="76"/>
    <x v="0"/>
    <n v="768.98800000000006"/>
    <n v="17"/>
    <n v="13072.796"/>
    <x v="708"/>
    <x v="708"/>
  </r>
  <r>
    <n v="719"/>
    <x v="10"/>
    <n v="28602"/>
    <x v="7"/>
    <n v="362"/>
    <x v="67"/>
    <x v="0"/>
    <n v="533.476"/>
    <n v="8"/>
    <n v="4267.808"/>
    <x v="709"/>
    <x v="709"/>
  </r>
  <r>
    <n v="720"/>
    <x v="18"/>
    <n v="828"/>
    <x v="5"/>
    <n v="187"/>
    <x v="313"/>
    <x v="0"/>
    <n v="413.83499999999998"/>
    <n v="1"/>
    <n v="413.83499999999998"/>
    <x v="710"/>
    <x v="710"/>
  </r>
  <r>
    <n v="721"/>
    <x v="13"/>
    <n v="37004"/>
    <x v="8"/>
    <n v="120"/>
    <x v="364"/>
    <x v="0"/>
    <n v="27.314"/>
    <n v="10"/>
    <n v="273.14"/>
    <x v="711"/>
    <x v="711"/>
  </r>
  <r>
    <n v="722"/>
    <x v="10"/>
    <n v="36372"/>
    <x v="0"/>
    <n v="451"/>
    <x v="365"/>
    <x v="0"/>
    <n v="935.38400000000001"/>
    <n v="10"/>
    <n v="9353.84"/>
    <x v="712"/>
    <x v="712"/>
  </r>
  <r>
    <n v="723"/>
    <x v="4"/>
    <n v="42981"/>
    <x v="7"/>
    <n v="434"/>
    <x v="208"/>
    <x v="1"/>
    <n v="711.55100000000004"/>
    <n v="11"/>
    <n v="7827.0610000000006"/>
    <x v="713"/>
    <x v="713"/>
  </r>
  <r>
    <n v="724"/>
    <x v="4"/>
    <n v="58551"/>
    <x v="1"/>
    <n v="401"/>
    <x v="117"/>
    <x v="0"/>
    <n v="533.63400000000001"/>
    <n v="15"/>
    <n v="8004.51"/>
    <x v="714"/>
    <x v="714"/>
  </r>
  <r>
    <n v="725"/>
    <x v="6"/>
    <n v="11894"/>
    <x v="3"/>
    <n v="71"/>
    <x v="309"/>
    <x v="0"/>
    <n v="744.07600000000002"/>
    <n v="4"/>
    <n v="2976.3040000000001"/>
    <x v="715"/>
    <x v="715"/>
  </r>
  <r>
    <n v="726"/>
    <x v="6"/>
    <n v="68314"/>
    <x v="0"/>
    <n v="245"/>
    <x v="190"/>
    <x v="0"/>
    <n v="376.791"/>
    <n v="18"/>
    <n v="6782.2380000000003"/>
    <x v="716"/>
    <x v="716"/>
  </r>
  <r>
    <n v="727"/>
    <x v="13"/>
    <n v="62643"/>
    <x v="9"/>
    <n v="422"/>
    <x v="189"/>
    <x v="0"/>
    <n v="502.892"/>
    <n v="16"/>
    <n v="8046.2719999999999"/>
    <x v="717"/>
    <x v="717"/>
  </r>
  <r>
    <n v="728"/>
    <x v="0"/>
    <n v="59848"/>
    <x v="3"/>
    <n v="308"/>
    <x v="19"/>
    <x v="0"/>
    <n v="881.20899999999995"/>
    <n v="16"/>
    <n v="14099.343999999999"/>
    <x v="718"/>
    <x v="718"/>
  </r>
  <r>
    <n v="729"/>
    <x v="12"/>
    <n v="81845"/>
    <x v="3"/>
    <n v="34"/>
    <x v="60"/>
    <x v="0"/>
    <n v="433.46300000000002"/>
    <n v="21"/>
    <n v="9102.723"/>
    <x v="719"/>
    <x v="719"/>
  </r>
  <r>
    <n v="730"/>
    <x v="16"/>
    <n v="17463"/>
    <x v="2"/>
    <n v="313"/>
    <x v="69"/>
    <x v="0"/>
    <n v="399.11099999999999"/>
    <n v="5"/>
    <n v="1995.5549999999998"/>
    <x v="720"/>
    <x v="720"/>
  </r>
  <r>
    <n v="731"/>
    <x v="5"/>
    <n v="87104"/>
    <x v="8"/>
    <n v="134"/>
    <x v="14"/>
    <x v="1"/>
    <n v="398.54500000000002"/>
    <n v="23"/>
    <n v="9166.5349999999999"/>
    <x v="721"/>
    <x v="721"/>
  </r>
  <r>
    <n v="732"/>
    <x v="2"/>
    <n v="47468"/>
    <x v="4"/>
    <n v="182"/>
    <x v="89"/>
    <x v="0"/>
    <n v="25.585999999999999"/>
    <n v="13"/>
    <n v="332.61799999999999"/>
    <x v="722"/>
    <x v="722"/>
  </r>
  <r>
    <n v="733"/>
    <x v="4"/>
    <n v="91413"/>
    <x v="9"/>
    <n v="325"/>
    <x v="105"/>
    <x v="1"/>
    <n v="31.657"/>
    <n v="24"/>
    <n v="759.76800000000003"/>
    <x v="723"/>
    <x v="723"/>
  </r>
  <r>
    <n v="734"/>
    <x v="7"/>
    <n v="11373"/>
    <x v="3"/>
    <n v="399"/>
    <x v="158"/>
    <x v="1"/>
    <n v="509.11399999999998"/>
    <n v="3"/>
    <n v="1527.3419999999999"/>
    <x v="724"/>
    <x v="724"/>
  </r>
  <r>
    <n v="735"/>
    <x v="3"/>
    <n v="97297"/>
    <x v="5"/>
    <n v="426"/>
    <x v="91"/>
    <x v="0"/>
    <n v="835.75900000000001"/>
    <n v="25"/>
    <n v="20893.974999999999"/>
    <x v="725"/>
    <x v="725"/>
  </r>
  <r>
    <n v="736"/>
    <x v="19"/>
    <n v="96647"/>
    <x v="4"/>
    <n v="94"/>
    <x v="126"/>
    <x v="0"/>
    <n v="435.10899999999998"/>
    <n v="25"/>
    <n v="10877.725"/>
    <x v="726"/>
    <x v="726"/>
  </r>
  <r>
    <n v="737"/>
    <x v="3"/>
    <n v="17016"/>
    <x v="9"/>
    <n v="208"/>
    <x v="151"/>
    <x v="0"/>
    <n v="87.334999999999994"/>
    <n v="5"/>
    <n v="436.67499999999995"/>
    <x v="727"/>
    <x v="727"/>
  </r>
  <r>
    <n v="738"/>
    <x v="14"/>
    <n v="7447"/>
    <x v="8"/>
    <n v="286"/>
    <x v="195"/>
    <x v="0"/>
    <n v="404.89699999999999"/>
    <n v="2"/>
    <n v="809.79399999999998"/>
    <x v="728"/>
    <x v="728"/>
  </r>
  <r>
    <n v="739"/>
    <x v="18"/>
    <n v="95527"/>
    <x v="7"/>
    <n v="379"/>
    <x v="224"/>
    <x v="0"/>
    <n v="893.04600000000005"/>
    <n v="25"/>
    <n v="22326.15"/>
    <x v="729"/>
    <x v="729"/>
  </r>
  <r>
    <n v="740"/>
    <x v="11"/>
    <n v="1541"/>
    <x v="1"/>
    <n v="371"/>
    <x v="73"/>
    <x v="0"/>
    <n v="824.02200000000005"/>
    <n v="1"/>
    <n v="824.02200000000005"/>
    <x v="730"/>
    <x v="730"/>
  </r>
  <r>
    <n v="741"/>
    <x v="13"/>
    <n v="98479"/>
    <x v="6"/>
    <n v="154"/>
    <x v="366"/>
    <x v="1"/>
    <n v="24.756"/>
    <n v="25"/>
    <n v="618.9"/>
    <x v="731"/>
    <x v="731"/>
  </r>
  <r>
    <n v="742"/>
    <x v="5"/>
    <n v="83845"/>
    <x v="6"/>
    <n v="102"/>
    <x v="133"/>
    <x v="0"/>
    <n v="62.256999999999998"/>
    <n v="22"/>
    <n v="1369.654"/>
    <x v="732"/>
    <x v="732"/>
  </r>
  <r>
    <n v="743"/>
    <x v="15"/>
    <n v="55664"/>
    <x v="7"/>
    <n v="319"/>
    <x v="367"/>
    <x v="0"/>
    <n v="776.19500000000005"/>
    <n v="15"/>
    <n v="11642.925000000001"/>
    <x v="733"/>
    <x v="733"/>
  </r>
  <r>
    <n v="744"/>
    <x v="19"/>
    <n v="89153"/>
    <x v="7"/>
    <n v="446"/>
    <x v="63"/>
    <x v="0"/>
    <n v="490.452"/>
    <n v="23"/>
    <n v="11280.396000000001"/>
    <x v="734"/>
    <x v="734"/>
  </r>
  <r>
    <n v="745"/>
    <x v="7"/>
    <n v="33039"/>
    <x v="9"/>
    <n v="205"/>
    <x v="257"/>
    <x v="0"/>
    <n v="189.75700000000001"/>
    <n v="9"/>
    <n v="1707.8130000000001"/>
    <x v="735"/>
    <x v="735"/>
  </r>
  <r>
    <n v="746"/>
    <x v="3"/>
    <n v="6074"/>
    <x v="6"/>
    <n v="306"/>
    <x v="368"/>
    <x v="1"/>
    <n v="435.95299999999997"/>
    <n v="2"/>
    <n v="871.90599999999995"/>
    <x v="736"/>
    <x v="736"/>
  </r>
  <r>
    <n v="747"/>
    <x v="3"/>
    <n v="32262"/>
    <x v="10"/>
    <n v="384"/>
    <x v="43"/>
    <x v="1"/>
    <n v="565.197"/>
    <n v="9"/>
    <n v="5086.7730000000001"/>
    <x v="737"/>
    <x v="737"/>
  </r>
  <r>
    <n v="748"/>
    <x v="20"/>
    <n v="48584"/>
    <x v="9"/>
    <n v="304"/>
    <x v="84"/>
    <x v="1"/>
    <n v="721.98400000000004"/>
    <n v="13"/>
    <n v="9385.7920000000013"/>
    <x v="738"/>
    <x v="738"/>
  </r>
  <r>
    <n v="749"/>
    <x v="9"/>
    <n v="33332"/>
    <x v="8"/>
    <n v="130"/>
    <x v="149"/>
    <x v="0"/>
    <n v="419.80799999999999"/>
    <n v="9"/>
    <n v="3778.2719999999999"/>
    <x v="739"/>
    <x v="739"/>
  </r>
  <r>
    <n v="750"/>
    <x v="20"/>
    <n v="49129"/>
    <x v="0"/>
    <n v="92"/>
    <x v="354"/>
    <x v="0"/>
    <n v="602.16099999999994"/>
    <n v="13"/>
    <n v="7828.0929999999989"/>
    <x v="740"/>
    <x v="740"/>
  </r>
  <r>
    <n v="751"/>
    <x v="10"/>
    <n v="27573"/>
    <x v="6"/>
    <n v="345"/>
    <x v="369"/>
    <x v="0"/>
    <n v="985.97799999999995"/>
    <n v="7"/>
    <n v="6901.8459999999995"/>
    <x v="741"/>
    <x v="741"/>
  </r>
  <r>
    <n v="752"/>
    <x v="1"/>
    <n v="31162"/>
    <x v="8"/>
    <n v="128"/>
    <x v="370"/>
    <x v="0"/>
    <n v="46.796999999999997"/>
    <n v="8"/>
    <n v="374.37599999999998"/>
    <x v="742"/>
    <x v="742"/>
  </r>
  <r>
    <n v="753"/>
    <x v="17"/>
    <n v="26057"/>
    <x v="10"/>
    <n v="323"/>
    <x v="160"/>
    <x v="0"/>
    <n v="543.26599999999996"/>
    <n v="7"/>
    <n v="3802.8619999999996"/>
    <x v="743"/>
    <x v="743"/>
  </r>
  <r>
    <n v="754"/>
    <x v="9"/>
    <n v="33896"/>
    <x v="8"/>
    <n v="130"/>
    <x v="149"/>
    <x v="0"/>
    <n v="419.80799999999999"/>
    <n v="9"/>
    <n v="3778.2719999999999"/>
    <x v="744"/>
    <x v="744"/>
  </r>
  <r>
    <n v="755"/>
    <x v="17"/>
    <n v="96824"/>
    <x v="0"/>
    <n v="236"/>
    <x v="371"/>
    <x v="1"/>
    <n v="85.694000000000003"/>
    <n v="25"/>
    <n v="2142.35"/>
    <x v="745"/>
    <x v="745"/>
  </r>
  <r>
    <n v="756"/>
    <x v="10"/>
    <n v="91142"/>
    <x v="9"/>
    <n v="171"/>
    <x v="268"/>
    <x v="0"/>
    <n v="216.79400000000001"/>
    <n v="24"/>
    <n v="5203.0560000000005"/>
    <x v="746"/>
    <x v="746"/>
  </r>
  <r>
    <n v="757"/>
    <x v="22"/>
    <n v="84023"/>
    <x v="1"/>
    <n v="347"/>
    <x v="93"/>
    <x v="1"/>
    <n v="946.25300000000004"/>
    <n v="22"/>
    <n v="20817.566000000003"/>
    <x v="747"/>
    <x v="747"/>
  </r>
  <r>
    <n v="758"/>
    <x v="21"/>
    <n v="63780"/>
    <x v="3"/>
    <n v="165"/>
    <x v="96"/>
    <x v="0"/>
    <n v="0.44900000000000001"/>
    <n v="17"/>
    <n v="7.633"/>
    <x v="748"/>
    <x v="748"/>
  </r>
  <r>
    <n v="759"/>
    <x v="6"/>
    <n v="6982"/>
    <x v="5"/>
    <n v="228"/>
    <x v="194"/>
    <x v="0"/>
    <n v="778.08299999999997"/>
    <n v="2"/>
    <n v="1556.1659999999999"/>
    <x v="749"/>
    <x v="749"/>
  </r>
  <r>
    <n v="760"/>
    <x v="3"/>
    <n v="47312"/>
    <x v="4"/>
    <n v="310"/>
    <x v="4"/>
    <x v="0"/>
    <n v="79.977999999999994"/>
    <n v="12"/>
    <n v="959.73599999999988"/>
    <x v="750"/>
    <x v="750"/>
  </r>
  <r>
    <n v="761"/>
    <x v="21"/>
    <n v="22774"/>
    <x v="10"/>
    <n v="135"/>
    <x v="203"/>
    <x v="0"/>
    <n v="109.64100000000001"/>
    <n v="6"/>
    <n v="657.846"/>
    <x v="751"/>
    <x v="751"/>
  </r>
  <r>
    <n v="762"/>
    <x v="5"/>
    <n v="54143"/>
    <x v="4"/>
    <n v="7"/>
    <x v="372"/>
    <x v="0"/>
    <n v="31.837"/>
    <n v="14"/>
    <n v="445.71800000000002"/>
    <x v="752"/>
    <x v="752"/>
  </r>
  <r>
    <n v="763"/>
    <x v="12"/>
    <n v="83888"/>
    <x v="0"/>
    <n v="83"/>
    <x v="57"/>
    <x v="0"/>
    <n v="508.83699999999999"/>
    <n v="22"/>
    <n v="11194.414000000001"/>
    <x v="753"/>
    <x v="753"/>
  </r>
  <r>
    <n v="764"/>
    <x v="19"/>
    <n v="88385"/>
    <x v="8"/>
    <n v="443"/>
    <x v="225"/>
    <x v="0"/>
    <n v="900.16899999999998"/>
    <n v="23"/>
    <n v="20703.886999999999"/>
    <x v="754"/>
    <x v="754"/>
  </r>
  <r>
    <n v="765"/>
    <x v="6"/>
    <n v="20733"/>
    <x v="6"/>
    <n v="154"/>
    <x v="366"/>
    <x v="1"/>
    <n v="24.756"/>
    <n v="6"/>
    <n v="148.536"/>
    <x v="755"/>
    <x v="755"/>
  </r>
  <r>
    <n v="766"/>
    <x v="9"/>
    <n v="90724"/>
    <x v="0"/>
    <n v="92"/>
    <x v="354"/>
    <x v="0"/>
    <n v="602.16099999999994"/>
    <n v="23"/>
    <n v="13849.703"/>
    <x v="756"/>
    <x v="756"/>
  </r>
  <r>
    <n v="767"/>
    <x v="2"/>
    <n v="16643"/>
    <x v="7"/>
    <n v="285"/>
    <x v="11"/>
    <x v="0"/>
    <n v="718.30200000000002"/>
    <n v="5"/>
    <n v="3591.51"/>
    <x v="757"/>
    <x v="757"/>
  </r>
  <r>
    <n v="768"/>
    <x v="11"/>
    <n v="49802"/>
    <x v="0"/>
    <n v="254"/>
    <x v="373"/>
    <x v="1"/>
    <n v="777.80399999999997"/>
    <n v="13"/>
    <n v="10111.451999999999"/>
    <x v="758"/>
    <x v="758"/>
  </r>
  <r>
    <n v="769"/>
    <x v="10"/>
    <n v="39321"/>
    <x v="8"/>
    <n v="31"/>
    <x v="374"/>
    <x v="0"/>
    <n v="739.851"/>
    <n v="10"/>
    <n v="7398.51"/>
    <x v="759"/>
    <x v="759"/>
  </r>
  <r>
    <n v="770"/>
    <x v="15"/>
    <n v="11423"/>
    <x v="3"/>
    <n v="38"/>
    <x v="375"/>
    <x v="0"/>
    <n v="816.57899999999995"/>
    <n v="3"/>
    <n v="2449.7370000000001"/>
    <x v="760"/>
    <x v="760"/>
  </r>
  <r>
    <n v="771"/>
    <x v="10"/>
    <n v="42696"/>
    <x v="2"/>
    <n v="293"/>
    <x v="252"/>
    <x v="0"/>
    <n v="609.69799999999998"/>
    <n v="11"/>
    <n v="6706.6779999999999"/>
    <x v="761"/>
    <x v="761"/>
  </r>
  <r>
    <n v="772"/>
    <x v="13"/>
    <n v="78951"/>
    <x v="3"/>
    <n v="163"/>
    <x v="263"/>
    <x v="1"/>
    <n v="117.708"/>
    <n v="20"/>
    <n v="2354.16"/>
    <x v="762"/>
    <x v="762"/>
  </r>
  <r>
    <n v="773"/>
    <x v="9"/>
    <n v="68991"/>
    <x v="6"/>
    <n v="70"/>
    <x v="193"/>
    <x v="1"/>
    <n v="631.846"/>
    <n v="18"/>
    <n v="11373.227999999999"/>
    <x v="763"/>
    <x v="763"/>
  </r>
  <r>
    <n v="774"/>
    <x v="15"/>
    <n v="27062"/>
    <x v="1"/>
    <n v="444"/>
    <x v="376"/>
    <x v="0"/>
    <n v="440.88600000000002"/>
    <n v="7"/>
    <n v="3086.2020000000002"/>
    <x v="764"/>
    <x v="764"/>
  </r>
  <r>
    <n v="775"/>
    <x v="10"/>
    <n v="1108"/>
    <x v="10"/>
    <n v="33"/>
    <x v="377"/>
    <x v="1"/>
    <n v="455.55099999999999"/>
    <n v="1"/>
    <n v="455.55099999999999"/>
    <x v="765"/>
    <x v="765"/>
  </r>
  <r>
    <n v="776"/>
    <x v="8"/>
    <n v="51918"/>
    <x v="5"/>
    <n v="19"/>
    <x v="378"/>
    <x v="1"/>
    <n v="225.614"/>
    <n v="14"/>
    <n v="3158.596"/>
    <x v="766"/>
    <x v="766"/>
  </r>
  <r>
    <n v="777"/>
    <x v="11"/>
    <n v="79468"/>
    <x v="2"/>
    <n v="133"/>
    <x v="249"/>
    <x v="0"/>
    <n v="29.327000000000002"/>
    <n v="21"/>
    <n v="615.86700000000008"/>
    <x v="767"/>
    <x v="767"/>
  </r>
  <r>
    <n v="778"/>
    <x v="5"/>
    <n v="52588"/>
    <x v="5"/>
    <n v="441"/>
    <x v="310"/>
    <x v="0"/>
    <n v="729.43899999999996"/>
    <n v="14"/>
    <n v="10212.145999999999"/>
    <x v="768"/>
    <x v="768"/>
  </r>
  <r>
    <n v="779"/>
    <x v="15"/>
    <n v="25513"/>
    <x v="0"/>
    <n v="196"/>
    <x v="326"/>
    <x v="0"/>
    <n v="82.286000000000001"/>
    <n v="7"/>
    <n v="576.00199999999995"/>
    <x v="769"/>
    <x v="769"/>
  </r>
  <r>
    <n v="780"/>
    <x v="13"/>
    <n v="5820"/>
    <x v="1"/>
    <n v="217"/>
    <x v="379"/>
    <x v="1"/>
    <n v="96.52"/>
    <n v="2"/>
    <n v="193.04"/>
    <x v="770"/>
    <x v="770"/>
  </r>
  <r>
    <n v="781"/>
    <x v="11"/>
    <n v="36053"/>
    <x v="2"/>
    <n v="313"/>
    <x v="69"/>
    <x v="0"/>
    <n v="399.11099999999999"/>
    <n v="10"/>
    <n v="3991.1099999999997"/>
    <x v="50"/>
    <x v="50"/>
  </r>
  <r>
    <n v="782"/>
    <x v="4"/>
    <n v="14060"/>
    <x v="4"/>
    <n v="118"/>
    <x v="304"/>
    <x v="0"/>
    <n v="65.966999999999999"/>
    <n v="4"/>
    <n v="263.86799999999999"/>
    <x v="771"/>
    <x v="771"/>
  </r>
  <r>
    <n v="783"/>
    <x v="21"/>
    <n v="26517"/>
    <x v="10"/>
    <n v="178"/>
    <x v="162"/>
    <x v="1"/>
    <n v="523.62300000000005"/>
    <n v="7"/>
    <n v="3665.3610000000003"/>
    <x v="772"/>
    <x v="772"/>
  </r>
  <r>
    <n v="784"/>
    <x v="17"/>
    <n v="32717"/>
    <x v="5"/>
    <n v="394"/>
    <x v="380"/>
    <x v="1"/>
    <n v="501.48399999999998"/>
    <n v="9"/>
    <n v="4513.3559999999998"/>
    <x v="773"/>
    <x v="773"/>
  </r>
  <r>
    <n v="785"/>
    <x v="22"/>
    <n v="88649"/>
    <x v="3"/>
    <n v="421"/>
    <x v="288"/>
    <x v="0"/>
    <n v="388.096"/>
    <n v="23"/>
    <n v="8926.2080000000005"/>
    <x v="774"/>
    <x v="774"/>
  </r>
  <r>
    <n v="786"/>
    <x v="7"/>
    <n v="55943"/>
    <x v="1"/>
    <n v="6"/>
    <x v="318"/>
    <x v="0"/>
    <n v="797.18399999999997"/>
    <n v="15"/>
    <n v="11957.76"/>
    <x v="775"/>
    <x v="775"/>
  </r>
  <r>
    <n v="787"/>
    <x v="22"/>
    <n v="21411"/>
    <x v="4"/>
    <n v="311"/>
    <x v="147"/>
    <x v="0"/>
    <n v="40.206000000000003"/>
    <n v="6"/>
    <n v="241.23600000000002"/>
    <x v="776"/>
    <x v="776"/>
  </r>
  <r>
    <n v="788"/>
    <x v="1"/>
    <n v="57517"/>
    <x v="8"/>
    <n v="195"/>
    <x v="381"/>
    <x v="0"/>
    <n v="35.207999999999998"/>
    <n v="15"/>
    <n v="528.12"/>
    <x v="777"/>
    <x v="777"/>
  </r>
  <r>
    <n v="789"/>
    <x v="3"/>
    <n v="13309"/>
    <x v="2"/>
    <n v="164"/>
    <x v="351"/>
    <x v="0"/>
    <n v="73.981999999999999"/>
    <n v="4"/>
    <n v="295.928"/>
    <x v="778"/>
    <x v="778"/>
  </r>
  <r>
    <n v="790"/>
    <x v="18"/>
    <n v="6155"/>
    <x v="5"/>
    <n v="255"/>
    <x v="298"/>
    <x v="0"/>
    <n v="292.28699999999998"/>
    <n v="2"/>
    <n v="584.57399999999996"/>
    <x v="779"/>
    <x v="779"/>
  </r>
  <r>
    <n v="791"/>
    <x v="7"/>
    <n v="12625"/>
    <x v="9"/>
    <n v="200"/>
    <x v="188"/>
    <x v="0"/>
    <n v="111.295"/>
    <n v="4"/>
    <n v="445.18"/>
    <x v="780"/>
    <x v="780"/>
  </r>
  <r>
    <n v="792"/>
    <x v="11"/>
    <n v="51996"/>
    <x v="7"/>
    <n v="44"/>
    <x v="341"/>
    <x v="1"/>
    <n v="485.98099999999999"/>
    <n v="14"/>
    <n v="6803.7340000000004"/>
    <x v="781"/>
    <x v="781"/>
  </r>
  <r>
    <n v="793"/>
    <x v="7"/>
    <n v="466"/>
    <x v="7"/>
    <n v="58"/>
    <x v="382"/>
    <x v="0"/>
    <n v="201.00899999999999"/>
    <n v="1"/>
    <n v="201.00899999999999"/>
    <x v="782"/>
    <x v="782"/>
  </r>
  <r>
    <n v="794"/>
    <x v="9"/>
    <n v="48215"/>
    <x v="0"/>
    <n v="69"/>
    <x v="315"/>
    <x v="1"/>
    <n v="876.09199999999998"/>
    <n v="13"/>
    <n v="11389.196"/>
    <x v="783"/>
    <x v="783"/>
  </r>
  <r>
    <n v="795"/>
    <x v="10"/>
    <n v="77526"/>
    <x v="0"/>
    <n v="236"/>
    <x v="371"/>
    <x v="1"/>
    <n v="85.694000000000003"/>
    <n v="20"/>
    <n v="1713.88"/>
    <x v="784"/>
    <x v="784"/>
  </r>
  <r>
    <n v="796"/>
    <x v="8"/>
    <n v="44336"/>
    <x v="2"/>
    <n v="148"/>
    <x v="202"/>
    <x v="1"/>
    <n v="285.553"/>
    <n v="12"/>
    <n v="3426.636"/>
    <x v="785"/>
    <x v="785"/>
  </r>
  <r>
    <n v="797"/>
    <x v="17"/>
    <n v="98717"/>
    <x v="5"/>
    <n v="19"/>
    <x v="378"/>
    <x v="1"/>
    <n v="225.614"/>
    <n v="25"/>
    <n v="5640.35"/>
    <x v="786"/>
    <x v="786"/>
  </r>
  <r>
    <n v="798"/>
    <x v="17"/>
    <n v="66038"/>
    <x v="3"/>
    <n v="328"/>
    <x v="78"/>
    <x v="1"/>
    <n v="968.78099999999995"/>
    <n v="17"/>
    <n v="16469.276999999998"/>
    <x v="787"/>
    <x v="787"/>
  </r>
  <r>
    <n v="799"/>
    <x v="9"/>
    <n v="68421"/>
    <x v="2"/>
    <n v="293"/>
    <x v="252"/>
    <x v="0"/>
    <n v="609.69799999999998"/>
    <n v="18"/>
    <n v="10974.564"/>
    <x v="788"/>
    <x v="788"/>
  </r>
  <r>
    <n v="800"/>
    <x v="8"/>
    <n v="41074"/>
    <x v="1"/>
    <n v="114"/>
    <x v="153"/>
    <x v="1"/>
    <n v="795.63800000000003"/>
    <n v="11"/>
    <n v="8752.018"/>
    <x v="789"/>
    <x v="789"/>
  </r>
  <r>
    <n v="801"/>
    <x v="11"/>
    <n v="88190"/>
    <x v="3"/>
    <n v="22"/>
    <x v="87"/>
    <x v="0"/>
    <n v="278.95499999999998"/>
    <n v="23"/>
    <n v="6415.9649999999992"/>
    <x v="790"/>
    <x v="790"/>
  </r>
  <r>
    <n v="802"/>
    <x v="21"/>
    <n v="81219"/>
    <x v="5"/>
    <n v="131"/>
    <x v="211"/>
    <x v="0"/>
    <n v="408.96699999999998"/>
    <n v="21"/>
    <n v="8588.3069999999989"/>
    <x v="791"/>
    <x v="791"/>
  </r>
  <r>
    <n v="803"/>
    <x v="18"/>
    <n v="9263"/>
    <x v="8"/>
    <n v="274"/>
    <x v="339"/>
    <x v="0"/>
    <n v="881.19200000000001"/>
    <n v="3"/>
    <n v="2643.576"/>
    <x v="792"/>
    <x v="792"/>
  </r>
  <r>
    <n v="804"/>
    <x v="0"/>
    <n v="21910"/>
    <x v="1"/>
    <n v="93"/>
    <x v="311"/>
    <x v="0"/>
    <n v="8.1189999999999998"/>
    <n v="6"/>
    <n v="48.713999999999999"/>
    <x v="793"/>
    <x v="793"/>
  </r>
  <r>
    <n v="805"/>
    <x v="18"/>
    <n v="6434"/>
    <x v="6"/>
    <n v="252"/>
    <x v="104"/>
    <x v="0"/>
    <n v="278.16899999999998"/>
    <n v="2"/>
    <n v="556.33799999999997"/>
    <x v="794"/>
    <x v="794"/>
  </r>
  <r>
    <n v="806"/>
    <x v="2"/>
    <n v="47382"/>
    <x v="4"/>
    <n v="182"/>
    <x v="89"/>
    <x v="0"/>
    <n v="25.585999999999999"/>
    <n v="12"/>
    <n v="307.03199999999998"/>
    <x v="795"/>
    <x v="795"/>
  </r>
  <r>
    <n v="807"/>
    <x v="7"/>
    <n v="60931"/>
    <x v="10"/>
    <n v="59"/>
    <x v="109"/>
    <x v="0"/>
    <n v="735.38900000000001"/>
    <n v="16"/>
    <n v="11766.224"/>
    <x v="796"/>
    <x v="796"/>
  </r>
  <r>
    <n v="808"/>
    <x v="16"/>
    <n v="97755"/>
    <x v="9"/>
    <n v="332"/>
    <x v="204"/>
    <x v="0"/>
    <n v="597.57799999999997"/>
    <n v="25"/>
    <n v="14939.449999999999"/>
    <x v="797"/>
    <x v="797"/>
  </r>
  <r>
    <n v="809"/>
    <x v="4"/>
    <n v="32789"/>
    <x v="5"/>
    <n v="98"/>
    <x v="79"/>
    <x v="0"/>
    <n v="998.755"/>
    <n v="9"/>
    <n v="8988.7950000000001"/>
    <x v="798"/>
    <x v="798"/>
  </r>
  <r>
    <n v="810"/>
    <x v="15"/>
    <n v="44906"/>
    <x v="1"/>
    <n v="218"/>
    <x v="121"/>
    <x v="1"/>
    <n v="851.93299999999999"/>
    <n v="12"/>
    <n v="10223.196"/>
    <x v="799"/>
    <x v="799"/>
  </r>
  <r>
    <n v="811"/>
    <x v="15"/>
    <n v="11675"/>
    <x v="2"/>
    <n v="39"/>
    <x v="65"/>
    <x v="0"/>
    <n v="752.05899999999997"/>
    <n v="3"/>
    <n v="2256.1769999999997"/>
    <x v="800"/>
    <x v="800"/>
  </r>
  <r>
    <n v="812"/>
    <x v="3"/>
    <n v="31436"/>
    <x v="4"/>
    <n v="358"/>
    <x v="262"/>
    <x v="1"/>
    <n v="847.11099999999999"/>
    <n v="8"/>
    <n v="6776.8879999999999"/>
    <x v="801"/>
    <x v="801"/>
  </r>
  <r>
    <n v="813"/>
    <x v="14"/>
    <n v="38268"/>
    <x v="3"/>
    <n v="421"/>
    <x v="288"/>
    <x v="0"/>
    <n v="388.096"/>
    <n v="10"/>
    <n v="3880.96"/>
    <x v="802"/>
    <x v="802"/>
  </r>
  <r>
    <n v="814"/>
    <x v="3"/>
    <n v="1162"/>
    <x v="4"/>
    <n v="11"/>
    <x v="360"/>
    <x v="1"/>
    <n v="62.948999999999998"/>
    <n v="1"/>
    <n v="62.948999999999998"/>
    <x v="803"/>
    <x v="803"/>
  </r>
  <r>
    <n v="815"/>
    <x v="2"/>
    <n v="11260"/>
    <x v="5"/>
    <n v="450"/>
    <x v="383"/>
    <x v="0"/>
    <n v="7.1070000000000002"/>
    <n v="3"/>
    <n v="21.321000000000002"/>
    <x v="804"/>
    <x v="804"/>
  </r>
  <r>
    <n v="816"/>
    <x v="6"/>
    <n v="8715"/>
    <x v="10"/>
    <n v="17"/>
    <x v="169"/>
    <x v="0"/>
    <n v="439.18200000000002"/>
    <n v="3"/>
    <n v="1317.546"/>
    <x v="805"/>
    <x v="805"/>
  </r>
  <r>
    <n v="817"/>
    <x v="18"/>
    <n v="27627"/>
    <x v="10"/>
    <n v="282"/>
    <x v="62"/>
    <x v="0"/>
    <n v="561.50599999999997"/>
    <n v="7"/>
    <n v="3930.5419999999999"/>
    <x v="806"/>
    <x v="806"/>
  </r>
  <r>
    <n v="818"/>
    <x v="3"/>
    <n v="51172"/>
    <x v="0"/>
    <n v="141"/>
    <x v="384"/>
    <x v="1"/>
    <n v="10.964"/>
    <n v="13"/>
    <n v="142.53200000000001"/>
    <x v="807"/>
    <x v="807"/>
  </r>
  <r>
    <n v="819"/>
    <x v="12"/>
    <n v="98495"/>
    <x v="2"/>
    <n v="23"/>
    <x v="2"/>
    <x v="1"/>
    <n v="790.18399999999997"/>
    <n v="25"/>
    <n v="19754.599999999999"/>
    <x v="808"/>
    <x v="808"/>
  </r>
  <r>
    <n v="820"/>
    <x v="8"/>
    <n v="63550"/>
    <x v="2"/>
    <n v="148"/>
    <x v="202"/>
    <x v="1"/>
    <n v="285.553"/>
    <n v="17"/>
    <n v="4854.4009999999998"/>
    <x v="809"/>
    <x v="809"/>
  </r>
  <r>
    <n v="821"/>
    <x v="19"/>
    <n v="69314"/>
    <x v="2"/>
    <n v="233"/>
    <x v="135"/>
    <x v="1"/>
    <n v="566.20899999999995"/>
    <n v="18"/>
    <n v="10191.761999999999"/>
    <x v="810"/>
    <x v="810"/>
  </r>
  <r>
    <n v="822"/>
    <x v="19"/>
    <n v="57886"/>
    <x v="4"/>
    <n v="90"/>
    <x v="274"/>
    <x v="1"/>
    <n v="69.319999999999993"/>
    <n v="15"/>
    <n v="1039.8"/>
    <x v="811"/>
    <x v="811"/>
  </r>
  <r>
    <n v="823"/>
    <x v="21"/>
    <n v="36494"/>
    <x v="3"/>
    <n v="91"/>
    <x v="29"/>
    <x v="1"/>
    <n v="570.42899999999997"/>
    <n v="10"/>
    <n v="5704.29"/>
    <x v="812"/>
    <x v="812"/>
  </r>
  <r>
    <n v="824"/>
    <x v="0"/>
    <n v="33167"/>
    <x v="5"/>
    <n v="228"/>
    <x v="194"/>
    <x v="0"/>
    <n v="778.08299999999997"/>
    <n v="9"/>
    <n v="7002.7469999999994"/>
    <x v="813"/>
    <x v="813"/>
  </r>
  <r>
    <n v="825"/>
    <x v="2"/>
    <n v="97557"/>
    <x v="8"/>
    <n v="291"/>
    <x v="31"/>
    <x v="0"/>
    <n v="12.558999999999999"/>
    <n v="25"/>
    <n v="313.97499999999997"/>
    <x v="814"/>
    <x v="814"/>
  </r>
  <r>
    <n v="826"/>
    <x v="15"/>
    <n v="89460"/>
    <x v="0"/>
    <n v="250"/>
    <x v="129"/>
    <x v="0"/>
    <n v="644.95100000000002"/>
    <n v="23"/>
    <n v="14833.873"/>
    <x v="815"/>
    <x v="815"/>
  </r>
  <r>
    <n v="827"/>
    <x v="19"/>
    <n v="78486"/>
    <x v="0"/>
    <n v="105"/>
    <x v="385"/>
    <x v="1"/>
    <n v="688.78899999999999"/>
    <n v="20"/>
    <n v="13775.779999999999"/>
    <x v="816"/>
    <x v="816"/>
  </r>
  <r>
    <n v="828"/>
    <x v="14"/>
    <n v="20776"/>
    <x v="5"/>
    <n v="1"/>
    <x v="386"/>
    <x v="0"/>
    <n v="742.98800000000006"/>
    <n v="6"/>
    <n v="4457.9279999999999"/>
    <x v="817"/>
    <x v="817"/>
  </r>
  <r>
    <n v="829"/>
    <x v="8"/>
    <n v="48296"/>
    <x v="9"/>
    <n v="208"/>
    <x v="151"/>
    <x v="0"/>
    <n v="87.334999999999994"/>
    <n v="13"/>
    <n v="1135.355"/>
    <x v="818"/>
    <x v="818"/>
  </r>
  <r>
    <n v="830"/>
    <x v="6"/>
    <n v="55531"/>
    <x v="2"/>
    <n v="338"/>
    <x v="239"/>
    <x v="0"/>
    <n v="289.899"/>
    <n v="15"/>
    <n v="4348.4849999999997"/>
    <x v="819"/>
    <x v="819"/>
  </r>
  <r>
    <n v="831"/>
    <x v="2"/>
    <n v="51961"/>
    <x v="2"/>
    <n v="452"/>
    <x v="334"/>
    <x v="0"/>
    <n v="285.65300000000002"/>
    <n v="14"/>
    <n v="3999.1420000000003"/>
    <x v="820"/>
    <x v="820"/>
  </r>
  <r>
    <n v="832"/>
    <x v="8"/>
    <n v="13430"/>
    <x v="2"/>
    <n v="257"/>
    <x v="48"/>
    <x v="0"/>
    <n v="84.438000000000002"/>
    <n v="4"/>
    <n v="337.75200000000001"/>
    <x v="821"/>
    <x v="821"/>
  </r>
  <r>
    <n v="833"/>
    <x v="19"/>
    <n v="82927"/>
    <x v="2"/>
    <n v="148"/>
    <x v="202"/>
    <x v="1"/>
    <n v="285.553"/>
    <n v="21"/>
    <n v="5996.6130000000003"/>
    <x v="822"/>
    <x v="822"/>
  </r>
  <r>
    <n v="834"/>
    <x v="10"/>
    <n v="83198"/>
    <x v="0"/>
    <n v="83"/>
    <x v="57"/>
    <x v="0"/>
    <n v="508.83699999999999"/>
    <n v="22"/>
    <n v="11194.414000000001"/>
    <x v="823"/>
    <x v="823"/>
  </r>
  <r>
    <n v="835"/>
    <x v="12"/>
    <n v="16390"/>
    <x v="0"/>
    <n v="196"/>
    <x v="326"/>
    <x v="0"/>
    <n v="82.286000000000001"/>
    <n v="5"/>
    <n v="411.43"/>
    <x v="824"/>
    <x v="824"/>
  </r>
  <r>
    <n v="836"/>
    <x v="10"/>
    <n v="53593"/>
    <x v="6"/>
    <n v="183"/>
    <x v="338"/>
    <x v="0"/>
    <n v="62.154000000000003"/>
    <n v="14"/>
    <n v="870.15600000000006"/>
    <x v="825"/>
    <x v="825"/>
  </r>
  <r>
    <n v="837"/>
    <x v="3"/>
    <n v="4797"/>
    <x v="5"/>
    <n v="297"/>
    <x v="292"/>
    <x v="1"/>
    <n v="819.00300000000004"/>
    <n v="2"/>
    <n v="1638.0060000000001"/>
    <x v="826"/>
    <x v="826"/>
  </r>
  <r>
    <n v="838"/>
    <x v="10"/>
    <n v="4608"/>
    <x v="8"/>
    <n v="86"/>
    <x v="187"/>
    <x v="0"/>
    <n v="183.791"/>
    <n v="2"/>
    <n v="367.58199999999999"/>
    <x v="827"/>
    <x v="827"/>
  </r>
  <r>
    <n v="839"/>
    <x v="5"/>
    <n v="26283"/>
    <x v="0"/>
    <n v="143"/>
    <x v="127"/>
    <x v="1"/>
    <n v="426.16899999999998"/>
    <n v="7"/>
    <n v="2983.183"/>
    <x v="828"/>
    <x v="828"/>
  </r>
  <r>
    <n v="840"/>
    <x v="3"/>
    <n v="41268"/>
    <x v="6"/>
    <n v="240"/>
    <x v="102"/>
    <x v="0"/>
    <n v="708.596"/>
    <n v="11"/>
    <n v="7794.5560000000005"/>
    <x v="829"/>
    <x v="829"/>
  </r>
  <r>
    <n v="841"/>
    <x v="12"/>
    <n v="93771"/>
    <x v="3"/>
    <n v="399"/>
    <x v="158"/>
    <x v="1"/>
    <n v="509.11399999999998"/>
    <n v="24"/>
    <n v="12218.735999999999"/>
    <x v="830"/>
    <x v="830"/>
  </r>
  <r>
    <n v="842"/>
    <x v="13"/>
    <n v="22416"/>
    <x v="8"/>
    <n v="432"/>
    <x v="387"/>
    <x v="0"/>
    <n v="327.15300000000002"/>
    <n v="6"/>
    <n v="1962.9180000000001"/>
    <x v="831"/>
    <x v="831"/>
  </r>
  <r>
    <n v="843"/>
    <x v="10"/>
    <n v="24729"/>
    <x v="5"/>
    <n v="98"/>
    <x v="79"/>
    <x v="0"/>
    <n v="998.755"/>
    <n v="7"/>
    <n v="6991.2849999999999"/>
    <x v="832"/>
    <x v="832"/>
  </r>
  <r>
    <n v="844"/>
    <x v="22"/>
    <n v="67162"/>
    <x v="2"/>
    <n v="398"/>
    <x v="388"/>
    <x v="1"/>
    <n v="423.63200000000001"/>
    <n v="18"/>
    <n v="7625.3760000000002"/>
    <x v="833"/>
    <x v="833"/>
  </r>
  <r>
    <n v="845"/>
    <x v="5"/>
    <n v="93239"/>
    <x v="1"/>
    <n v="217"/>
    <x v="379"/>
    <x v="1"/>
    <n v="96.52"/>
    <n v="24"/>
    <n v="2316.48"/>
    <x v="834"/>
    <x v="834"/>
  </r>
  <r>
    <n v="846"/>
    <x v="5"/>
    <n v="79949"/>
    <x v="10"/>
    <n v="294"/>
    <x v="68"/>
    <x v="0"/>
    <n v="807.13300000000004"/>
    <n v="21"/>
    <n v="16949.793000000001"/>
    <x v="50"/>
    <x v="50"/>
  </r>
  <r>
    <n v="847"/>
    <x v="11"/>
    <n v="13728"/>
    <x v="1"/>
    <n v="75"/>
    <x v="389"/>
    <x v="0"/>
    <n v="4.18"/>
    <n v="4"/>
    <n v="16.72"/>
    <x v="835"/>
    <x v="835"/>
  </r>
  <r>
    <n v="848"/>
    <x v="5"/>
    <n v="98063"/>
    <x v="7"/>
    <n v="48"/>
    <x v="363"/>
    <x v="0"/>
    <n v="603.625"/>
    <n v="25"/>
    <n v="15090.625"/>
    <x v="836"/>
    <x v="836"/>
  </r>
  <r>
    <n v="849"/>
    <x v="8"/>
    <n v="36956"/>
    <x v="6"/>
    <n v="72"/>
    <x v="390"/>
    <x v="0"/>
    <n v="622.60299999999995"/>
    <n v="10"/>
    <n v="6226.03"/>
    <x v="837"/>
    <x v="837"/>
  </r>
  <r>
    <n v="850"/>
    <x v="16"/>
    <n v="68811"/>
    <x v="9"/>
    <n v="219"/>
    <x v="219"/>
    <x v="0"/>
    <n v="589.78700000000003"/>
    <n v="18"/>
    <n v="10616.166000000001"/>
    <x v="838"/>
    <x v="838"/>
  </r>
  <r>
    <n v="851"/>
    <x v="16"/>
    <n v="16710"/>
    <x v="7"/>
    <n v="319"/>
    <x v="367"/>
    <x v="0"/>
    <n v="776.19500000000005"/>
    <n v="5"/>
    <n v="3880.9750000000004"/>
    <x v="839"/>
    <x v="839"/>
  </r>
  <r>
    <n v="852"/>
    <x v="3"/>
    <n v="47546"/>
    <x v="5"/>
    <n v="331"/>
    <x v="234"/>
    <x v="0"/>
    <n v="673.505"/>
    <n v="13"/>
    <n v="8755.5650000000005"/>
    <x v="840"/>
    <x v="840"/>
  </r>
  <r>
    <n v="853"/>
    <x v="1"/>
    <n v="66303"/>
    <x v="6"/>
    <n v="306"/>
    <x v="368"/>
    <x v="1"/>
    <n v="435.95299999999997"/>
    <n v="17"/>
    <n v="7411.2009999999991"/>
    <x v="841"/>
    <x v="841"/>
  </r>
  <r>
    <n v="854"/>
    <x v="2"/>
    <n v="4872"/>
    <x v="7"/>
    <n v="146"/>
    <x v="128"/>
    <x v="0"/>
    <n v="752.48599999999999"/>
    <n v="2"/>
    <n v="1504.972"/>
    <x v="842"/>
    <x v="842"/>
  </r>
  <r>
    <n v="855"/>
    <x v="20"/>
    <n v="70520"/>
    <x v="7"/>
    <n v="334"/>
    <x v="293"/>
    <x v="1"/>
    <n v="216.13300000000001"/>
    <n v="18"/>
    <n v="3890.3940000000002"/>
    <x v="843"/>
    <x v="843"/>
  </r>
  <r>
    <n v="856"/>
    <x v="7"/>
    <n v="30305"/>
    <x v="10"/>
    <n v="384"/>
    <x v="43"/>
    <x v="1"/>
    <n v="565.197"/>
    <n v="8"/>
    <n v="4521.576"/>
    <x v="844"/>
    <x v="844"/>
  </r>
  <r>
    <n v="857"/>
    <x v="14"/>
    <n v="44726"/>
    <x v="1"/>
    <n v="40"/>
    <x v="391"/>
    <x v="0"/>
    <n v="89.372"/>
    <n v="12"/>
    <n v="1072.4639999999999"/>
    <x v="845"/>
    <x v="845"/>
  </r>
  <r>
    <n v="858"/>
    <x v="19"/>
    <n v="74856"/>
    <x v="4"/>
    <n v="46"/>
    <x v="64"/>
    <x v="0"/>
    <n v="867.91499999999996"/>
    <n v="19"/>
    <n v="16490.384999999998"/>
    <x v="846"/>
    <x v="846"/>
  </r>
  <r>
    <n v="859"/>
    <x v="1"/>
    <n v="23112"/>
    <x v="0"/>
    <n v="254"/>
    <x v="373"/>
    <x v="1"/>
    <n v="777.80399999999997"/>
    <n v="6"/>
    <n v="4666.8239999999996"/>
    <x v="847"/>
    <x v="847"/>
  </r>
  <r>
    <n v="860"/>
    <x v="5"/>
    <n v="15734"/>
    <x v="5"/>
    <n v="2"/>
    <x v="35"/>
    <x v="0"/>
    <n v="912.32899999999995"/>
    <n v="4"/>
    <n v="3649.3159999999998"/>
    <x v="848"/>
    <x v="848"/>
  </r>
  <r>
    <n v="861"/>
    <x v="9"/>
    <n v="67655"/>
    <x v="4"/>
    <n v="77"/>
    <x v="392"/>
    <x v="0"/>
    <n v="114.971"/>
    <n v="18"/>
    <n v="2069.4780000000001"/>
    <x v="849"/>
    <x v="849"/>
  </r>
  <r>
    <n v="862"/>
    <x v="7"/>
    <n v="40155"/>
    <x v="10"/>
    <n v="59"/>
    <x v="109"/>
    <x v="0"/>
    <n v="735.38900000000001"/>
    <n v="11"/>
    <n v="8089.2790000000005"/>
    <x v="850"/>
    <x v="850"/>
  </r>
  <r>
    <n v="863"/>
    <x v="12"/>
    <n v="49460"/>
    <x v="6"/>
    <n v="124"/>
    <x v="8"/>
    <x v="1"/>
    <n v="182.89099999999999"/>
    <n v="13"/>
    <n v="2377.5830000000001"/>
    <x v="851"/>
    <x v="851"/>
  </r>
  <r>
    <n v="864"/>
    <x v="10"/>
    <n v="76017"/>
    <x v="8"/>
    <n v="212"/>
    <x v="237"/>
    <x v="1"/>
    <n v="61.746000000000002"/>
    <n v="20"/>
    <n v="1234.92"/>
    <x v="852"/>
    <x v="852"/>
  </r>
  <r>
    <n v="865"/>
    <x v="22"/>
    <n v="91705"/>
    <x v="9"/>
    <n v="219"/>
    <x v="219"/>
    <x v="0"/>
    <n v="589.78700000000003"/>
    <n v="24"/>
    <n v="14154.888000000001"/>
    <x v="853"/>
    <x v="853"/>
  </r>
  <r>
    <n v="866"/>
    <x v="10"/>
    <n v="97005"/>
    <x v="0"/>
    <n v="234"/>
    <x v="345"/>
    <x v="0"/>
    <n v="727.45699999999999"/>
    <n v="25"/>
    <n v="18186.424999999999"/>
    <x v="854"/>
    <x v="854"/>
  </r>
  <r>
    <n v="867"/>
    <x v="21"/>
    <n v="47268"/>
    <x v="4"/>
    <n v="211"/>
    <x v="155"/>
    <x v="1"/>
    <n v="20.587"/>
    <n v="12"/>
    <n v="247.04399999999998"/>
    <x v="855"/>
    <x v="855"/>
  </r>
  <r>
    <n v="868"/>
    <x v="13"/>
    <n v="53829"/>
    <x v="8"/>
    <n v="339"/>
    <x v="201"/>
    <x v="0"/>
    <n v="2.3889999999999998"/>
    <n v="14"/>
    <n v="33.445999999999998"/>
    <x v="856"/>
    <x v="856"/>
  </r>
  <r>
    <n v="869"/>
    <x v="20"/>
    <n v="83532"/>
    <x v="8"/>
    <n v="267"/>
    <x v="236"/>
    <x v="1"/>
    <n v="5.125"/>
    <n v="22"/>
    <n v="112.75"/>
    <x v="857"/>
    <x v="857"/>
  </r>
  <r>
    <n v="870"/>
    <x v="0"/>
    <n v="56427"/>
    <x v="8"/>
    <n v="267"/>
    <x v="236"/>
    <x v="1"/>
    <n v="5.125"/>
    <n v="15"/>
    <n v="76.875"/>
    <x v="858"/>
    <x v="858"/>
  </r>
  <r>
    <n v="871"/>
    <x v="11"/>
    <n v="3919"/>
    <x v="1"/>
    <n v="173"/>
    <x v="331"/>
    <x v="0"/>
    <n v="44.543999999999997"/>
    <n v="1"/>
    <n v="44.543999999999997"/>
    <x v="859"/>
    <x v="859"/>
  </r>
  <r>
    <n v="872"/>
    <x v="13"/>
    <n v="23020"/>
    <x v="0"/>
    <n v="196"/>
    <x v="326"/>
    <x v="0"/>
    <n v="82.286000000000001"/>
    <n v="6"/>
    <n v="493.71600000000001"/>
    <x v="860"/>
    <x v="860"/>
  </r>
  <r>
    <n v="873"/>
    <x v="13"/>
    <n v="24889"/>
    <x v="5"/>
    <n v="450"/>
    <x v="383"/>
    <x v="0"/>
    <n v="7.1070000000000002"/>
    <n v="7"/>
    <n v="49.749000000000002"/>
    <x v="861"/>
    <x v="861"/>
  </r>
  <r>
    <n v="874"/>
    <x v="17"/>
    <n v="57227"/>
    <x v="0"/>
    <n v="236"/>
    <x v="371"/>
    <x v="1"/>
    <n v="85.694000000000003"/>
    <n v="15"/>
    <n v="1285.4100000000001"/>
    <x v="862"/>
    <x v="862"/>
  </r>
  <r>
    <n v="875"/>
    <x v="8"/>
    <n v="68538"/>
    <x v="1"/>
    <n v="201"/>
    <x v="266"/>
    <x v="1"/>
    <n v="963.87099999999998"/>
    <n v="18"/>
    <n v="17349.678"/>
    <x v="863"/>
    <x v="863"/>
  </r>
  <r>
    <n v="876"/>
    <x v="18"/>
    <n v="46899"/>
    <x v="7"/>
    <n v="253"/>
    <x v="148"/>
    <x v="0"/>
    <n v="76.239999999999995"/>
    <n v="12"/>
    <n v="914.87999999999988"/>
    <x v="864"/>
    <x v="864"/>
  </r>
  <r>
    <n v="877"/>
    <x v="5"/>
    <n v="33157"/>
    <x v="1"/>
    <n v="444"/>
    <x v="376"/>
    <x v="0"/>
    <n v="440.88600000000002"/>
    <n v="9"/>
    <n v="3967.9740000000002"/>
    <x v="865"/>
    <x v="865"/>
  </r>
  <r>
    <n v="878"/>
    <x v="5"/>
    <n v="68092"/>
    <x v="7"/>
    <n v="146"/>
    <x v="128"/>
    <x v="0"/>
    <n v="752.48599999999999"/>
    <n v="18"/>
    <n v="13544.748"/>
    <x v="866"/>
    <x v="866"/>
  </r>
  <r>
    <n v="879"/>
    <x v="17"/>
    <n v="38687"/>
    <x v="4"/>
    <n v="11"/>
    <x v="360"/>
    <x v="1"/>
    <n v="62.948999999999998"/>
    <n v="10"/>
    <n v="629.49"/>
    <x v="867"/>
    <x v="867"/>
  </r>
  <r>
    <n v="880"/>
    <x v="12"/>
    <n v="17609"/>
    <x v="5"/>
    <n v="450"/>
    <x v="383"/>
    <x v="0"/>
    <n v="7.1070000000000002"/>
    <n v="5"/>
    <n v="35.535000000000004"/>
    <x v="868"/>
    <x v="868"/>
  </r>
  <r>
    <n v="881"/>
    <x v="1"/>
    <n v="75732"/>
    <x v="0"/>
    <n v="175"/>
    <x v="343"/>
    <x v="1"/>
    <n v="917.67499999999995"/>
    <n v="20"/>
    <n v="18353.5"/>
    <x v="869"/>
    <x v="869"/>
  </r>
  <r>
    <n v="882"/>
    <x v="0"/>
    <n v="79182"/>
    <x v="7"/>
    <n v="58"/>
    <x v="382"/>
    <x v="0"/>
    <n v="201.00899999999999"/>
    <n v="21"/>
    <n v="4221.1889999999994"/>
    <x v="870"/>
    <x v="870"/>
  </r>
  <r>
    <n v="883"/>
    <x v="19"/>
    <n v="82580"/>
    <x v="6"/>
    <n v="382"/>
    <x v="200"/>
    <x v="0"/>
    <n v="517.75400000000002"/>
    <n v="21"/>
    <n v="10872.834000000001"/>
    <x v="871"/>
    <x v="871"/>
  </r>
  <r>
    <n v="884"/>
    <x v="14"/>
    <n v="78244"/>
    <x v="3"/>
    <n v="442"/>
    <x v="21"/>
    <x v="0"/>
    <n v="729.04100000000005"/>
    <n v="20"/>
    <n v="14580.820000000002"/>
    <x v="872"/>
    <x v="872"/>
  </r>
  <r>
    <n v="885"/>
    <x v="12"/>
    <n v="38822"/>
    <x v="5"/>
    <n v="20"/>
    <x v="245"/>
    <x v="1"/>
    <n v="859.01099999999997"/>
    <n v="10"/>
    <n v="8590.11"/>
    <x v="873"/>
    <x v="873"/>
  </r>
  <r>
    <n v="886"/>
    <x v="0"/>
    <n v="4416"/>
    <x v="6"/>
    <n v="122"/>
    <x v="53"/>
    <x v="0"/>
    <n v="117.845"/>
    <n v="2"/>
    <n v="235.69"/>
    <x v="874"/>
    <x v="874"/>
  </r>
  <r>
    <n v="887"/>
    <x v="21"/>
    <n v="45886"/>
    <x v="0"/>
    <n v="404"/>
    <x v="260"/>
    <x v="0"/>
    <n v="65.028000000000006"/>
    <n v="12"/>
    <n v="780.33600000000001"/>
    <x v="875"/>
    <x v="875"/>
  </r>
  <r>
    <n v="888"/>
    <x v="3"/>
    <n v="78056"/>
    <x v="4"/>
    <n v="3"/>
    <x v="123"/>
    <x v="0"/>
    <n v="91.379000000000005"/>
    <n v="20"/>
    <n v="1827.5800000000002"/>
    <x v="876"/>
    <x v="876"/>
  </r>
  <r>
    <n v="889"/>
    <x v="7"/>
    <n v="12679"/>
    <x v="1"/>
    <n v="201"/>
    <x v="266"/>
    <x v="1"/>
    <n v="963.87099999999998"/>
    <n v="4"/>
    <n v="3855.4839999999999"/>
    <x v="877"/>
    <x v="877"/>
  </r>
  <r>
    <n v="890"/>
    <x v="14"/>
    <n v="84844"/>
    <x v="5"/>
    <n v="264"/>
    <x v="235"/>
    <x v="1"/>
    <n v="494.49700000000001"/>
    <n v="22"/>
    <n v="10878.934000000001"/>
    <x v="878"/>
    <x v="878"/>
  </r>
  <r>
    <n v="891"/>
    <x v="10"/>
    <n v="8867"/>
    <x v="9"/>
    <n v="144"/>
    <x v="238"/>
    <x v="0"/>
    <n v="957.86500000000001"/>
    <n v="3"/>
    <n v="2873.5950000000003"/>
    <x v="879"/>
    <x v="879"/>
  </r>
  <r>
    <n v="892"/>
    <x v="15"/>
    <n v="28700"/>
    <x v="9"/>
    <n v="251"/>
    <x v="393"/>
    <x v="1"/>
    <n v="117.087"/>
    <n v="8"/>
    <n v="936.69600000000003"/>
    <x v="880"/>
    <x v="880"/>
  </r>
  <r>
    <n v="893"/>
    <x v="5"/>
    <n v="80255"/>
    <x v="4"/>
    <n v="284"/>
    <x v="303"/>
    <x v="0"/>
    <n v="934.88800000000003"/>
    <n v="21"/>
    <n v="19632.648000000001"/>
    <x v="881"/>
    <x v="881"/>
  </r>
  <r>
    <n v="894"/>
    <x v="12"/>
    <n v="10550"/>
    <x v="3"/>
    <n v="142"/>
    <x v="394"/>
    <x v="1"/>
    <n v="247.809"/>
    <n v="3"/>
    <n v="743.42700000000002"/>
    <x v="882"/>
    <x v="882"/>
  </r>
  <r>
    <n v="895"/>
    <x v="17"/>
    <n v="72372"/>
    <x v="3"/>
    <n v="163"/>
    <x v="263"/>
    <x v="1"/>
    <n v="117.708"/>
    <n v="19"/>
    <n v="2236.4519999999998"/>
    <x v="883"/>
    <x v="883"/>
  </r>
  <r>
    <n v="896"/>
    <x v="18"/>
    <n v="53616"/>
    <x v="0"/>
    <n v="341"/>
    <x v="24"/>
    <x v="1"/>
    <n v="902.64099999999996"/>
    <n v="14"/>
    <n v="12636.974"/>
    <x v="884"/>
    <x v="884"/>
  </r>
  <r>
    <n v="897"/>
    <x v="13"/>
    <n v="71715"/>
    <x v="2"/>
    <n v="309"/>
    <x v="395"/>
    <x v="1"/>
    <n v="276.34399999999999"/>
    <n v="19"/>
    <n v="5250.5360000000001"/>
    <x v="885"/>
    <x v="885"/>
  </r>
  <r>
    <n v="898"/>
    <x v="12"/>
    <n v="47471"/>
    <x v="2"/>
    <n v="338"/>
    <x v="239"/>
    <x v="0"/>
    <n v="289.899"/>
    <n v="13"/>
    <n v="3768.6869999999999"/>
    <x v="886"/>
    <x v="886"/>
  </r>
  <r>
    <n v="899"/>
    <x v="12"/>
    <n v="74217"/>
    <x v="3"/>
    <n v="179"/>
    <x v="396"/>
    <x v="0"/>
    <n v="838.75199999999995"/>
    <n v="19"/>
    <n v="15936.287999999999"/>
    <x v="887"/>
    <x v="887"/>
  </r>
  <r>
    <n v="900"/>
    <x v="10"/>
    <n v="94994"/>
    <x v="7"/>
    <n v="436"/>
    <x v="184"/>
    <x v="0"/>
    <n v="679.06299999999999"/>
    <n v="25"/>
    <n v="16976.575000000001"/>
    <x v="888"/>
    <x v="888"/>
  </r>
  <r>
    <n v="901"/>
    <x v="6"/>
    <n v="32681"/>
    <x v="0"/>
    <n v="83"/>
    <x v="57"/>
    <x v="0"/>
    <n v="508.83699999999999"/>
    <n v="9"/>
    <n v="4579.5329999999994"/>
    <x v="889"/>
    <x v="889"/>
  </r>
  <r>
    <n v="902"/>
    <x v="18"/>
    <n v="58659"/>
    <x v="9"/>
    <n v="189"/>
    <x v="101"/>
    <x v="0"/>
    <n v="763.02099999999996"/>
    <n v="15"/>
    <n v="11445.314999999999"/>
    <x v="890"/>
    <x v="890"/>
  </r>
  <r>
    <n v="903"/>
    <x v="0"/>
    <n v="14532"/>
    <x v="2"/>
    <n v="233"/>
    <x v="135"/>
    <x v="1"/>
    <n v="566.20899999999995"/>
    <n v="4"/>
    <n v="2264.8359999999998"/>
    <x v="891"/>
    <x v="891"/>
  </r>
  <r>
    <n v="904"/>
    <x v="12"/>
    <n v="79288"/>
    <x v="0"/>
    <n v="258"/>
    <x v="174"/>
    <x v="0"/>
    <n v="310.93900000000002"/>
    <n v="21"/>
    <n v="6529.7190000000001"/>
    <x v="892"/>
    <x v="892"/>
  </r>
  <r>
    <n v="905"/>
    <x v="20"/>
    <n v="64893"/>
    <x v="4"/>
    <n v="46"/>
    <x v="64"/>
    <x v="0"/>
    <n v="867.91499999999996"/>
    <n v="17"/>
    <n v="14754.555"/>
    <x v="893"/>
    <x v="893"/>
  </r>
  <r>
    <n v="906"/>
    <x v="20"/>
    <n v="92450"/>
    <x v="6"/>
    <n v="123"/>
    <x v="246"/>
    <x v="0"/>
    <n v="481.48700000000002"/>
    <n v="24"/>
    <n v="11555.688"/>
    <x v="894"/>
    <x v="894"/>
  </r>
  <r>
    <n v="907"/>
    <x v="2"/>
    <n v="22657"/>
    <x v="7"/>
    <n v="333"/>
    <x v="397"/>
    <x v="0"/>
    <n v="202.364"/>
    <n v="6"/>
    <n v="1214.184"/>
    <x v="895"/>
    <x v="895"/>
  </r>
  <r>
    <n v="908"/>
    <x v="18"/>
    <n v="9077"/>
    <x v="3"/>
    <n v="71"/>
    <x v="309"/>
    <x v="0"/>
    <n v="744.07600000000002"/>
    <n v="3"/>
    <n v="2232.2280000000001"/>
    <x v="896"/>
    <x v="896"/>
  </r>
  <r>
    <n v="909"/>
    <x v="3"/>
    <n v="35093"/>
    <x v="0"/>
    <n v="397"/>
    <x v="216"/>
    <x v="0"/>
    <n v="208.16900000000001"/>
    <n v="9"/>
    <n v="1873.5210000000002"/>
    <x v="897"/>
    <x v="897"/>
  </r>
  <r>
    <n v="910"/>
    <x v="10"/>
    <n v="23621"/>
    <x v="8"/>
    <n v="81"/>
    <x v="321"/>
    <x v="0"/>
    <n v="866.48299999999995"/>
    <n v="6"/>
    <n v="5198.8979999999992"/>
    <x v="898"/>
    <x v="898"/>
  </r>
  <r>
    <n v="911"/>
    <x v="20"/>
    <n v="95907"/>
    <x v="9"/>
    <n v="392"/>
    <x v="22"/>
    <x v="1"/>
    <n v="988.26300000000003"/>
    <n v="25"/>
    <n v="24706.575000000001"/>
    <x v="899"/>
    <x v="899"/>
  </r>
  <r>
    <n v="912"/>
    <x v="4"/>
    <n v="75394"/>
    <x v="0"/>
    <n v="346"/>
    <x v="9"/>
    <x v="1"/>
    <n v="171.91399999999999"/>
    <n v="20"/>
    <n v="3438.2799999999997"/>
    <x v="900"/>
    <x v="900"/>
  </r>
  <r>
    <n v="913"/>
    <x v="0"/>
    <n v="36170"/>
    <x v="4"/>
    <n v="36"/>
    <x v="398"/>
    <x v="1"/>
    <n v="692.57399999999996"/>
    <n v="10"/>
    <n v="6925.74"/>
    <x v="901"/>
    <x v="901"/>
  </r>
  <r>
    <n v="914"/>
    <x v="9"/>
    <n v="5503"/>
    <x v="2"/>
    <n v="257"/>
    <x v="48"/>
    <x v="0"/>
    <n v="84.438000000000002"/>
    <n v="2"/>
    <n v="168.876"/>
    <x v="902"/>
    <x v="902"/>
  </r>
  <r>
    <n v="915"/>
    <x v="22"/>
    <n v="38761"/>
    <x v="0"/>
    <n v="279"/>
    <x v="308"/>
    <x v="1"/>
    <n v="911.82799999999997"/>
    <n v="10"/>
    <n v="9118.2799999999988"/>
    <x v="903"/>
    <x v="903"/>
  </r>
  <r>
    <n v="916"/>
    <x v="15"/>
    <n v="87233"/>
    <x v="5"/>
    <n v="19"/>
    <x v="378"/>
    <x v="1"/>
    <n v="225.614"/>
    <n v="23"/>
    <n v="5189.1220000000003"/>
    <x v="904"/>
    <x v="904"/>
  </r>
  <r>
    <n v="917"/>
    <x v="6"/>
    <n v="56335"/>
    <x v="8"/>
    <n v="130"/>
    <x v="149"/>
    <x v="0"/>
    <n v="419.80799999999999"/>
    <n v="15"/>
    <n v="6297.12"/>
    <x v="905"/>
    <x v="905"/>
  </r>
  <r>
    <n v="918"/>
    <x v="12"/>
    <n v="69975"/>
    <x v="10"/>
    <n v="135"/>
    <x v="203"/>
    <x v="0"/>
    <n v="109.64100000000001"/>
    <n v="18"/>
    <n v="1973.538"/>
    <x v="906"/>
    <x v="906"/>
  </r>
  <r>
    <n v="919"/>
    <x v="3"/>
    <n v="37196"/>
    <x v="2"/>
    <n v="193"/>
    <x v="145"/>
    <x v="0"/>
    <n v="605.31399999999996"/>
    <n v="10"/>
    <n v="6053.1399999999994"/>
    <x v="907"/>
    <x v="907"/>
  </r>
  <r>
    <n v="920"/>
    <x v="1"/>
    <n v="87290"/>
    <x v="5"/>
    <n v="98"/>
    <x v="79"/>
    <x v="0"/>
    <n v="998.755"/>
    <n v="23"/>
    <n v="22971.365000000002"/>
    <x v="908"/>
    <x v="908"/>
  </r>
  <r>
    <n v="921"/>
    <x v="13"/>
    <n v="51119"/>
    <x v="10"/>
    <n v="282"/>
    <x v="62"/>
    <x v="0"/>
    <n v="561.50599999999997"/>
    <n v="13"/>
    <n v="7299.5779999999995"/>
    <x v="909"/>
    <x v="909"/>
  </r>
  <r>
    <n v="922"/>
    <x v="16"/>
    <n v="67972"/>
    <x v="5"/>
    <n v="209"/>
    <x v="253"/>
    <x v="0"/>
    <n v="329.88499999999999"/>
    <n v="18"/>
    <n v="5937.93"/>
    <x v="910"/>
    <x v="910"/>
  </r>
  <r>
    <n v="923"/>
    <x v="11"/>
    <n v="41150"/>
    <x v="7"/>
    <n v="138"/>
    <x v="94"/>
    <x v="0"/>
    <n v="526.36699999999996"/>
    <n v="11"/>
    <n v="5790.0369999999994"/>
    <x v="911"/>
    <x v="911"/>
  </r>
  <r>
    <n v="924"/>
    <x v="3"/>
    <n v="97447"/>
    <x v="4"/>
    <n v="3"/>
    <x v="123"/>
    <x v="0"/>
    <n v="91.379000000000005"/>
    <n v="25"/>
    <n v="2284.4749999999999"/>
    <x v="912"/>
    <x v="912"/>
  </r>
  <r>
    <n v="925"/>
    <x v="7"/>
    <n v="47560"/>
    <x v="6"/>
    <n v="124"/>
    <x v="8"/>
    <x v="1"/>
    <n v="182.89099999999999"/>
    <n v="13"/>
    <n v="2377.5830000000001"/>
    <x v="913"/>
    <x v="913"/>
  </r>
  <r>
    <n v="926"/>
    <x v="20"/>
    <n v="73978"/>
    <x v="1"/>
    <n v="375"/>
    <x v="399"/>
    <x v="1"/>
    <n v="831.755"/>
    <n v="19"/>
    <n v="15803.344999999999"/>
    <x v="914"/>
    <x v="914"/>
  </r>
  <r>
    <n v="927"/>
    <x v="16"/>
    <n v="41524"/>
    <x v="0"/>
    <n v="364"/>
    <x v="15"/>
    <x v="0"/>
    <n v="88.429000000000002"/>
    <n v="11"/>
    <n v="972.71900000000005"/>
    <x v="915"/>
    <x v="915"/>
  </r>
  <r>
    <n v="928"/>
    <x v="11"/>
    <n v="14340"/>
    <x v="2"/>
    <n v="309"/>
    <x v="395"/>
    <x v="1"/>
    <n v="276.34399999999999"/>
    <n v="4"/>
    <n v="1105.376"/>
    <x v="916"/>
    <x v="916"/>
  </r>
  <r>
    <n v="929"/>
    <x v="12"/>
    <n v="83614"/>
    <x v="2"/>
    <n v="73"/>
    <x v="400"/>
    <x v="1"/>
    <n v="481.90699999999998"/>
    <n v="22"/>
    <n v="10601.954"/>
    <x v="917"/>
    <x v="917"/>
  </r>
  <r>
    <n v="930"/>
    <x v="6"/>
    <n v="14922"/>
    <x v="2"/>
    <n v="313"/>
    <x v="69"/>
    <x v="0"/>
    <n v="399.11099999999999"/>
    <n v="4"/>
    <n v="1596.444"/>
    <x v="918"/>
    <x v="918"/>
  </r>
  <r>
    <n v="931"/>
    <x v="3"/>
    <n v="73943"/>
    <x v="0"/>
    <n v="397"/>
    <x v="216"/>
    <x v="0"/>
    <n v="208.16900000000001"/>
    <n v="19"/>
    <n v="3955.2110000000002"/>
    <x v="919"/>
    <x v="919"/>
  </r>
  <r>
    <n v="932"/>
    <x v="5"/>
    <n v="84445"/>
    <x v="7"/>
    <n v="106"/>
    <x v="401"/>
    <x v="0"/>
    <n v="18.753"/>
    <n v="22"/>
    <n v="412.56600000000003"/>
    <x v="920"/>
    <x v="920"/>
  </r>
  <r>
    <n v="933"/>
    <x v="17"/>
    <n v="92635"/>
    <x v="5"/>
    <n v="419"/>
    <x v="38"/>
    <x v="1"/>
    <n v="861.33799999999997"/>
    <n v="24"/>
    <n v="20672.112000000001"/>
    <x v="921"/>
    <x v="921"/>
  </r>
  <r>
    <n v="934"/>
    <x v="3"/>
    <n v="42452"/>
    <x v="4"/>
    <n v="28"/>
    <x v="348"/>
    <x v="1"/>
    <n v="123.15300000000001"/>
    <n v="11"/>
    <n v="1354.683"/>
    <x v="922"/>
    <x v="922"/>
  </r>
  <r>
    <n v="935"/>
    <x v="22"/>
    <n v="83688"/>
    <x v="9"/>
    <n v="367"/>
    <x v="33"/>
    <x v="1"/>
    <n v="638.28099999999995"/>
    <n v="22"/>
    <n v="14042.181999999999"/>
    <x v="923"/>
    <x v="923"/>
  </r>
  <r>
    <n v="936"/>
    <x v="17"/>
    <n v="17073"/>
    <x v="2"/>
    <n v="439"/>
    <x v="40"/>
    <x v="0"/>
    <n v="560.91899999999998"/>
    <n v="5"/>
    <n v="2804.5949999999998"/>
    <x v="924"/>
    <x v="924"/>
  </r>
  <r>
    <n v="937"/>
    <x v="14"/>
    <n v="64650"/>
    <x v="4"/>
    <n v="277"/>
    <x v="166"/>
    <x v="0"/>
    <n v="554.96400000000006"/>
    <n v="17"/>
    <n v="9434.3880000000008"/>
    <x v="925"/>
    <x v="925"/>
  </r>
  <r>
    <n v="938"/>
    <x v="22"/>
    <n v="3292"/>
    <x v="4"/>
    <n v="125"/>
    <x v="402"/>
    <x v="0"/>
    <n v="61.417000000000002"/>
    <n v="1"/>
    <n v="61.417000000000002"/>
    <x v="926"/>
    <x v="926"/>
  </r>
  <r>
    <n v="939"/>
    <x v="17"/>
    <n v="13352"/>
    <x v="3"/>
    <n v="396"/>
    <x v="403"/>
    <x v="0"/>
    <n v="369.16500000000002"/>
    <n v="4"/>
    <n v="1476.66"/>
    <x v="927"/>
    <x v="927"/>
  </r>
  <r>
    <n v="940"/>
    <x v="5"/>
    <n v="45131"/>
    <x v="6"/>
    <n v="349"/>
    <x v="61"/>
    <x v="1"/>
    <n v="869.08600000000001"/>
    <n v="12"/>
    <n v="10429.031999999999"/>
    <x v="928"/>
    <x v="928"/>
  </r>
  <r>
    <n v="941"/>
    <x v="1"/>
    <n v="80518"/>
    <x v="4"/>
    <n v="241"/>
    <x v="247"/>
    <x v="0"/>
    <n v="678.15099999999995"/>
    <n v="21"/>
    <n v="14241.170999999998"/>
    <x v="929"/>
    <x v="929"/>
  </r>
  <r>
    <n v="942"/>
    <x v="15"/>
    <n v="36810"/>
    <x v="7"/>
    <n v="334"/>
    <x v="293"/>
    <x v="1"/>
    <n v="216.13300000000001"/>
    <n v="10"/>
    <n v="2161.33"/>
    <x v="930"/>
    <x v="930"/>
  </r>
  <r>
    <n v="943"/>
    <x v="12"/>
    <n v="42963"/>
    <x v="7"/>
    <n v="58"/>
    <x v="382"/>
    <x v="0"/>
    <n v="201.00899999999999"/>
    <n v="11"/>
    <n v="2211.0989999999997"/>
    <x v="931"/>
    <x v="931"/>
  </r>
  <r>
    <n v="944"/>
    <x v="17"/>
    <n v="87817"/>
    <x v="8"/>
    <n v="120"/>
    <x v="364"/>
    <x v="0"/>
    <n v="27.314"/>
    <n v="23"/>
    <n v="628.22199999999998"/>
    <x v="932"/>
    <x v="932"/>
  </r>
  <r>
    <n v="945"/>
    <x v="1"/>
    <n v="87696"/>
    <x v="10"/>
    <n v="324"/>
    <x v="23"/>
    <x v="1"/>
    <n v="879.02300000000002"/>
    <n v="23"/>
    <n v="20217.529000000002"/>
    <x v="933"/>
    <x v="933"/>
  </r>
  <r>
    <n v="946"/>
    <x v="19"/>
    <n v="32233"/>
    <x v="0"/>
    <n v="250"/>
    <x v="129"/>
    <x v="0"/>
    <n v="644.95100000000002"/>
    <n v="9"/>
    <n v="5804.5590000000002"/>
    <x v="934"/>
    <x v="934"/>
  </r>
  <r>
    <n v="947"/>
    <x v="0"/>
    <n v="91290"/>
    <x v="7"/>
    <n v="215"/>
    <x v="41"/>
    <x v="0"/>
    <n v="901.15700000000004"/>
    <n v="24"/>
    <n v="21627.768"/>
    <x v="935"/>
    <x v="935"/>
  </r>
  <r>
    <n v="948"/>
    <x v="22"/>
    <n v="74753"/>
    <x v="4"/>
    <n v="28"/>
    <x v="348"/>
    <x v="1"/>
    <n v="123.15300000000001"/>
    <n v="19"/>
    <n v="2339.9070000000002"/>
    <x v="936"/>
    <x v="936"/>
  </r>
  <r>
    <n v="949"/>
    <x v="18"/>
    <n v="70548"/>
    <x v="3"/>
    <n v="315"/>
    <x v="164"/>
    <x v="1"/>
    <n v="938.04700000000003"/>
    <n v="18"/>
    <n v="16884.846000000001"/>
    <x v="937"/>
    <x v="937"/>
  </r>
  <r>
    <n v="950"/>
    <x v="8"/>
    <n v="83899"/>
    <x v="9"/>
    <n v="144"/>
    <x v="238"/>
    <x v="0"/>
    <n v="957.86500000000001"/>
    <n v="22"/>
    <n v="21073.03"/>
    <x v="938"/>
    <x v="938"/>
  </r>
  <r>
    <n v="951"/>
    <x v="12"/>
    <n v="96041"/>
    <x v="8"/>
    <n v="212"/>
    <x v="237"/>
    <x v="1"/>
    <n v="61.746000000000002"/>
    <n v="25"/>
    <n v="1543.65"/>
    <x v="939"/>
    <x v="939"/>
  </r>
  <r>
    <n v="952"/>
    <x v="13"/>
    <n v="1740"/>
    <x v="0"/>
    <n v="175"/>
    <x v="343"/>
    <x v="1"/>
    <n v="917.67499999999995"/>
    <n v="1"/>
    <n v="917.67499999999995"/>
    <x v="940"/>
    <x v="940"/>
  </r>
  <r>
    <n v="953"/>
    <x v="17"/>
    <n v="10276"/>
    <x v="7"/>
    <n v="146"/>
    <x v="128"/>
    <x v="0"/>
    <n v="752.48599999999999"/>
    <n v="3"/>
    <n v="2257.4580000000001"/>
    <x v="941"/>
    <x v="941"/>
  </r>
  <r>
    <n v="954"/>
    <x v="3"/>
    <n v="85687"/>
    <x v="9"/>
    <n v="82"/>
    <x v="259"/>
    <x v="0"/>
    <n v="568.09900000000005"/>
    <n v="22"/>
    <n v="12498.178000000002"/>
    <x v="942"/>
    <x v="942"/>
  </r>
  <r>
    <n v="955"/>
    <x v="21"/>
    <n v="43875"/>
    <x v="6"/>
    <n v="154"/>
    <x v="366"/>
    <x v="1"/>
    <n v="24.756"/>
    <n v="12"/>
    <n v="297.072"/>
    <x v="943"/>
    <x v="943"/>
  </r>
  <r>
    <n v="956"/>
    <x v="7"/>
    <n v="63468"/>
    <x v="8"/>
    <n v="327"/>
    <x v="404"/>
    <x v="0"/>
    <n v="71.436000000000007"/>
    <n v="17"/>
    <n v="1214.412"/>
    <x v="944"/>
    <x v="944"/>
  </r>
  <r>
    <n v="957"/>
    <x v="0"/>
    <n v="17509"/>
    <x v="0"/>
    <n v="52"/>
    <x v="229"/>
    <x v="0"/>
    <n v="556.05899999999997"/>
    <n v="5"/>
    <n v="2780.2950000000001"/>
    <x v="945"/>
    <x v="945"/>
  </r>
  <r>
    <n v="958"/>
    <x v="7"/>
    <n v="15845"/>
    <x v="2"/>
    <n v="230"/>
    <x v="307"/>
    <x v="0"/>
    <n v="835.38900000000001"/>
    <n v="5"/>
    <n v="4176.9449999999997"/>
    <x v="946"/>
    <x v="946"/>
  </r>
  <r>
    <n v="959"/>
    <x v="14"/>
    <n v="31729"/>
    <x v="10"/>
    <n v="135"/>
    <x v="203"/>
    <x v="0"/>
    <n v="109.64100000000001"/>
    <n v="9"/>
    <n v="986.76900000000001"/>
    <x v="947"/>
    <x v="947"/>
  </r>
  <r>
    <n v="960"/>
    <x v="12"/>
    <n v="89674"/>
    <x v="6"/>
    <n v="123"/>
    <x v="246"/>
    <x v="0"/>
    <n v="481.48700000000002"/>
    <n v="23"/>
    <n v="11074.201000000001"/>
    <x v="948"/>
    <x v="948"/>
  </r>
  <r>
    <n v="961"/>
    <x v="8"/>
    <n v="50927"/>
    <x v="4"/>
    <n v="211"/>
    <x v="155"/>
    <x v="1"/>
    <n v="20.587"/>
    <n v="13"/>
    <n v="267.63099999999997"/>
    <x v="949"/>
    <x v="949"/>
  </r>
  <r>
    <n v="962"/>
    <x v="13"/>
    <n v="8317"/>
    <x v="5"/>
    <n v="24"/>
    <x v="323"/>
    <x v="1"/>
    <n v="89.037000000000006"/>
    <n v="3"/>
    <n v="267.11099999999999"/>
    <x v="950"/>
    <x v="950"/>
  </r>
  <r>
    <n v="963"/>
    <x v="18"/>
    <n v="24222"/>
    <x v="5"/>
    <n v="450"/>
    <x v="383"/>
    <x v="0"/>
    <n v="7.1070000000000002"/>
    <n v="7"/>
    <n v="49.749000000000002"/>
    <x v="951"/>
    <x v="951"/>
  </r>
  <r>
    <n v="964"/>
    <x v="8"/>
    <n v="20171"/>
    <x v="0"/>
    <n v="84"/>
    <x v="114"/>
    <x v="0"/>
    <n v="903.01900000000001"/>
    <n v="6"/>
    <n v="5418.1139999999996"/>
    <x v="952"/>
    <x v="952"/>
  </r>
  <r>
    <n v="965"/>
    <x v="7"/>
    <n v="48438"/>
    <x v="10"/>
    <n v="137"/>
    <x v="52"/>
    <x v="0"/>
    <n v="840.56600000000003"/>
    <n v="13"/>
    <n v="10927.358"/>
    <x v="953"/>
    <x v="953"/>
  </r>
  <r>
    <n v="966"/>
    <x v="13"/>
    <n v="11463"/>
    <x v="7"/>
    <n v="287"/>
    <x v="7"/>
    <x v="1"/>
    <n v="57.709000000000003"/>
    <n v="3"/>
    <n v="173.12700000000001"/>
    <x v="954"/>
    <x v="954"/>
  </r>
  <r>
    <n v="967"/>
    <x v="11"/>
    <n v="81519"/>
    <x v="6"/>
    <n v="380"/>
    <x v="227"/>
    <x v="1"/>
    <n v="859.74300000000005"/>
    <n v="21"/>
    <n v="18054.603000000003"/>
    <x v="955"/>
    <x v="955"/>
  </r>
  <r>
    <n v="968"/>
    <x v="22"/>
    <n v="92477"/>
    <x v="9"/>
    <n v="8"/>
    <x v="231"/>
    <x v="1"/>
    <n v="898.57299999999998"/>
    <n v="24"/>
    <n v="21565.752"/>
    <x v="956"/>
    <x v="956"/>
  </r>
  <r>
    <n v="969"/>
    <x v="19"/>
    <n v="20575"/>
    <x v="0"/>
    <n v="343"/>
    <x v="261"/>
    <x v="0"/>
    <n v="512.06100000000004"/>
    <n v="6"/>
    <n v="3072.366"/>
    <x v="957"/>
    <x v="957"/>
  </r>
  <r>
    <n v="970"/>
    <x v="10"/>
    <n v="21688"/>
    <x v="2"/>
    <n v="293"/>
    <x v="252"/>
    <x v="0"/>
    <n v="609.69799999999998"/>
    <n v="6"/>
    <n v="3658.1880000000001"/>
    <x v="958"/>
    <x v="958"/>
  </r>
  <r>
    <n v="971"/>
    <x v="4"/>
    <n v="22583"/>
    <x v="8"/>
    <n v="195"/>
    <x v="381"/>
    <x v="0"/>
    <n v="35.207999999999998"/>
    <n v="6"/>
    <n v="211.24799999999999"/>
    <x v="959"/>
    <x v="959"/>
  </r>
  <r>
    <n v="972"/>
    <x v="0"/>
    <n v="53044"/>
    <x v="8"/>
    <n v="5"/>
    <x v="214"/>
    <x v="1"/>
    <n v="654.77099999999996"/>
    <n v="14"/>
    <n v="9166.7939999999999"/>
    <x v="960"/>
    <x v="960"/>
  </r>
  <r>
    <n v="973"/>
    <x v="3"/>
    <n v="56624"/>
    <x v="10"/>
    <n v="191"/>
    <x v="284"/>
    <x v="0"/>
    <n v="10.282999999999999"/>
    <n v="15"/>
    <n v="154.245"/>
    <x v="961"/>
    <x v="961"/>
  </r>
  <r>
    <n v="974"/>
    <x v="13"/>
    <n v="90824"/>
    <x v="5"/>
    <n v="296"/>
    <x v="92"/>
    <x v="0"/>
    <n v="313.54500000000002"/>
    <n v="23"/>
    <n v="7211.5350000000008"/>
    <x v="962"/>
    <x v="962"/>
  </r>
  <r>
    <n v="975"/>
    <x v="12"/>
    <n v="6772"/>
    <x v="2"/>
    <n v="309"/>
    <x v="395"/>
    <x v="1"/>
    <n v="276.34399999999999"/>
    <n v="2"/>
    <n v="552.68799999999999"/>
    <x v="963"/>
    <x v="963"/>
  </r>
  <r>
    <n v="976"/>
    <x v="3"/>
    <n v="14310"/>
    <x v="1"/>
    <n v="401"/>
    <x v="117"/>
    <x v="0"/>
    <n v="533.63400000000001"/>
    <n v="4"/>
    <n v="2134.5360000000001"/>
    <x v="964"/>
    <x v="964"/>
  </r>
  <r>
    <n v="977"/>
    <x v="8"/>
    <n v="25010"/>
    <x v="7"/>
    <n v="151"/>
    <x v="54"/>
    <x v="1"/>
    <n v="935.61300000000006"/>
    <n v="7"/>
    <n v="6549.2910000000002"/>
    <x v="965"/>
    <x v="965"/>
  </r>
  <r>
    <n v="978"/>
    <x v="8"/>
    <n v="52092"/>
    <x v="10"/>
    <n v="18"/>
    <x v="405"/>
    <x v="0"/>
    <n v="233.96600000000001"/>
    <n v="14"/>
    <n v="3275.5240000000003"/>
    <x v="966"/>
    <x v="966"/>
  </r>
  <r>
    <n v="979"/>
    <x v="17"/>
    <n v="9751"/>
    <x v="3"/>
    <n v="132"/>
    <x v="168"/>
    <x v="0"/>
    <n v="116.217"/>
    <n v="3"/>
    <n v="348.65100000000001"/>
    <x v="967"/>
    <x v="967"/>
  </r>
  <r>
    <n v="980"/>
    <x v="6"/>
    <n v="15327"/>
    <x v="4"/>
    <n v="326"/>
    <x v="294"/>
    <x v="0"/>
    <n v="38.859000000000002"/>
    <n v="4"/>
    <n v="155.43600000000001"/>
    <x v="968"/>
    <x v="968"/>
  </r>
  <r>
    <n v="981"/>
    <x v="16"/>
    <n v="81448"/>
    <x v="7"/>
    <n v="160"/>
    <x v="146"/>
    <x v="1"/>
    <n v="546.87400000000002"/>
    <n v="21"/>
    <n v="11484.354000000001"/>
    <x v="969"/>
    <x v="969"/>
  </r>
  <r>
    <n v="982"/>
    <x v="10"/>
    <n v="65530"/>
    <x v="5"/>
    <n v="337"/>
    <x v="86"/>
    <x v="1"/>
    <n v="835.37300000000005"/>
    <n v="17"/>
    <n v="14201.341"/>
    <x v="970"/>
    <x v="970"/>
  </r>
  <r>
    <n v="983"/>
    <x v="9"/>
    <n v="42552"/>
    <x v="7"/>
    <n v="446"/>
    <x v="63"/>
    <x v="0"/>
    <n v="490.452"/>
    <n v="11"/>
    <n v="5394.9719999999998"/>
    <x v="971"/>
    <x v="971"/>
  </r>
  <r>
    <n v="984"/>
    <x v="13"/>
    <n v="98474"/>
    <x v="0"/>
    <n v="381"/>
    <x v="0"/>
    <x v="0"/>
    <n v="442.33699999999999"/>
    <n v="25"/>
    <n v="11058.424999999999"/>
    <x v="972"/>
    <x v="972"/>
  </r>
  <r>
    <n v="985"/>
    <x v="16"/>
    <n v="17641"/>
    <x v="6"/>
    <n v="102"/>
    <x v="133"/>
    <x v="0"/>
    <n v="62.256999999999998"/>
    <n v="5"/>
    <n v="311.28499999999997"/>
    <x v="973"/>
    <x v="973"/>
  </r>
  <r>
    <n v="986"/>
    <x v="2"/>
    <n v="72204"/>
    <x v="0"/>
    <n v="223"/>
    <x v="406"/>
    <x v="0"/>
    <n v="944.399"/>
    <n v="19"/>
    <n v="17943.580999999998"/>
    <x v="974"/>
    <x v="974"/>
  </r>
  <r>
    <n v="987"/>
    <x v="12"/>
    <n v="74170"/>
    <x v="5"/>
    <n v="413"/>
    <x v="5"/>
    <x v="0"/>
    <n v="954.06500000000005"/>
    <n v="19"/>
    <n v="18127.235000000001"/>
    <x v="975"/>
    <x v="975"/>
  </r>
  <r>
    <n v="988"/>
    <x v="10"/>
    <n v="6949"/>
    <x v="2"/>
    <n v="338"/>
    <x v="239"/>
    <x v="0"/>
    <n v="289.899"/>
    <n v="2"/>
    <n v="579.798"/>
    <x v="976"/>
    <x v="976"/>
  </r>
  <r>
    <n v="989"/>
    <x v="19"/>
    <n v="97337"/>
    <x v="8"/>
    <n v="327"/>
    <x v="404"/>
    <x v="0"/>
    <n v="71.436000000000007"/>
    <n v="25"/>
    <n v="1785.9"/>
    <x v="977"/>
    <x v="977"/>
  </r>
  <r>
    <n v="990"/>
    <x v="7"/>
    <n v="20220"/>
    <x v="7"/>
    <n v="41"/>
    <x v="113"/>
    <x v="1"/>
    <n v="81.721000000000004"/>
    <n v="6"/>
    <n v="490.32600000000002"/>
    <x v="978"/>
    <x v="978"/>
  </r>
  <r>
    <n v="991"/>
    <x v="4"/>
    <n v="98324"/>
    <x v="4"/>
    <n v="387"/>
    <x v="183"/>
    <x v="0"/>
    <n v="416.38600000000002"/>
    <n v="25"/>
    <n v="10409.650000000001"/>
    <x v="979"/>
    <x v="979"/>
  </r>
  <r>
    <n v="992"/>
    <x v="6"/>
    <n v="48806"/>
    <x v="4"/>
    <n v="47"/>
    <x v="336"/>
    <x v="0"/>
    <n v="471.339"/>
    <n v="13"/>
    <n v="6127.4070000000002"/>
    <x v="980"/>
    <x v="980"/>
  </r>
  <r>
    <n v="993"/>
    <x v="19"/>
    <n v="70323"/>
    <x v="8"/>
    <n v="443"/>
    <x v="225"/>
    <x v="0"/>
    <n v="900.16899999999998"/>
    <n v="18"/>
    <n v="16203.041999999999"/>
    <x v="981"/>
    <x v="981"/>
  </r>
  <r>
    <n v="994"/>
    <x v="17"/>
    <n v="22438"/>
    <x v="6"/>
    <n v="273"/>
    <x v="167"/>
    <x v="0"/>
    <n v="775.91300000000001"/>
    <n v="6"/>
    <n v="4655.4780000000001"/>
    <x v="982"/>
    <x v="982"/>
  </r>
  <r>
    <n v="995"/>
    <x v="20"/>
    <n v="92964"/>
    <x v="0"/>
    <n v="139"/>
    <x v="353"/>
    <x v="0"/>
    <n v="21.422999999999998"/>
    <n v="24"/>
    <n v="514.15199999999993"/>
    <x v="983"/>
    <x v="983"/>
  </r>
  <r>
    <n v="996"/>
    <x v="22"/>
    <n v="72202"/>
    <x v="1"/>
    <n v="218"/>
    <x v="121"/>
    <x v="1"/>
    <n v="851.93299999999999"/>
    <n v="19"/>
    <n v="16186.726999999999"/>
    <x v="984"/>
    <x v="984"/>
  </r>
  <r>
    <n v="997"/>
    <x v="20"/>
    <n v="12588"/>
    <x v="8"/>
    <n v="336"/>
    <x v="291"/>
    <x v="1"/>
    <n v="719.24099999999999"/>
    <n v="4"/>
    <n v="2876.9639999999999"/>
    <x v="985"/>
    <x v="985"/>
  </r>
  <r>
    <n v="998"/>
    <x v="13"/>
    <n v="22792"/>
    <x v="5"/>
    <n v="427"/>
    <x v="228"/>
    <x v="0"/>
    <n v="463.25200000000001"/>
    <n v="6"/>
    <n v="2779.5120000000002"/>
    <x v="986"/>
    <x v="986"/>
  </r>
  <r>
    <n v="999"/>
    <x v="1"/>
    <n v="39380"/>
    <x v="7"/>
    <n v="436"/>
    <x v="184"/>
    <x v="0"/>
    <n v="679.06299999999999"/>
    <n v="10"/>
    <n v="6790.63"/>
    <x v="987"/>
    <x v="987"/>
  </r>
  <r>
    <n v="1000"/>
    <x v="22"/>
    <n v="76234"/>
    <x v="3"/>
    <n v="38"/>
    <x v="375"/>
    <x v="0"/>
    <n v="816.57899999999995"/>
    <n v="20"/>
    <n v="16331.579999999998"/>
    <x v="988"/>
    <x v="988"/>
  </r>
  <r>
    <n v="1001"/>
    <x v="14"/>
    <n v="49474"/>
    <x v="10"/>
    <n v="323"/>
    <x v="160"/>
    <x v="0"/>
    <n v="543.26599999999996"/>
    <n v="13"/>
    <n v="7062.4579999999996"/>
    <x v="989"/>
    <x v="989"/>
  </r>
  <r>
    <n v="1002"/>
    <x v="3"/>
    <n v="97573"/>
    <x v="9"/>
    <n v="208"/>
    <x v="151"/>
    <x v="0"/>
    <n v="87.334999999999994"/>
    <n v="25"/>
    <n v="2183.375"/>
    <x v="990"/>
    <x v="990"/>
  </r>
  <r>
    <n v="1003"/>
    <x v="18"/>
    <n v="54178"/>
    <x v="7"/>
    <n v="138"/>
    <x v="94"/>
    <x v="0"/>
    <n v="526.36699999999996"/>
    <n v="14"/>
    <n v="7369.137999999999"/>
    <x v="991"/>
    <x v="991"/>
  </r>
  <r>
    <n v="1004"/>
    <x v="11"/>
    <n v="48860"/>
    <x v="2"/>
    <n v="23"/>
    <x v="2"/>
    <x v="1"/>
    <n v="790.18399999999997"/>
    <n v="13"/>
    <n v="10272.392"/>
    <x v="992"/>
    <x v="992"/>
  </r>
  <r>
    <n v="1005"/>
    <x v="13"/>
    <n v="61317"/>
    <x v="9"/>
    <n v="402"/>
    <x v="299"/>
    <x v="0"/>
    <n v="763.27499999999998"/>
    <n v="16"/>
    <n v="12212.4"/>
    <x v="993"/>
    <x v="993"/>
  </r>
  <r>
    <n v="1006"/>
    <x v="13"/>
    <n v="42997"/>
    <x v="10"/>
    <n v="207"/>
    <x v="407"/>
    <x v="1"/>
    <n v="142.68799999999999"/>
    <n v="11"/>
    <n v="1569.5679999999998"/>
    <x v="994"/>
    <x v="994"/>
  </r>
  <r>
    <n v="1007"/>
    <x v="4"/>
    <n v="43876"/>
    <x v="7"/>
    <n v="436"/>
    <x v="184"/>
    <x v="0"/>
    <n v="679.06299999999999"/>
    <n v="12"/>
    <n v="8148.7559999999994"/>
    <x v="995"/>
    <x v="995"/>
  </r>
  <r>
    <n v="1008"/>
    <x v="19"/>
    <n v="18211"/>
    <x v="2"/>
    <n v="302"/>
    <x v="137"/>
    <x v="0"/>
    <n v="611.59799999999996"/>
    <n v="5"/>
    <n v="3057.99"/>
    <x v="996"/>
    <x v="996"/>
  </r>
  <r>
    <n v="1009"/>
    <x v="3"/>
    <n v="78915"/>
    <x v="5"/>
    <n v="225"/>
    <x v="58"/>
    <x v="0"/>
    <n v="103.72199999999999"/>
    <n v="20"/>
    <n v="2074.44"/>
    <x v="997"/>
    <x v="997"/>
  </r>
  <r>
    <n v="1010"/>
    <x v="8"/>
    <n v="29565"/>
    <x v="5"/>
    <n v="206"/>
    <x v="277"/>
    <x v="0"/>
    <n v="77.56"/>
    <n v="8"/>
    <n v="620.48"/>
    <x v="998"/>
    <x v="998"/>
  </r>
  <r>
    <n v="1011"/>
    <x v="9"/>
    <n v="38459"/>
    <x v="3"/>
    <n v="176"/>
    <x v="3"/>
    <x v="1"/>
    <n v="813.16700000000003"/>
    <n v="10"/>
    <n v="8131.67"/>
    <x v="999"/>
    <x v="999"/>
  </r>
  <r>
    <n v="1012"/>
    <x v="14"/>
    <n v="64177"/>
    <x v="3"/>
    <n v="34"/>
    <x v="60"/>
    <x v="0"/>
    <n v="433.46300000000002"/>
    <n v="17"/>
    <n v="7368.8710000000001"/>
    <x v="1000"/>
    <x v="1000"/>
  </r>
  <r>
    <n v="1013"/>
    <x v="10"/>
    <n v="6094"/>
    <x v="9"/>
    <n v="99"/>
    <x v="408"/>
    <x v="1"/>
    <n v="274.87400000000002"/>
    <n v="2"/>
    <n v="549.74800000000005"/>
    <x v="1001"/>
    <x v="1001"/>
  </r>
  <r>
    <n v="1014"/>
    <x v="22"/>
    <n v="16402"/>
    <x v="4"/>
    <n v="261"/>
    <x v="248"/>
    <x v="1"/>
    <n v="220.90100000000001"/>
    <n v="5"/>
    <n v="1104.5050000000001"/>
    <x v="1002"/>
    <x v="1002"/>
  </r>
  <r>
    <n v="1015"/>
    <x v="19"/>
    <n v="8227"/>
    <x v="10"/>
    <n v="415"/>
    <x v="75"/>
    <x v="0"/>
    <n v="80.069000000000003"/>
    <n v="3"/>
    <n v="240.20699999999999"/>
    <x v="1003"/>
    <x v="1003"/>
  </r>
  <r>
    <n v="1016"/>
    <x v="7"/>
    <n v="84156"/>
    <x v="4"/>
    <n v="326"/>
    <x v="294"/>
    <x v="0"/>
    <n v="38.859000000000002"/>
    <n v="22"/>
    <n v="854.89800000000002"/>
    <x v="1004"/>
    <x v="1004"/>
  </r>
  <r>
    <n v="1017"/>
    <x v="18"/>
    <n v="64525"/>
    <x v="3"/>
    <n v="30"/>
    <x v="409"/>
    <x v="0"/>
    <n v="67.899000000000001"/>
    <n v="17"/>
    <n v="1154.2829999999999"/>
    <x v="1005"/>
    <x v="1005"/>
  </r>
  <r>
    <n v="1018"/>
    <x v="3"/>
    <n v="24507"/>
    <x v="6"/>
    <n v="70"/>
    <x v="193"/>
    <x v="1"/>
    <n v="631.846"/>
    <n v="7"/>
    <n v="4422.9220000000005"/>
    <x v="1006"/>
    <x v="1006"/>
  </r>
  <r>
    <n v="1019"/>
    <x v="18"/>
    <n v="2531"/>
    <x v="1"/>
    <n v="435"/>
    <x v="410"/>
    <x v="1"/>
    <n v="326.10899999999998"/>
    <n v="1"/>
    <n v="326.10899999999998"/>
    <x v="1007"/>
    <x v="1007"/>
  </r>
  <r>
    <n v="1020"/>
    <x v="4"/>
    <n v="74993"/>
    <x v="6"/>
    <n v="366"/>
    <x v="99"/>
    <x v="0"/>
    <n v="804.48299999999995"/>
    <n v="19"/>
    <n v="15285.177"/>
    <x v="1008"/>
    <x v="1008"/>
  </r>
  <r>
    <n v="1021"/>
    <x v="11"/>
    <n v="36053"/>
    <x v="4"/>
    <n v="326"/>
    <x v="294"/>
    <x v="0"/>
    <n v="38.859000000000002"/>
    <n v="10"/>
    <n v="388.59000000000003"/>
    <x v="1009"/>
    <x v="1009"/>
  </r>
  <r>
    <n v="1022"/>
    <x v="2"/>
    <n v="74570"/>
    <x v="0"/>
    <n v="42"/>
    <x v="325"/>
    <x v="0"/>
    <n v="810.48800000000006"/>
    <n v="19"/>
    <n v="15399.272000000001"/>
    <x v="1010"/>
    <x v="1010"/>
  </r>
  <r>
    <n v="1023"/>
    <x v="18"/>
    <n v="93899"/>
    <x v="8"/>
    <n v="134"/>
    <x v="14"/>
    <x v="1"/>
    <n v="398.54500000000002"/>
    <n v="24"/>
    <n v="9565.08"/>
    <x v="1011"/>
    <x v="1011"/>
  </r>
  <r>
    <n v="1024"/>
    <x v="22"/>
    <n v="355"/>
    <x v="2"/>
    <n v="302"/>
    <x v="137"/>
    <x v="0"/>
    <n v="611.59799999999996"/>
    <n v="1"/>
    <n v="611.59799999999996"/>
    <x v="1012"/>
    <x v="1012"/>
  </r>
  <r>
    <n v="1025"/>
    <x v="19"/>
    <n v="22124"/>
    <x v="4"/>
    <n v="358"/>
    <x v="262"/>
    <x v="1"/>
    <n v="847.11099999999999"/>
    <n v="6"/>
    <n v="5082.6660000000002"/>
    <x v="1013"/>
    <x v="1013"/>
  </r>
  <r>
    <n v="1026"/>
    <x v="3"/>
    <n v="72536"/>
    <x v="2"/>
    <n v="148"/>
    <x v="202"/>
    <x v="1"/>
    <n v="285.553"/>
    <n v="19"/>
    <n v="5425.5069999999996"/>
    <x v="1014"/>
    <x v="1014"/>
  </r>
  <r>
    <n v="1027"/>
    <x v="20"/>
    <n v="81481"/>
    <x v="0"/>
    <n v="15"/>
    <x v="242"/>
    <x v="1"/>
    <n v="32.442"/>
    <n v="21"/>
    <n v="681.28200000000004"/>
    <x v="1015"/>
    <x v="1015"/>
  </r>
  <r>
    <n v="1028"/>
    <x v="9"/>
    <n v="34187"/>
    <x v="6"/>
    <n v="370"/>
    <x v="6"/>
    <x v="1"/>
    <n v="218.80600000000001"/>
    <n v="9"/>
    <n v="1969.2540000000001"/>
    <x v="1016"/>
    <x v="1016"/>
  </r>
  <r>
    <n v="1029"/>
    <x v="4"/>
    <n v="96620"/>
    <x v="6"/>
    <n v="158"/>
    <x v="103"/>
    <x v="0"/>
    <n v="544.64300000000003"/>
    <n v="25"/>
    <n v="13616.075000000001"/>
    <x v="1017"/>
    <x v="1017"/>
  </r>
  <r>
    <n v="1030"/>
    <x v="6"/>
    <n v="33329"/>
    <x v="0"/>
    <n v="92"/>
    <x v="354"/>
    <x v="0"/>
    <n v="602.16099999999994"/>
    <n v="9"/>
    <n v="5419.4489999999996"/>
    <x v="1018"/>
    <x v="1018"/>
  </r>
  <r>
    <n v="1031"/>
    <x v="7"/>
    <n v="1722"/>
    <x v="5"/>
    <n v="65"/>
    <x v="332"/>
    <x v="0"/>
    <n v="211.10599999999999"/>
    <n v="1"/>
    <n v="211.10599999999999"/>
    <x v="1019"/>
    <x v="1019"/>
  </r>
  <r>
    <n v="1032"/>
    <x v="15"/>
    <n v="2218"/>
    <x v="5"/>
    <n v="177"/>
    <x v="132"/>
    <x v="1"/>
    <n v="691.67700000000002"/>
    <n v="1"/>
    <n v="691.67700000000002"/>
    <x v="1020"/>
    <x v="1020"/>
  </r>
  <r>
    <n v="1033"/>
    <x v="21"/>
    <n v="12712"/>
    <x v="3"/>
    <n v="34"/>
    <x v="60"/>
    <x v="0"/>
    <n v="433.46300000000002"/>
    <n v="4"/>
    <n v="1733.8520000000001"/>
    <x v="1021"/>
    <x v="1021"/>
  </r>
  <r>
    <n v="1034"/>
    <x v="13"/>
    <n v="32277"/>
    <x v="4"/>
    <n v="94"/>
    <x v="126"/>
    <x v="0"/>
    <n v="435.10899999999998"/>
    <n v="9"/>
    <n v="3915.9809999999998"/>
    <x v="1022"/>
    <x v="1022"/>
  </r>
  <r>
    <n v="1035"/>
    <x v="18"/>
    <n v="64613"/>
    <x v="4"/>
    <n v="4"/>
    <x v="328"/>
    <x v="0"/>
    <n v="543.05499999999995"/>
    <n v="17"/>
    <n v="9231.9349999999995"/>
    <x v="1023"/>
    <x v="1023"/>
  </r>
  <r>
    <n v="1036"/>
    <x v="11"/>
    <n v="82635"/>
    <x v="2"/>
    <n v="405"/>
    <x v="10"/>
    <x v="1"/>
    <n v="4.2779999999999996"/>
    <n v="21"/>
    <n v="89.837999999999994"/>
    <x v="1024"/>
    <x v="1024"/>
  </r>
  <r>
    <n v="1037"/>
    <x v="0"/>
    <n v="11352"/>
    <x v="9"/>
    <n v="200"/>
    <x v="188"/>
    <x v="0"/>
    <n v="111.295"/>
    <n v="3"/>
    <n v="333.88499999999999"/>
    <x v="1025"/>
    <x v="1025"/>
  </r>
  <r>
    <n v="1038"/>
    <x v="7"/>
    <n v="92452"/>
    <x v="5"/>
    <n v="424"/>
    <x v="327"/>
    <x v="0"/>
    <n v="858.82799999999997"/>
    <n v="24"/>
    <n v="20611.871999999999"/>
    <x v="1026"/>
    <x v="1026"/>
  </r>
  <r>
    <n v="1039"/>
    <x v="12"/>
    <n v="37158"/>
    <x v="10"/>
    <n v="431"/>
    <x v="81"/>
    <x v="0"/>
    <n v="199.95699999999999"/>
    <n v="10"/>
    <n v="1999.57"/>
    <x v="1027"/>
    <x v="1027"/>
  </r>
  <r>
    <n v="1040"/>
    <x v="4"/>
    <n v="73403"/>
    <x v="10"/>
    <n v="348"/>
    <x v="411"/>
    <x v="1"/>
    <n v="553.68299999999999"/>
    <n v="19"/>
    <n v="10519.976999999999"/>
    <x v="1028"/>
    <x v="1028"/>
  </r>
  <r>
    <n v="1041"/>
    <x v="6"/>
    <n v="28328"/>
    <x v="9"/>
    <n v="239"/>
    <x v="412"/>
    <x v="1"/>
    <n v="76.019000000000005"/>
    <n v="8"/>
    <n v="608.15200000000004"/>
    <x v="1029"/>
    <x v="1029"/>
  </r>
  <r>
    <n v="1042"/>
    <x v="6"/>
    <n v="55959"/>
    <x v="10"/>
    <n v="112"/>
    <x v="285"/>
    <x v="0"/>
    <n v="817.94299999999998"/>
    <n v="15"/>
    <n v="12269.145"/>
    <x v="1030"/>
    <x v="1030"/>
  </r>
  <r>
    <n v="1043"/>
    <x v="7"/>
    <n v="26793"/>
    <x v="1"/>
    <n v="114"/>
    <x v="153"/>
    <x v="1"/>
    <n v="795.63800000000003"/>
    <n v="7"/>
    <n v="5569.4660000000003"/>
    <x v="1031"/>
    <x v="1031"/>
  </r>
  <r>
    <n v="1044"/>
    <x v="17"/>
    <n v="67772"/>
    <x v="2"/>
    <n v="121"/>
    <x v="139"/>
    <x v="0"/>
    <n v="60.975999999999999"/>
    <n v="18"/>
    <n v="1097.568"/>
    <x v="1032"/>
    <x v="1032"/>
  </r>
  <r>
    <n v="1045"/>
    <x v="0"/>
    <n v="80521"/>
    <x v="5"/>
    <n v="317"/>
    <x v="312"/>
    <x v="0"/>
    <n v="352.72300000000001"/>
    <n v="21"/>
    <n v="7407.183"/>
    <x v="1033"/>
    <x v="1033"/>
  </r>
  <r>
    <n v="1046"/>
    <x v="20"/>
    <n v="34147"/>
    <x v="7"/>
    <n v="354"/>
    <x v="276"/>
    <x v="0"/>
    <n v="66.974999999999994"/>
    <n v="9"/>
    <n v="602.77499999999998"/>
    <x v="1034"/>
    <x v="1034"/>
  </r>
  <r>
    <n v="1047"/>
    <x v="11"/>
    <n v="42712"/>
    <x v="1"/>
    <n v="401"/>
    <x v="117"/>
    <x v="0"/>
    <n v="533.63400000000001"/>
    <n v="11"/>
    <n v="5869.9740000000002"/>
    <x v="1035"/>
    <x v="1035"/>
  </r>
  <r>
    <n v="1048"/>
    <x v="12"/>
    <n v="53921"/>
    <x v="4"/>
    <n v="182"/>
    <x v="89"/>
    <x v="0"/>
    <n v="25.585999999999999"/>
    <n v="14"/>
    <n v="358.20399999999995"/>
    <x v="1036"/>
    <x v="1036"/>
  </r>
  <r>
    <n v="1049"/>
    <x v="11"/>
    <n v="14211"/>
    <x v="4"/>
    <n v="310"/>
    <x v="4"/>
    <x v="0"/>
    <n v="79.977999999999994"/>
    <n v="4"/>
    <n v="319.91199999999998"/>
    <x v="1037"/>
    <x v="1037"/>
  </r>
  <r>
    <n v="1050"/>
    <x v="4"/>
    <n v="8808"/>
    <x v="10"/>
    <n v="265"/>
    <x v="413"/>
    <x v="0"/>
    <n v="139.292"/>
    <n v="3"/>
    <n v="417.87599999999998"/>
    <x v="1038"/>
    <x v="1038"/>
  </r>
  <r>
    <n v="1051"/>
    <x v="19"/>
    <n v="7678"/>
    <x v="1"/>
    <n v="188"/>
    <x v="414"/>
    <x v="0"/>
    <n v="781.76800000000003"/>
    <n v="2"/>
    <n v="1563.5360000000001"/>
    <x v="1039"/>
    <x v="1039"/>
  </r>
  <r>
    <n v="1052"/>
    <x v="18"/>
    <n v="86841"/>
    <x v="8"/>
    <n v="267"/>
    <x v="236"/>
    <x v="1"/>
    <n v="5.125"/>
    <n v="22"/>
    <n v="112.75"/>
    <x v="1040"/>
    <x v="1040"/>
  </r>
  <r>
    <n v="1053"/>
    <x v="1"/>
    <n v="20262"/>
    <x v="1"/>
    <n v="445"/>
    <x v="175"/>
    <x v="0"/>
    <n v="592.46699999999998"/>
    <n v="6"/>
    <n v="3554.8019999999997"/>
    <x v="1041"/>
    <x v="1041"/>
  </r>
  <r>
    <n v="1054"/>
    <x v="10"/>
    <n v="63146"/>
    <x v="3"/>
    <n v="71"/>
    <x v="309"/>
    <x v="0"/>
    <n v="744.07600000000002"/>
    <n v="16"/>
    <n v="11905.216"/>
    <x v="1042"/>
    <x v="1042"/>
  </r>
  <r>
    <n v="1055"/>
    <x v="6"/>
    <n v="40182"/>
    <x v="3"/>
    <n v="165"/>
    <x v="96"/>
    <x v="0"/>
    <n v="0.44900000000000001"/>
    <n v="11"/>
    <n v="4.9390000000000001"/>
    <x v="1043"/>
    <x v="1043"/>
  </r>
  <r>
    <n v="1056"/>
    <x v="21"/>
    <n v="73663"/>
    <x v="8"/>
    <n v="281"/>
    <x v="358"/>
    <x v="1"/>
    <n v="330.839"/>
    <n v="19"/>
    <n v="6285.9409999999998"/>
    <x v="1044"/>
    <x v="1044"/>
  </r>
  <r>
    <n v="1057"/>
    <x v="10"/>
    <n v="3674"/>
    <x v="7"/>
    <n v="74"/>
    <x v="182"/>
    <x v="0"/>
    <n v="136.24100000000001"/>
    <n v="1"/>
    <n v="136.24100000000001"/>
    <x v="1045"/>
    <x v="1045"/>
  </r>
  <r>
    <n v="1058"/>
    <x v="16"/>
    <n v="53824"/>
    <x v="2"/>
    <n v="288"/>
    <x v="55"/>
    <x v="1"/>
    <n v="788.40499999999997"/>
    <n v="14"/>
    <n v="11037.67"/>
    <x v="1046"/>
    <x v="1046"/>
  </r>
  <r>
    <n v="1059"/>
    <x v="7"/>
    <n v="26736"/>
    <x v="4"/>
    <n v="118"/>
    <x v="304"/>
    <x v="0"/>
    <n v="65.966999999999999"/>
    <n v="7"/>
    <n v="461.76900000000001"/>
    <x v="1047"/>
    <x v="1047"/>
  </r>
  <r>
    <n v="1060"/>
    <x v="15"/>
    <n v="87540"/>
    <x v="5"/>
    <n v="255"/>
    <x v="298"/>
    <x v="0"/>
    <n v="292.28699999999998"/>
    <n v="23"/>
    <n v="6722.6009999999997"/>
    <x v="1048"/>
    <x v="1048"/>
  </r>
  <r>
    <n v="1061"/>
    <x v="4"/>
    <n v="60276"/>
    <x v="7"/>
    <n v="192"/>
    <x v="415"/>
    <x v="0"/>
    <n v="295.923"/>
    <n v="16"/>
    <n v="4734.768"/>
    <x v="1049"/>
    <x v="1049"/>
  </r>
  <r>
    <n v="1062"/>
    <x v="9"/>
    <n v="9689"/>
    <x v="9"/>
    <n v="67"/>
    <x v="106"/>
    <x v="1"/>
    <n v="37.805"/>
    <n v="3"/>
    <n v="113.41499999999999"/>
    <x v="1050"/>
    <x v="1050"/>
  </r>
  <r>
    <n v="1063"/>
    <x v="15"/>
    <n v="20351"/>
    <x v="4"/>
    <n v="145"/>
    <x v="27"/>
    <x v="0"/>
    <n v="344.13900000000001"/>
    <n v="6"/>
    <n v="2064.8339999999998"/>
    <x v="1051"/>
    <x v="1051"/>
  </r>
  <r>
    <n v="1064"/>
    <x v="0"/>
    <n v="45586"/>
    <x v="8"/>
    <n v="134"/>
    <x v="14"/>
    <x v="1"/>
    <n v="398.54500000000002"/>
    <n v="12"/>
    <n v="4782.54"/>
    <x v="1052"/>
    <x v="1052"/>
  </r>
  <r>
    <n v="1065"/>
    <x v="10"/>
    <n v="27844"/>
    <x v="0"/>
    <n v="141"/>
    <x v="384"/>
    <x v="1"/>
    <n v="10.964"/>
    <n v="8"/>
    <n v="87.712000000000003"/>
    <x v="1053"/>
    <x v="1053"/>
  </r>
  <r>
    <n v="1066"/>
    <x v="10"/>
    <n v="36241"/>
    <x v="0"/>
    <n v="451"/>
    <x v="365"/>
    <x v="0"/>
    <n v="935.38400000000001"/>
    <n v="10"/>
    <n v="9353.84"/>
    <x v="1054"/>
    <x v="1054"/>
  </r>
  <r>
    <n v="1067"/>
    <x v="2"/>
    <n v="51465"/>
    <x v="5"/>
    <n v="1"/>
    <x v="386"/>
    <x v="0"/>
    <n v="742.98800000000006"/>
    <n v="14"/>
    <n v="10401.832"/>
    <x v="1055"/>
    <x v="1055"/>
  </r>
  <r>
    <n v="1068"/>
    <x v="2"/>
    <n v="72577"/>
    <x v="1"/>
    <n v="6"/>
    <x v="318"/>
    <x v="0"/>
    <n v="797.18399999999997"/>
    <n v="19"/>
    <n v="15146.495999999999"/>
    <x v="1056"/>
    <x v="1056"/>
  </r>
  <r>
    <n v="1069"/>
    <x v="11"/>
    <n v="50549"/>
    <x v="0"/>
    <n v="258"/>
    <x v="174"/>
    <x v="0"/>
    <n v="310.93900000000002"/>
    <n v="13"/>
    <n v="4042.2070000000003"/>
    <x v="1057"/>
    <x v="1057"/>
  </r>
  <r>
    <n v="1070"/>
    <x v="18"/>
    <n v="24351"/>
    <x v="4"/>
    <n v="11"/>
    <x v="360"/>
    <x v="1"/>
    <n v="62.948999999999998"/>
    <n v="7"/>
    <n v="440.64299999999997"/>
    <x v="1058"/>
    <x v="1058"/>
  </r>
  <r>
    <n v="1071"/>
    <x v="9"/>
    <n v="72804"/>
    <x v="1"/>
    <n v="127"/>
    <x v="355"/>
    <x v="0"/>
    <n v="541.41300000000001"/>
    <n v="19"/>
    <n v="10286.847"/>
    <x v="1059"/>
    <x v="1059"/>
  </r>
  <r>
    <n v="1072"/>
    <x v="6"/>
    <n v="70832"/>
    <x v="10"/>
    <n v="59"/>
    <x v="109"/>
    <x v="0"/>
    <n v="735.38900000000001"/>
    <n v="18"/>
    <n v="13237.002"/>
    <x v="1060"/>
    <x v="1060"/>
  </r>
  <r>
    <n v="1073"/>
    <x v="3"/>
    <n v="86109"/>
    <x v="3"/>
    <n v="91"/>
    <x v="29"/>
    <x v="1"/>
    <n v="570.42899999999997"/>
    <n v="22"/>
    <n v="12549.438"/>
    <x v="1061"/>
    <x v="1061"/>
  </r>
  <r>
    <n v="1074"/>
    <x v="1"/>
    <n v="27887"/>
    <x v="7"/>
    <n v="87"/>
    <x v="100"/>
    <x v="0"/>
    <n v="37.847000000000001"/>
    <n v="8"/>
    <n v="302.77600000000001"/>
    <x v="1062"/>
    <x v="1062"/>
  </r>
  <r>
    <n v="1075"/>
    <x v="10"/>
    <n v="46665"/>
    <x v="8"/>
    <n v="128"/>
    <x v="370"/>
    <x v="0"/>
    <n v="46.796999999999997"/>
    <n v="12"/>
    <n v="561.56399999999996"/>
    <x v="1063"/>
    <x v="1063"/>
  </r>
  <r>
    <n v="1076"/>
    <x v="1"/>
    <n v="78853"/>
    <x v="7"/>
    <n v="215"/>
    <x v="41"/>
    <x v="0"/>
    <n v="901.15700000000004"/>
    <n v="20"/>
    <n v="18023.14"/>
    <x v="1064"/>
    <x v="1064"/>
  </r>
  <r>
    <n v="1077"/>
    <x v="5"/>
    <n v="47778"/>
    <x v="0"/>
    <n v="381"/>
    <x v="0"/>
    <x v="0"/>
    <n v="442.33699999999999"/>
    <n v="13"/>
    <n v="5750.3809999999994"/>
    <x v="1065"/>
    <x v="1065"/>
  </r>
  <r>
    <n v="1078"/>
    <x v="4"/>
    <n v="26128"/>
    <x v="2"/>
    <n v="13"/>
    <x v="254"/>
    <x v="0"/>
    <n v="282.23200000000003"/>
    <n v="7"/>
    <n v="1975.6240000000003"/>
    <x v="1066"/>
    <x v="1066"/>
  </r>
  <r>
    <n v="1079"/>
    <x v="1"/>
    <n v="18594"/>
    <x v="8"/>
    <n v="438"/>
    <x v="301"/>
    <x v="0"/>
    <n v="449.41500000000002"/>
    <n v="5"/>
    <n v="2247.0750000000003"/>
    <x v="1067"/>
    <x v="1067"/>
  </r>
  <r>
    <n v="1080"/>
    <x v="15"/>
    <n v="86736"/>
    <x v="8"/>
    <n v="5"/>
    <x v="214"/>
    <x v="1"/>
    <n v="654.77099999999996"/>
    <n v="22"/>
    <n v="14404.962"/>
    <x v="1068"/>
    <x v="1068"/>
  </r>
  <r>
    <n v="1081"/>
    <x v="2"/>
    <n v="29825"/>
    <x v="9"/>
    <n v="200"/>
    <x v="188"/>
    <x v="0"/>
    <n v="111.295"/>
    <n v="8"/>
    <n v="890.36"/>
    <x v="1069"/>
    <x v="1069"/>
  </r>
  <r>
    <n v="1082"/>
    <x v="20"/>
    <n v="27560"/>
    <x v="7"/>
    <n v="285"/>
    <x v="11"/>
    <x v="0"/>
    <n v="718.30200000000002"/>
    <n v="7"/>
    <n v="5028.1140000000005"/>
    <x v="1070"/>
    <x v="1070"/>
  </r>
  <r>
    <n v="1083"/>
    <x v="7"/>
    <n v="19976"/>
    <x v="8"/>
    <n v="60"/>
    <x v="269"/>
    <x v="0"/>
    <n v="316.94900000000001"/>
    <n v="6"/>
    <n v="1901.694"/>
    <x v="1071"/>
    <x v="1071"/>
  </r>
  <r>
    <n v="1084"/>
    <x v="12"/>
    <n v="87813"/>
    <x v="6"/>
    <n v="345"/>
    <x v="369"/>
    <x v="0"/>
    <n v="985.97799999999995"/>
    <n v="23"/>
    <n v="22677.493999999999"/>
    <x v="1072"/>
    <x v="1072"/>
  </r>
  <r>
    <n v="1085"/>
    <x v="0"/>
    <n v="25652"/>
    <x v="8"/>
    <n v="357"/>
    <x v="350"/>
    <x v="0"/>
    <n v="68.331999999999994"/>
    <n v="7"/>
    <n v="478.32399999999996"/>
    <x v="1073"/>
    <x v="1073"/>
  </r>
  <r>
    <n v="1086"/>
    <x v="19"/>
    <n v="13641"/>
    <x v="9"/>
    <n v="251"/>
    <x v="393"/>
    <x v="1"/>
    <n v="117.087"/>
    <n v="4"/>
    <n v="468.34800000000001"/>
    <x v="1074"/>
    <x v="1074"/>
  </r>
  <r>
    <n v="1087"/>
    <x v="13"/>
    <n v="80715"/>
    <x v="3"/>
    <n v="185"/>
    <x v="16"/>
    <x v="0"/>
    <n v="484.19499999999999"/>
    <n v="21"/>
    <n v="10168.094999999999"/>
    <x v="1075"/>
    <x v="1075"/>
  </r>
  <r>
    <n v="1088"/>
    <x v="8"/>
    <n v="48325"/>
    <x v="10"/>
    <n v="416"/>
    <x v="222"/>
    <x v="1"/>
    <n v="846.76300000000003"/>
    <n v="13"/>
    <n v="11007.919"/>
    <x v="1076"/>
    <x v="1076"/>
  </r>
  <r>
    <n v="1089"/>
    <x v="17"/>
    <n v="90854"/>
    <x v="6"/>
    <n v="382"/>
    <x v="200"/>
    <x v="0"/>
    <n v="517.75400000000002"/>
    <n v="23"/>
    <n v="11908.342000000001"/>
    <x v="1077"/>
    <x v="1077"/>
  </r>
  <r>
    <n v="1090"/>
    <x v="5"/>
    <n v="89709"/>
    <x v="0"/>
    <n v="175"/>
    <x v="343"/>
    <x v="1"/>
    <n v="917.67499999999995"/>
    <n v="23"/>
    <n v="21106.524999999998"/>
    <x v="1078"/>
    <x v="1078"/>
  </r>
  <r>
    <n v="1091"/>
    <x v="21"/>
    <n v="78961"/>
    <x v="9"/>
    <n v="332"/>
    <x v="204"/>
    <x v="0"/>
    <n v="597.57799999999997"/>
    <n v="20"/>
    <n v="11951.56"/>
    <x v="1079"/>
    <x v="1079"/>
  </r>
  <r>
    <n v="1092"/>
    <x v="18"/>
    <n v="56288"/>
    <x v="7"/>
    <n v="365"/>
    <x v="120"/>
    <x v="1"/>
    <n v="126.274"/>
    <n v="15"/>
    <n v="1894.1100000000001"/>
    <x v="50"/>
    <x v="50"/>
  </r>
  <r>
    <n v="1093"/>
    <x v="12"/>
    <n v="65717"/>
    <x v="0"/>
    <n v="307"/>
    <x v="416"/>
    <x v="0"/>
    <n v="502.25599999999997"/>
    <n v="17"/>
    <n v="8538.351999999999"/>
    <x v="1080"/>
    <x v="1080"/>
  </r>
  <r>
    <n v="1094"/>
    <x v="2"/>
    <n v="48378"/>
    <x v="5"/>
    <n v="177"/>
    <x v="132"/>
    <x v="1"/>
    <n v="691.67700000000002"/>
    <n v="13"/>
    <n v="8991.8009999999995"/>
    <x v="1081"/>
    <x v="1081"/>
  </r>
  <r>
    <n v="1095"/>
    <x v="12"/>
    <n v="13128"/>
    <x v="0"/>
    <n v="156"/>
    <x v="417"/>
    <x v="0"/>
    <n v="712.26400000000001"/>
    <n v="4"/>
    <n v="2849.056"/>
    <x v="1082"/>
    <x v="1082"/>
  </r>
  <r>
    <n v="1096"/>
    <x v="4"/>
    <n v="18640"/>
    <x v="1"/>
    <n v="173"/>
    <x v="331"/>
    <x v="0"/>
    <n v="44.543999999999997"/>
    <n v="5"/>
    <n v="222.71999999999997"/>
    <x v="1083"/>
    <x v="1083"/>
  </r>
  <r>
    <n v="1097"/>
    <x v="17"/>
    <n v="35609"/>
    <x v="4"/>
    <n v="420"/>
    <x v="44"/>
    <x v="1"/>
    <n v="699.16300000000001"/>
    <n v="10"/>
    <n v="6991.63"/>
    <x v="1084"/>
    <x v="1084"/>
  </r>
  <r>
    <n v="1098"/>
    <x v="9"/>
    <n v="79966"/>
    <x v="8"/>
    <n v="432"/>
    <x v="387"/>
    <x v="0"/>
    <n v="327.15300000000002"/>
    <n v="21"/>
    <n v="6870.2130000000006"/>
    <x v="1085"/>
    <x v="1085"/>
  </r>
  <r>
    <n v="1099"/>
    <x v="20"/>
    <n v="39929"/>
    <x v="5"/>
    <n v="433"/>
    <x v="172"/>
    <x v="0"/>
    <n v="398.762"/>
    <n v="11"/>
    <n v="4386.3819999999996"/>
    <x v="1086"/>
    <x v="1086"/>
  </r>
  <r>
    <n v="1100"/>
    <x v="7"/>
    <n v="44280"/>
    <x v="10"/>
    <n v="318"/>
    <x v="295"/>
    <x v="0"/>
    <n v="57.261000000000003"/>
    <n v="12"/>
    <n v="687.13200000000006"/>
    <x v="1087"/>
    <x v="1087"/>
  </r>
  <r>
    <n v="1101"/>
    <x v="19"/>
    <n v="81442"/>
    <x v="1"/>
    <n v="353"/>
    <x v="212"/>
    <x v="1"/>
    <n v="181.191"/>
    <n v="21"/>
    <n v="3805.011"/>
    <x v="1088"/>
    <x v="1088"/>
  </r>
  <r>
    <n v="1102"/>
    <x v="0"/>
    <n v="68895"/>
    <x v="0"/>
    <n v="395"/>
    <x v="418"/>
    <x v="1"/>
    <n v="917.83299999999997"/>
    <n v="18"/>
    <n v="16520.993999999999"/>
    <x v="1089"/>
    <x v="1089"/>
  </r>
  <r>
    <n v="1103"/>
    <x v="16"/>
    <n v="3372"/>
    <x v="0"/>
    <n v="377"/>
    <x v="17"/>
    <x v="0"/>
    <n v="750.78499999999997"/>
    <n v="1"/>
    <n v="750.78499999999997"/>
    <x v="1090"/>
    <x v="1090"/>
  </r>
  <r>
    <n v="1104"/>
    <x v="9"/>
    <n v="88620"/>
    <x v="9"/>
    <n v="300"/>
    <x v="419"/>
    <x v="1"/>
    <n v="695.69399999999996"/>
    <n v="23"/>
    <n v="16000.962"/>
    <x v="1091"/>
    <x v="1091"/>
  </r>
  <r>
    <n v="1105"/>
    <x v="9"/>
    <n v="34763"/>
    <x v="0"/>
    <n v="139"/>
    <x v="353"/>
    <x v="0"/>
    <n v="21.422999999999998"/>
    <n v="9"/>
    <n v="192.80699999999999"/>
    <x v="1092"/>
    <x v="1092"/>
  </r>
  <r>
    <n v="1106"/>
    <x v="13"/>
    <n v="35605"/>
    <x v="7"/>
    <n v="129"/>
    <x v="420"/>
    <x v="1"/>
    <n v="672.32899999999995"/>
    <n v="10"/>
    <n v="6723.2899999999991"/>
    <x v="1093"/>
    <x v="1093"/>
  </r>
  <r>
    <n v="1107"/>
    <x v="13"/>
    <n v="733"/>
    <x v="3"/>
    <n v="176"/>
    <x v="3"/>
    <x v="1"/>
    <n v="813.16700000000003"/>
    <n v="1"/>
    <n v="813.16700000000003"/>
    <x v="1094"/>
    <x v="1094"/>
  </r>
  <r>
    <n v="1108"/>
    <x v="14"/>
    <n v="91135"/>
    <x v="4"/>
    <n v="358"/>
    <x v="262"/>
    <x v="1"/>
    <n v="847.11099999999999"/>
    <n v="24"/>
    <n v="20330.664000000001"/>
    <x v="1095"/>
    <x v="1095"/>
  </r>
  <r>
    <n v="1109"/>
    <x v="14"/>
    <n v="16481"/>
    <x v="3"/>
    <n v="396"/>
    <x v="403"/>
    <x v="0"/>
    <n v="369.16500000000002"/>
    <n v="5"/>
    <n v="1845.825"/>
    <x v="1096"/>
    <x v="1096"/>
  </r>
  <r>
    <n v="1110"/>
    <x v="4"/>
    <n v="60088"/>
    <x v="9"/>
    <n v="402"/>
    <x v="299"/>
    <x v="0"/>
    <n v="763.27499999999998"/>
    <n v="16"/>
    <n v="12212.4"/>
    <x v="1097"/>
    <x v="1097"/>
  </r>
  <r>
    <n v="1111"/>
    <x v="7"/>
    <n v="25885"/>
    <x v="1"/>
    <n v="353"/>
    <x v="212"/>
    <x v="1"/>
    <n v="181.191"/>
    <n v="7"/>
    <n v="1268.337"/>
    <x v="1098"/>
    <x v="1098"/>
  </r>
  <r>
    <n v="1112"/>
    <x v="19"/>
    <n v="76305"/>
    <x v="1"/>
    <n v="61"/>
    <x v="1"/>
    <x v="0"/>
    <n v="62.545999999999999"/>
    <n v="20"/>
    <n v="1250.92"/>
    <x v="1099"/>
    <x v="1099"/>
  </r>
  <r>
    <n v="1113"/>
    <x v="21"/>
    <n v="35231"/>
    <x v="2"/>
    <n v="302"/>
    <x v="137"/>
    <x v="0"/>
    <n v="611.59799999999996"/>
    <n v="9"/>
    <n v="5504.3819999999996"/>
    <x v="1100"/>
    <x v="1100"/>
  </r>
  <r>
    <n v="1114"/>
    <x v="21"/>
    <n v="38759"/>
    <x v="7"/>
    <n v="113"/>
    <x v="210"/>
    <x v="0"/>
    <n v="105.964"/>
    <n v="10"/>
    <n v="1059.6399999999999"/>
    <x v="1101"/>
    <x v="1101"/>
  </r>
  <r>
    <n v="1115"/>
    <x v="22"/>
    <n v="57716"/>
    <x v="5"/>
    <n v="55"/>
    <x v="199"/>
    <x v="0"/>
    <n v="66.182000000000002"/>
    <n v="15"/>
    <n v="992.73"/>
    <x v="1102"/>
    <x v="1102"/>
  </r>
  <r>
    <n v="1116"/>
    <x v="14"/>
    <n v="32716"/>
    <x v="10"/>
    <n v="360"/>
    <x v="421"/>
    <x v="1"/>
    <n v="522.40700000000004"/>
    <n v="9"/>
    <n v="4701.6630000000005"/>
    <x v="1103"/>
    <x v="1103"/>
  </r>
  <r>
    <n v="1117"/>
    <x v="11"/>
    <n v="88473"/>
    <x v="4"/>
    <n v="7"/>
    <x v="372"/>
    <x v="0"/>
    <n v="31.837"/>
    <n v="23"/>
    <n v="732.25099999999998"/>
    <x v="1104"/>
    <x v="1104"/>
  </r>
  <r>
    <n v="1118"/>
    <x v="21"/>
    <n v="31297"/>
    <x v="6"/>
    <n v="252"/>
    <x v="104"/>
    <x v="0"/>
    <n v="278.16899999999998"/>
    <n v="8"/>
    <n v="2225.3519999999999"/>
    <x v="1105"/>
    <x v="1105"/>
  </r>
  <r>
    <n v="1119"/>
    <x v="12"/>
    <n v="19935"/>
    <x v="2"/>
    <n v="230"/>
    <x v="307"/>
    <x v="0"/>
    <n v="835.38900000000001"/>
    <n v="6"/>
    <n v="5012.3339999999998"/>
    <x v="1106"/>
    <x v="1106"/>
  </r>
  <r>
    <n v="1120"/>
    <x v="4"/>
    <n v="14204"/>
    <x v="0"/>
    <n v="343"/>
    <x v="261"/>
    <x v="0"/>
    <n v="512.06100000000004"/>
    <n v="4"/>
    <n v="2048.2440000000001"/>
    <x v="1107"/>
    <x v="1107"/>
  </r>
  <r>
    <n v="1121"/>
    <x v="2"/>
    <n v="54285"/>
    <x v="8"/>
    <n v="267"/>
    <x v="236"/>
    <x v="1"/>
    <n v="5.125"/>
    <n v="14"/>
    <n v="71.75"/>
    <x v="1108"/>
    <x v="1108"/>
  </r>
  <r>
    <n v="1122"/>
    <x v="3"/>
    <n v="3140"/>
    <x v="7"/>
    <n v="37"/>
    <x v="77"/>
    <x v="0"/>
    <n v="803.17100000000005"/>
    <n v="1"/>
    <n v="803.17100000000005"/>
    <x v="1109"/>
    <x v="1109"/>
  </r>
  <r>
    <n v="1123"/>
    <x v="22"/>
    <n v="80482"/>
    <x v="4"/>
    <n v="77"/>
    <x v="392"/>
    <x v="0"/>
    <n v="114.971"/>
    <n v="21"/>
    <n v="2414.3910000000001"/>
    <x v="50"/>
    <x v="50"/>
  </r>
  <r>
    <n v="1124"/>
    <x v="8"/>
    <n v="59599"/>
    <x v="0"/>
    <n v="83"/>
    <x v="57"/>
    <x v="0"/>
    <n v="508.83699999999999"/>
    <n v="16"/>
    <n v="8141.3919999999998"/>
    <x v="1110"/>
    <x v="1110"/>
  </r>
  <r>
    <n v="1125"/>
    <x v="2"/>
    <n v="44149"/>
    <x v="5"/>
    <n v="131"/>
    <x v="211"/>
    <x v="0"/>
    <n v="408.96699999999998"/>
    <n v="12"/>
    <n v="4907.6039999999994"/>
    <x v="1111"/>
    <x v="1111"/>
  </r>
  <r>
    <n v="1126"/>
    <x v="17"/>
    <n v="16517"/>
    <x v="9"/>
    <n v="214"/>
    <x v="322"/>
    <x v="0"/>
    <n v="612.12099999999998"/>
    <n v="5"/>
    <n v="3060.605"/>
    <x v="1112"/>
    <x v="1112"/>
  </r>
  <r>
    <n v="1127"/>
    <x v="6"/>
    <n v="5116"/>
    <x v="9"/>
    <n v="205"/>
    <x v="257"/>
    <x v="0"/>
    <n v="189.75700000000001"/>
    <n v="2"/>
    <n v="379.51400000000001"/>
    <x v="1113"/>
    <x v="1113"/>
  </r>
  <r>
    <n v="1128"/>
    <x v="13"/>
    <n v="37732"/>
    <x v="9"/>
    <n v="367"/>
    <x v="33"/>
    <x v="1"/>
    <n v="638.28099999999995"/>
    <n v="10"/>
    <n v="6382.8099999999995"/>
    <x v="1114"/>
    <x v="1114"/>
  </r>
  <r>
    <n v="1129"/>
    <x v="1"/>
    <n v="14760"/>
    <x v="10"/>
    <n v="384"/>
    <x v="43"/>
    <x v="1"/>
    <n v="565.197"/>
    <n v="4"/>
    <n v="2260.788"/>
    <x v="1115"/>
    <x v="1115"/>
  </r>
  <r>
    <n v="1130"/>
    <x v="22"/>
    <n v="28026"/>
    <x v="7"/>
    <n v="407"/>
    <x v="45"/>
    <x v="0"/>
    <n v="697.67399999999998"/>
    <n v="8"/>
    <n v="5581.3919999999998"/>
    <x v="1116"/>
    <x v="1116"/>
  </r>
  <r>
    <n v="1131"/>
    <x v="14"/>
    <n v="43245"/>
    <x v="7"/>
    <n v="248"/>
    <x v="116"/>
    <x v="0"/>
    <n v="993.19299999999998"/>
    <n v="11"/>
    <n v="10925.123"/>
    <x v="1117"/>
    <x v="1117"/>
  </r>
  <r>
    <n v="1132"/>
    <x v="19"/>
    <n v="66572"/>
    <x v="1"/>
    <n v="401"/>
    <x v="117"/>
    <x v="0"/>
    <n v="533.63400000000001"/>
    <n v="17"/>
    <n v="9071.7780000000002"/>
    <x v="1118"/>
    <x v="1118"/>
  </r>
  <r>
    <n v="1133"/>
    <x v="18"/>
    <n v="84959"/>
    <x v="10"/>
    <n v="33"/>
    <x v="377"/>
    <x v="1"/>
    <n v="455.55099999999999"/>
    <n v="22"/>
    <n v="10022.121999999999"/>
    <x v="1119"/>
    <x v="1119"/>
  </r>
  <r>
    <n v="1134"/>
    <x v="9"/>
    <n v="73073"/>
    <x v="8"/>
    <n v="120"/>
    <x v="364"/>
    <x v="0"/>
    <n v="27.314"/>
    <n v="19"/>
    <n v="518.96600000000001"/>
    <x v="1120"/>
    <x v="1120"/>
  </r>
  <r>
    <n v="1135"/>
    <x v="5"/>
    <n v="5295"/>
    <x v="9"/>
    <n v="104"/>
    <x v="250"/>
    <x v="0"/>
    <n v="982.471"/>
    <n v="2"/>
    <n v="1964.942"/>
    <x v="1121"/>
    <x v="1121"/>
  </r>
  <r>
    <n v="1136"/>
    <x v="10"/>
    <n v="59689"/>
    <x v="2"/>
    <n v="257"/>
    <x v="48"/>
    <x v="0"/>
    <n v="84.438000000000002"/>
    <n v="16"/>
    <n v="1351.008"/>
    <x v="1122"/>
    <x v="1122"/>
  </r>
  <r>
    <n v="1137"/>
    <x v="8"/>
    <n v="24188"/>
    <x v="8"/>
    <n v="361"/>
    <x v="59"/>
    <x v="1"/>
    <n v="364.51600000000002"/>
    <n v="7"/>
    <n v="2551.6120000000001"/>
    <x v="1123"/>
    <x v="1123"/>
  </r>
  <r>
    <n v="1138"/>
    <x v="8"/>
    <n v="30116"/>
    <x v="8"/>
    <n v="212"/>
    <x v="237"/>
    <x v="1"/>
    <n v="61.746000000000002"/>
    <n v="8"/>
    <n v="493.96800000000002"/>
    <x v="1124"/>
    <x v="1124"/>
  </r>
  <r>
    <n v="1139"/>
    <x v="0"/>
    <n v="53050"/>
    <x v="10"/>
    <n v="207"/>
    <x v="407"/>
    <x v="1"/>
    <n v="142.68799999999999"/>
    <n v="14"/>
    <n v="1997.6319999999998"/>
    <x v="1125"/>
    <x v="1125"/>
  </r>
  <r>
    <n v="1140"/>
    <x v="21"/>
    <n v="88807"/>
    <x v="5"/>
    <n v="228"/>
    <x v="194"/>
    <x v="0"/>
    <n v="778.08299999999997"/>
    <n v="23"/>
    <n v="17895.909"/>
    <x v="1126"/>
    <x v="1126"/>
  </r>
  <r>
    <n v="1141"/>
    <x v="6"/>
    <n v="12908"/>
    <x v="1"/>
    <n v="75"/>
    <x v="389"/>
    <x v="0"/>
    <n v="4.18"/>
    <n v="4"/>
    <n v="16.72"/>
    <x v="1127"/>
    <x v="1127"/>
  </r>
  <r>
    <n v="1142"/>
    <x v="13"/>
    <n v="88340"/>
    <x v="9"/>
    <n v="280"/>
    <x v="346"/>
    <x v="0"/>
    <n v="618.35199999999998"/>
    <n v="23"/>
    <n v="14222.096"/>
    <x v="1128"/>
    <x v="1128"/>
  </r>
  <r>
    <n v="1143"/>
    <x v="16"/>
    <n v="31845"/>
    <x v="7"/>
    <n v="21"/>
    <x v="42"/>
    <x v="0"/>
    <n v="467.25200000000001"/>
    <n v="9"/>
    <n v="4205.268"/>
    <x v="1129"/>
    <x v="1129"/>
  </r>
  <r>
    <n v="1144"/>
    <x v="8"/>
    <n v="30767"/>
    <x v="8"/>
    <n v="432"/>
    <x v="387"/>
    <x v="0"/>
    <n v="327.15300000000002"/>
    <n v="8"/>
    <n v="2617.2240000000002"/>
    <x v="1130"/>
    <x v="1130"/>
  </r>
  <r>
    <n v="1145"/>
    <x v="1"/>
    <n v="63824"/>
    <x v="0"/>
    <n v="275"/>
    <x v="324"/>
    <x v="1"/>
    <n v="50.146000000000001"/>
    <n v="17"/>
    <n v="852.48199999999997"/>
    <x v="1131"/>
    <x v="1131"/>
  </r>
  <r>
    <n v="1146"/>
    <x v="17"/>
    <n v="2656"/>
    <x v="9"/>
    <n v="271"/>
    <x v="218"/>
    <x v="1"/>
    <n v="733.95399999999995"/>
    <n v="1"/>
    <n v="733.95399999999995"/>
    <x v="1132"/>
    <x v="1132"/>
  </r>
  <r>
    <n v="1147"/>
    <x v="5"/>
    <n v="21058"/>
    <x v="4"/>
    <n v="63"/>
    <x v="107"/>
    <x v="0"/>
    <n v="562.68899999999996"/>
    <n v="6"/>
    <n v="3376.134"/>
    <x v="1133"/>
    <x v="1133"/>
  </r>
  <r>
    <n v="1148"/>
    <x v="21"/>
    <n v="26958"/>
    <x v="3"/>
    <n v="194"/>
    <x v="333"/>
    <x v="0"/>
    <n v="667.35699999999997"/>
    <n v="7"/>
    <n v="4671.4989999999998"/>
    <x v="1134"/>
    <x v="1134"/>
  </r>
  <r>
    <n v="1149"/>
    <x v="1"/>
    <n v="89421"/>
    <x v="6"/>
    <n v="122"/>
    <x v="53"/>
    <x v="0"/>
    <n v="117.845"/>
    <n v="23"/>
    <n v="2710.4349999999999"/>
    <x v="1135"/>
    <x v="1135"/>
  </r>
  <r>
    <n v="1150"/>
    <x v="12"/>
    <n v="79171"/>
    <x v="10"/>
    <n v="249"/>
    <x v="314"/>
    <x v="1"/>
    <n v="766.20100000000002"/>
    <n v="21"/>
    <n v="16090.221000000001"/>
    <x v="1136"/>
    <x v="1136"/>
  </r>
  <r>
    <n v="1151"/>
    <x v="5"/>
    <n v="28927"/>
    <x v="9"/>
    <n v="166"/>
    <x v="180"/>
    <x v="0"/>
    <n v="232.84299999999999"/>
    <n v="8"/>
    <n v="1862.7439999999999"/>
    <x v="1137"/>
    <x v="1137"/>
  </r>
  <r>
    <n v="1152"/>
    <x v="16"/>
    <n v="4312"/>
    <x v="3"/>
    <n v="168"/>
    <x v="279"/>
    <x v="1"/>
    <n v="707.41899999999998"/>
    <n v="2"/>
    <n v="1414.838"/>
    <x v="1138"/>
    <x v="1138"/>
  </r>
  <r>
    <n v="1153"/>
    <x v="9"/>
    <n v="60032"/>
    <x v="0"/>
    <n v="203"/>
    <x v="97"/>
    <x v="0"/>
    <n v="599.55700000000002"/>
    <n v="16"/>
    <n v="9592.9120000000003"/>
    <x v="1139"/>
    <x v="1139"/>
  </r>
  <r>
    <n v="1154"/>
    <x v="12"/>
    <n v="25725"/>
    <x v="4"/>
    <n v="90"/>
    <x v="274"/>
    <x v="1"/>
    <n v="69.319999999999993"/>
    <n v="7"/>
    <n v="485.23999999999995"/>
    <x v="1140"/>
    <x v="1140"/>
  </r>
  <r>
    <n v="1155"/>
    <x v="4"/>
    <n v="88755"/>
    <x v="0"/>
    <n v="52"/>
    <x v="229"/>
    <x v="0"/>
    <n v="556.05899999999997"/>
    <n v="23"/>
    <n v="12789.357"/>
    <x v="1141"/>
    <x v="1141"/>
  </r>
  <r>
    <n v="1156"/>
    <x v="2"/>
    <n v="78303"/>
    <x v="5"/>
    <n v="317"/>
    <x v="312"/>
    <x v="0"/>
    <n v="352.72300000000001"/>
    <n v="20"/>
    <n v="7054.46"/>
    <x v="1142"/>
    <x v="1142"/>
  </r>
  <r>
    <n v="1157"/>
    <x v="3"/>
    <n v="87172"/>
    <x v="7"/>
    <n v="319"/>
    <x v="367"/>
    <x v="0"/>
    <n v="776.19500000000005"/>
    <n v="23"/>
    <n v="17852.485000000001"/>
    <x v="1143"/>
    <x v="1143"/>
  </r>
  <r>
    <n v="1158"/>
    <x v="7"/>
    <n v="42533"/>
    <x v="10"/>
    <n v="294"/>
    <x v="68"/>
    <x v="0"/>
    <n v="807.13300000000004"/>
    <n v="11"/>
    <n v="8878.4629999999997"/>
    <x v="1144"/>
    <x v="1144"/>
  </r>
  <r>
    <n v="1159"/>
    <x v="16"/>
    <n v="44471"/>
    <x v="0"/>
    <n v="170"/>
    <x v="51"/>
    <x v="0"/>
    <n v="206.553"/>
    <n v="12"/>
    <n v="2478.636"/>
    <x v="1145"/>
    <x v="1145"/>
  </r>
  <r>
    <n v="1160"/>
    <x v="18"/>
    <n v="18247"/>
    <x v="0"/>
    <n v="377"/>
    <x v="17"/>
    <x v="0"/>
    <n v="750.78499999999997"/>
    <n v="5"/>
    <n v="3753.9249999999997"/>
    <x v="1146"/>
    <x v="1146"/>
  </r>
  <r>
    <n v="1161"/>
    <x v="17"/>
    <n v="30489"/>
    <x v="0"/>
    <n v="377"/>
    <x v="17"/>
    <x v="0"/>
    <n v="750.78499999999997"/>
    <n v="8"/>
    <n v="6006.28"/>
    <x v="1147"/>
    <x v="1147"/>
  </r>
  <r>
    <n v="1162"/>
    <x v="12"/>
    <n v="61761"/>
    <x v="7"/>
    <n v="262"/>
    <x v="337"/>
    <x v="0"/>
    <n v="364.60500000000002"/>
    <n v="16"/>
    <n v="5833.68"/>
    <x v="1148"/>
    <x v="1148"/>
  </r>
  <r>
    <n v="1163"/>
    <x v="3"/>
    <n v="76376"/>
    <x v="5"/>
    <n v="426"/>
    <x v="91"/>
    <x v="0"/>
    <n v="835.75900000000001"/>
    <n v="20"/>
    <n v="16715.18"/>
    <x v="1149"/>
    <x v="1149"/>
  </r>
  <r>
    <n v="1164"/>
    <x v="16"/>
    <n v="87215"/>
    <x v="5"/>
    <n v="441"/>
    <x v="310"/>
    <x v="0"/>
    <n v="729.43899999999996"/>
    <n v="23"/>
    <n v="16777.096999999998"/>
    <x v="1150"/>
    <x v="1150"/>
  </r>
  <r>
    <n v="1165"/>
    <x v="20"/>
    <n v="16843"/>
    <x v="4"/>
    <n v="155"/>
    <x v="422"/>
    <x v="0"/>
    <n v="635.524"/>
    <n v="5"/>
    <n v="3177.62"/>
    <x v="1151"/>
    <x v="1151"/>
  </r>
  <r>
    <n v="1166"/>
    <x v="18"/>
    <n v="58073"/>
    <x v="0"/>
    <n v="404"/>
    <x v="260"/>
    <x v="0"/>
    <n v="65.028000000000006"/>
    <n v="15"/>
    <n v="975.42000000000007"/>
    <x v="1152"/>
    <x v="1152"/>
  </r>
  <r>
    <n v="1167"/>
    <x v="11"/>
    <n v="90106"/>
    <x v="7"/>
    <n v="29"/>
    <x v="83"/>
    <x v="1"/>
    <n v="335.88299999999998"/>
    <n v="23"/>
    <n v="7725.3089999999993"/>
    <x v="1153"/>
    <x v="1153"/>
  </r>
  <r>
    <n v="1168"/>
    <x v="13"/>
    <n v="60918"/>
    <x v="6"/>
    <n v="183"/>
    <x v="338"/>
    <x v="0"/>
    <n v="62.154000000000003"/>
    <n v="16"/>
    <n v="994.46400000000006"/>
    <x v="1154"/>
    <x v="1154"/>
  </r>
  <r>
    <n v="1169"/>
    <x v="22"/>
    <n v="33464"/>
    <x v="6"/>
    <n v="10"/>
    <x v="196"/>
    <x v="1"/>
    <n v="950.95699999999999"/>
    <n v="9"/>
    <n v="8558.6129999999994"/>
    <x v="1155"/>
    <x v="1155"/>
  </r>
  <r>
    <n v="1170"/>
    <x v="5"/>
    <n v="96786"/>
    <x v="0"/>
    <n v="250"/>
    <x v="129"/>
    <x v="0"/>
    <n v="644.95100000000002"/>
    <n v="25"/>
    <n v="16123.775000000001"/>
    <x v="1156"/>
    <x v="1156"/>
  </r>
  <r>
    <n v="1171"/>
    <x v="11"/>
    <n v="8529"/>
    <x v="0"/>
    <n v="451"/>
    <x v="365"/>
    <x v="0"/>
    <n v="935.38400000000001"/>
    <n v="3"/>
    <n v="2806.152"/>
    <x v="1157"/>
    <x v="1157"/>
  </r>
  <r>
    <n v="1172"/>
    <x v="17"/>
    <n v="58357"/>
    <x v="4"/>
    <n v="247"/>
    <x v="423"/>
    <x v="0"/>
    <n v="590.03300000000002"/>
    <n v="15"/>
    <n v="8850.4950000000008"/>
    <x v="1158"/>
    <x v="1158"/>
  </r>
  <r>
    <n v="1173"/>
    <x v="0"/>
    <n v="77007"/>
    <x v="4"/>
    <n v="46"/>
    <x v="64"/>
    <x v="0"/>
    <n v="867.91499999999996"/>
    <n v="20"/>
    <n v="17358.3"/>
    <x v="1159"/>
    <x v="1159"/>
  </r>
  <r>
    <n v="1174"/>
    <x v="21"/>
    <n v="29887"/>
    <x v="5"/>
    <n v="2"/>
    <x v="35"/>
    <x v="0"/>
    <n v="912.32899999999995"/>
    <n v="8"/>
    <n v="7298.6319999999996"/>
    <x v="1160"/>
    <x v="1160"/>
  </r>
  <r>
    <n v="1175"/>
    <x v="10"/>
    <n v="1296"/>
    <x v="2"/>
    <n v="269"/>
    <x v="424"/>
    <x v="1"/>
    <n v="26.706"/>
    <n v="1"/>
    <n v="26.706"/>
    <x v="1161"/>
    <x v="1161"/>
  </r>
  <r>
    <n v="1176"/>
    <x v="13"/>
    <n v="64705"/>
    <x v="0"/>
    <n v="440"/>
    <x v="425"/>
    <x v="0"/>
    <n v="329.09199999999998"/>
    <n v="17"/>
    <n v="5594.5639999999994"/>
    <x v="1162"/>
    <x v="1162"/>
  </r>
  <r>
    <n v="1177"/>
    <x v="16"/>
    <n v="70055"/>
    <x v="10"/>
    <n v="17"/>
    <x v="169"/>
    <x v="0"/>
    <n v="439.18200000000002"/>
    <n v="18"/>
    <n v="7905.2759999999998"/>
    <x v="1163"/>
    <x v="1163"/>
  </r>
  <r>
    <n v="1178"/>
    <x v="1"/>
    <n v="49715"/>
    <x v="5"/>
    <n v="98"/>
    <x v="79"/>
    <x v="0"/>
    <n v="998.755"/>
    <n v="13"/>
    <n v="12983.815000000001"/>
    <x v="1164"/>
    <x v="1164"/>
  </r>
  <r>
    <n v="1179"/>
    <x v="2"/>
    <n v="94534"/>
    <x v="4"/>
    <n v="261"/>
    <x v="248"/>
    <x v="1"/>
    <n v="220.90100000000001"/>
    <n v="24"/>
    <n v="5301.6239999999998"/>
    <x v="1165"/>
    <x v="1165"/>
  </r>
  <r>
    <n v="1180"/>
    <x v="22"/>
    <n v="41494"/>
    <x v="2"/>
    <n v="313"/>
    <x v="69"/>
    <x v="0"/>
    <n v="399.11099999999999"/>
    <n v="11"/>
    <n v="4390.2209999999995"/>
    <x v="1166"/>
    <x v="1166"/>
  </r>
  <r>
    <n v="1181"/>
    <x v="14"/>
    <n v="94219"/>
    <x v="7"/>
    <n v="152"/>
    <x v="119"/>
    <x v="0"/>
    <n v="588.12800000000004"/>
    <n v="24"/>
    <n v="14115.072"/>
    <x v="1167"/>
    <x v="1167"/>
  </r>
  <r>
    <n v="1182"/>
    <x v="17"/>
    <n v="76917"/>
    <x v="6"/>
    <n v="12"/>
    <x v="240"/>
    <x v="1"/>
    <n v="493.35599999999999"/>
    <n v="20"/>
    <n v="9867.119999999999"/>
    <x v="1168"/>
    <x v="1168"/>
  </r>
  <r>
    <n v="1183"/>
    <x v="6"/>
    <n v="47070"/>
    <x v="0"/>
    <n v="245"/>
    <x v="190"/>
    <x v="0"/>
    <n v="376.791"/>
    <n v="12"/>
    <n v="4521.4920000000002"/>
    <x v="1169"/>
    <x v="1169"/>
  </r>
  <r>
    <n v="1184"/>
    <x v="9"/>
    <n v="34349"/>
    <x v="10"/>
    <n v="136"/>
    <x v="426"/>
    <x v="1"/>
    <n v="243.91300000000001"/>
    <n v="9"/>
    <n v="2195.2170000000001"/>
    <x v="1170"/>
    <x v="1170"/>
  </r>
  <r>
    <n v="1185"/>
    <x v="10"/>
    <n v="97859"/>
    <x v="4"/>
    <n v="241"/>
    <x v="247"/>
    <x v="0"/>
    <n v="678.15099999999995"/>
    <n v="25"/>
    <n v="16953.774999999998"/>
    <x v="1171"/>
    <x v="1171"/>
  </r>
  <r>
    <n v="1186"/>
    <x v="22"/>
    <n v="38934"/>
    <x v="8"/>
    <n v="80"/>
    <x v="181"/>
    <x v="1"/>
    <n v="939.75199999999995"/>
    <n v="10"/>
    <n v="9397.52"/>
    <x v="1172"/>
    <x v="1172"/>
  </r>
  <r>
    <n v="1187"/>
    <x v="16"/>
    <n v="6541"/>
    <x v="0"/>
    <n v="198"/>
    <x v="112"/>
    <x v="0"/>
    <n v="352.18700000000001"/>
    <n v="2"/>
    <n v="704.37400000000002"/>
    <x v="1173"/>
    <x v="1173"/>
  </r>
  <r>
    <n v="1188"/>
    <x v="18"/>
    <n v="59234"/>
    <x v="0"/>
    <n v="395"/>
    <x v="418"/>
    <x v="1"/>
    <n v="917.83299999999997"/>
    <n v="15"/>
    <n v="13767.494999999999"/>
    <x v="1174"/>
    <x v="1174"/>
  </r>
  <r>
    <n v="1189"/>
    <x v="10"/>
    <n v="83078"/>
    <x v="0"/>
    <n v="69"/>
    <x v="315"/>
    <x v="1"/>
    <n v="876.09199999999998"/>
    <n v="22"/>
    <n v="19274.024000000001"/>
    <x v="1175"/>
    <x v="1175"/>
  </r>
  <r>
    <n v="1190"/>
    <x v="18"/>
    <n v="25752"/>
    <x v="6"/>
    <n v="240"/>
    <x v="102"/>
    <x v="0"/>
    <n v="708.596"/>
    <n v="7"/>
    <n v="4960.1720000000005"/>
    <x v="1176"/>
    <x v="1176"/>
  </r>
  <r>
    <n v="1191"/>
    <x v="12"/>
    <n v="71277"/>
    <x v="0"/>
    <n v="391"/>
    <x v="191"/>
    <x v="1"/>
    <n v="650.90800000000002"/>
    <n v="19"/>
    <n v="12367.252"/>
    <x v="1177"/>
    <x v="1177"/>
  </r>
  <r>
    <n v="1192"/>
    <x v="0"/>
    <n v="80415"/>
    <x v="9"/>
    <n v="67"/>
    <x v="106"/>
    <x v="1"/>
    <n v="37.805"/>
    <n v="21"/>
    <n v="793.90499999999997"/>
    <x v="1178"/>
    <x v="1178"/>
  </r>
  <r>
    <n v="1193"/>
    <x v="14"/>
    <n v="84405"/>
    <x v="4"/>
    <n v="43"/>
    <x v="173"/>
    <x v="1"/>
    <n v="163.983"/>
    <n v="22"/>
    <n v="3607.6260000000002"/>
    <x v="1179"/>
    <x v="1179"/>
  </r>
  <r>
    <n v="1194"/>
    <x v="16"/>
    <n v="34803"/>
    <x v="10"/>
    <n v="282"/>
    <x v="62"/>
    <x v="0"/>
    <n v="561.50599999999997"/>
    <n v="9"/>
    <n v="5053.5540000000001"/>
    <x v="1180"/>
    <x v="1180"/>
  </r>
  <r>
    <n v="1195"/>
    <x v="22"/>
    <n v="58318"/>
    <x v="7"/>
    <n v="303"/>
    <x v="243"/>
    <x v="0"/>
    <n v="726.13300000000004"/>
    <n v="15"/>
    <n v="10891.995000000001"/>
    <x v="1181"/>
    <x v="1181"/>
  </r>
  <r>
    <n v="1196"/>
    <x v="6"/>
    <n v="49907"/>
    <x v="7"/>
    <n v="266"/>
    <x v="258"/>
    <x v="0"/>
    <n v="681.09699999999998"/>
    <n v="13"/>
    <n v="8854.2610000000004"/>
    <x v="1182"/>
    <x v="1182"/>
  </r>
  <r>
    <n v="1197"/>
    <x v="4"/>
    <n v="11965"/>
    <x v="6"/>
    <n v="306"/>
    <x v="368"/>
    <x v="1"/>
    <n v="435.95299999999997"/>
    <n v="4"/>
    <n v="1743.8119999999999"/>
    <x v="1183"/>
    <x v="1183"/>
  </r>
  <r>
    <n v="1198"/>
    <x v="14"/>
    <n v="43389"/>
    <x v="10"/>
    <n v="33"/>
    <x v="377"/>
    <x v="1"/>
    <n v="455.55099999999999"/>
    <n v="11"/>
    <n v="5011.0609999999997"/>
    <x v="1184"/>
    <x v="1184"/>
  </r>
  <r>
    <n v="1199"/>
    <x v="19"/>
    <n v="13925"/>
    <x v="4"/>
    <n v="277"/>
    <x v="166"/>
    <x v="0"/>
    <n v="554.96400000000006"/>
    <n v="4"/>
    <n v="2219.8560000000002"/>
    <x v="1185"/>
    <x v="1185"/>
  </r>
  <r>
    <n v="1200"/>
    <x v="17"/>
    <n v="5752"/>
    <x v="10"/>
    <n v="323"/>
    <x v="160"/>
    <x v="0"/>
    <n v="543.26599999999996"/>
    <n v="2"/>
    <n v="1086.5319999999999"/>
    <x v="1186"/>
    <x v="1186"/>
  </r>
  <r>
    <n v="1201"/>
    <x v="19"/>
    <n v="11310"/>
    <x v="3"/>
    <n v="243"/>
    <x v="170"/>
    <x v="0"/>
    <n v="451.88299999999998"/>
    <n v="3"/>
    <n v="1355.6489999999999"/>
    <x v="1187"/>
    <x v="1187"/>
  </r>
  <r>
    <n v="1202"/>
    <x v="19"/>
    <n v="58899"/>
    <x v="9"/>
    <n v="332"/>
    <x v="204"/>
    <x v="0"/>
    <n v="597.57799999999997"/>
    <n v="15"/>
    <n v="8963.67"/>
    <x v="1188"/>
    <x v="1188"/>
  </r>
  <r>
    <n v="1203"/>
    <x v="17"/>
    <n v="92253"/>
    <x v="4"/>
    <n v="184"/>
    <x v="255"/>
    <x v="1"/>
    <n v="265.77600000000001"/>
    <n v="24"/>
    <n v="6378.6239999999998"/>
    <x v="1189"/>
    <x v="1189"/>
  </r>
  <r>
    <n v="1204"/>
    <x v="18"/>
    <n v="91394"/>
    <x v="9"/>
    <n v="325"/>
    <x v="105"/>
    <x v="1"/>
    <n v="31.657"/>
    <n v="24"/>
    <n v="759.76800000000003"/>
    <x v="1190"/>
    <x v="1190"/>
  </r>
  <r>
    <n v="1205"/>
    <x v="16"/>
    <n v="70643"/>
    <x v="0"/>
    <n v="250"/>
    <x v="129"/>
    <x v="0"/>
    <n v="644.95100000000002"/>
    <n v="18"/>
    <n v="11609.118"/>
    <x v="1191"/>
    <x v="1191"/>
  </r>
  <r>
    <n v="1206"/>
    <x v="7"/>
    <n v="69329"/>
    <x v="1"/>
    <n v="371"/>
    <x v="73"/>
    <x v="0"/>
    <n v="824.02200000000005"/>
    <n v="18"/>
    <n v="14832.396000000001"/>
    <x v="1192"/>
    <x v="1192"/>
  </r>
  <r>
    <n v="1207"/>
    <x v="7"/>
    <n v="26064"/>
    <x v="6"/>
    <n v="123"/>
    <x v="246"/>
    <x v="0"/>
    <n v="481.48700000000002"/>
    <n v="7"/>
    <n v="3370.4090000000001"/>
    <x v="1193"/>
    <x v="1193"/>
  </r>
  <r>
    <n v="1208"/>
    <x v="8"/>
    <n v="30145"/>
    <x v="1"/>
    <n v="201"/>
    <x v="266"/>
    <x v="1"/>
    <n v="963.87099999999998"/>
    <n v="8"/>
    <n v="7710.9679999999998"/>
    <x v="1194"/>
    <x v="1194"/>
  </r>
  <r>
    <n v="1209"/>
    <x v="1"/>
    <n v="24430"/>
    <x v="8"/>
    <n v="274"/>
    <x v="339"/>
    <x v="0"/>
    <n v="881.19200000000001"/>
    <n v="7"/>
    <n v="6168.3440000000001"/>
    <x v="50"/>
    <x v="50"/>
  </r>
  <r>
    <n v="1210"/>
    <x v="17"/>
    <n v="24050"/>
    <x v="3"/>
    <n v="64"/>
    <x v="37"/>
    <x v="1"/>
    <n v="165.22900000000001"/>
    <n v="7"/>
    <n v="1156.6030000000001"/>
    <x v="1195"/>
    <x v="1195"/>
  </r>
  <r>
    <n v="1211"/>
    <x v="20"/>
    <n v="8249"/>
    <x v="9"/>
    <n v="300"/>
    <x v="419"/>
    <x v="1"/>
    <n v="695.69399999999996"/>
    <n v="3"/>
    <n v="2087.0819999999999"/>
    <x v="1196"/>
    <x v="1196"/>
  </r>
  <r>
    <n v="1212"/>
    <x v="17"/>
    <n v="37457"/>
    <x v="5"/>
    <n v="222"/>
    <x v="217"/>
    <x v="0"/>
    <n v="6.8460000000000001"/>
    <n v="10"/>
    <n v="68.460000000000008"/>
    <x v="1197"/>
    <x v="1197"/>
  </r>
  <r>
    <n v="1213"/>
    <x v="4"/>
    <n v="46758"/>
    <x v="10"/>
    <n v="33"/>
    <x v="377"/>
    <x v="1"/>
    <n v="455.55099999999999"/>
    <n v="12"/>
    <n v="5466.6120000000001"/>
    <x v="1198"/>
    <x v="1198"/>
  </r>
  <r>
    <n v="1214"/>
    <x v="10"/>
    <n v="2978"/>
    <x v="4"/>
    <n v="310"/>
    <x v="4"/>
    <x v="0"/>
    <n v="79.977999999999994"/>
    <n v="1"/>
    <n v="79.977999999999994"/>
    <x v="1199"/>
    <x v="1199"/>
  </r>
  <r>
    <n v="1215"/>
    <x v="18"/>
    <n v="22788"/>
    <x v="10"/>
    <n v="226"/>
    <x v="267"/>
    <x v="1"/>
    <n v="920.87199999999996"/>
    <n v="6"/>
    <n v="5525.232"/>
    <x v="1200"/>
    <x v="1200"/>
  </r>
  <r>
    <n v="1216"/>
    <x v="14"/>
    <n v="52331"/>
    <x v="6"/>
    <n v="366"/>
    <x v="99"/>
    <x v="0"/>
    <n v="804.48299999999995"/>
    <n v="14"/>
    <n v="11262.761999999999"/>
    <x v="1201"/>
    <x v="1201"/>
  </r>
  <r>
    <n v="1217"/>
    <x v="22"/>
    <n v="14691"/>
    <x v="10"/>
    <n v="18"/>
    <x v="405"/>
    <x v="0"/>
    <n v="233.96600000000001"/>
    <n v="4"/>
    <n v="935.86400000000003"/>
    <x v="1202"/>
    <x v="1202"/>
  </r>
  <r>
    <n v="1218"/>
    <x v="17"/>
    <n v="42028"/>
    <x v="8"/>
    <n v="291"/>
    <x v="31"/>
    <x v="0"/>
    <n v="12.558999999999999"/>
    <n v="11"/>
    <n v="138.149"/>
    <x v="1203"/>
    <x v="1203"/>
  </r>
  <r>
    <n v="1219"/>
    <x v="19"/>
    <n v="88115"/>
    <x v="9"/>
    <n v="200"/>
    <x v="188"/>
    <x v="0"/>
    <n v="111.295"/>
    <n v="23"/>
    <n v="2559.7849999999999"/>
    <x v="1204"/>
    <x v="1204"/>
  </r>
  <r>
    <n v="1220"/>
    <x v="21"/>
    <n v="76669"/>
    <x v="3"/>
    <n v="76"/>
    <x v="302"/>
    <x v="0"/>
    <n v="656.76499999999999"/>
    <n v="20"/>
    <n v="13135.3"/>
    <x v="1205"/>
    <x v="1205"/>
  </r>
  <r>
    <n v="1221"/>
    <x v="22"/>
    <n v="51533"/>
    <x v="5"/>
    <n v="206"/>
    <x v="277"/>
    <x v="0"/>
    <n v="77.56"/>
    <n v="14"/>
    <n v="1085.8400000000001"/>
    <x v="1206"/>
    <x v="1206"/>
  </r>
  <r>
    <n v="1222"/>
    <x v="9"/>
    <n v="30873"/>
    <x v="8"/>
    <n v="86"/>
    <x v="187"/>
    <x v="0"/>
    <n v="183.791"/>
    <n v="8"/>
    <n v="1470.328"/>
    <x v="1207"/>
    <x v="1207"/>
  </r>
  <r>
    <n v="1223"/>
    <x v="15"/>
    <n v="76600"/>
    <x v="1"/>
    <n v="114"/>
    <x v="153"/>
    <x v="1"/>
    <n v="795.63800000000003"/>
    <n v="20"/>
    <n v="15912.76"/>
    <x v="1208"/>
    <x v="1208"/>
  </r>
  <r>
    <n v="1224"/>
    <x v="11"/>
    <n v="7713"/>
    <x v="0"/>
    <n v="223"/>
    <x v="406"/>
    <x v="0"/>
    <n v="944.399"/>
    <n v="2"/>
    <n v="1888.798"/>
    <x v="1209"/>
    <x v="1209"/>
  </r>
  <r>
    <n v="1225"/>
    <x v="17"/>
    <n v="25510"/>
    <x v="0"/>
    <n v="312"/>
    <x v="176"/>
    <x v="1"/>
    <n v="840.64499999999998"/>
    <n v="7"/>
    <n v="5884.5149999999994"/>
    <x v="1210"/>
    <x v="1210"/>
  </r>
  <r>
    <n v="1226"/>
    <x v="2"/>
    <n v="26873"/>
    <x v="10"/>
    <n v="385"/>
    <x v="427"/>
    <x v="0"/>
    <n v="227.09100000000001"/>
    <n v="7"/>
    <n v="1589.6370000000002"/>
    <x v="1211"/>
    <x v="1211"/>
  </r>
  <r>
    <n v="1227"/>
    <x v="5"/>
    <n v="72712"/>
    <x v="9"/>
    <n v="205"/>
    <x v="257"/>
    <x v="0"/>
    <n v="189.75700000000001"/>
    <n v="19"/>
    <n v="3605.3830000000003"/>
    <x v="1212"/>
    <x v="1212"/>
  </r>
  <r>
    <n v="1228"/>
    <x v="18"/>
    <n v="42204"/>
    <x v="0"/>
    <n v="216"/>
    <x v="265"/>
    <x v="0"/>
    <n v="390.25700000000001"/>
    <n v="11"/>
    <n v="4292.8270000000002"/>
    <x v="1213"/>
    <x v="1213"/>
  </r>
  <r>
    <n v="1229"/>
    <x v="17"/>
    <n v="70329"/>
    <x v="7"/>
    <n v="152"/>
    <x v="119"/>
    <x v="0"/>
    <n v="588.12800000000004"/>
    <n v="18"/>
    <n v="10586.304"/>
    <x v="1214"/>
    <x v="1214"/>
  </r>
  <r>
    <n v="1230"/>
    <x v="8"/>
    <n v="50149"/>
    <x v="4"/>
    <n v="3"/>
    <x v="123"/>
    <x v="0"/>
    <n v="91.379000000000005"/>
    <n v="13"/>
    <n v="1187.9270000000001"/>
    <x v="1215"/>
    <x v="1215"/>
  </r>
  <r>
    <n v="1231"/>
    <x v="20"/>
    <n v="52740"/>
    <x v="8"/>
    <n v="134"/>
    <x v="14"/>
    <x v="1"/>
    <n v="398.54500000000002"/>
    <n v="14"/>
    <n v="5579.63"/>
    <x v="1216"/>
    <x v="1216"/>
  </r>
  <r>
    <n v="1232"/>
    <x v="16"/>
    <n v="26666"/>
    <x v="10"/>
    <n v="437"/>
    <x v="66"/>
    <x v="0"/>
    <n v="835.85599999999999"/>
    <n v="7"/>
    <n v="5850.9920000000002"/>
    <x v="1217"/>
    <x v="1217"/>
  </r>
  <r>
    <n v="1233"/>
    <x v="19"/>
    <n v="35791"/>
    <x v="6"/>
    <n v="273"/>
    <x v="167"/>
    <x v="0"/>
    <n v="775.91300000000001"/>
    <n v="10"/>
    <n v="7759.13"/>
    <x v="1218"/>
    <x v="1218"/>
  </r>
  <r>
    <n v="1234"/>
    <x v="7"/>
    <n v="88783"/>
    <x v="0"/>
    <n v="391"/>
    <x v="191"/>
    <x v="1"/>
    <n v="650.90800000000002"/>
    <n v="23"/>
    <n v="14970.884"/>
    <x v="1219"/>
    <x v="1219"/>
  </r>
  <r>
    <n v="1235"/>
    <x v="18"/>
    <n v="30184"/>
    <x v="6"/>
    <n v="70"/>
    <x v="193"/>
    <x v="1"/>
    <n v="631.846"/>
    <n v="8"/>
    <n v="5054.768"/>
    <x v="1220"/>
    <x v="1220"/>
  </r>
  <r>
    <n v="1236"/>
    <x v="8"/>
    <n v="35320"/>
    <x v="8"/>
    <n v="272"/>
    <x v="428"/>
    <x v="1"/>
    <n v="681.13400000000001"/>
    <n v="9"/>
    <n v="6130.2060000000001"/>
    <x v="1221"/>
    <x v="1221"/>
  </r>
  <r>
    <n v="1237"/>
    <x v="12"/>
    <n v="83424"/>
    <x v="9"/>
    <n v="280"/>
    <x v="346"/>
    <x v="0"/>
    <n v="618.35199999999998"/>
    <n v="22"/>
    <n v="13603.743999999999"/>
    <x v="1222"/>
    <x v="1222"/>
  </r>
  <r>
    <n v="1238"/>
    <x v="14"/>
    <n v="54435"/>
    <x v="4"/>
    <n v="373"/>
    <x v="429"/>
    <x v="0"/>
    <n v="548.71900000000005"/>
    <n v="14"/>
    <n v="7682.0660000000007"/>
    <x v="1223"/>
    <x v="1223"/>
  </r>
  <r>
    <n v="1239"/>
    <x v="2"/>
    <n v="62466"/>
    <x v="2"/>
    <n v="338"/>
    <x v="239"/>
    <x v="0"/>
    <n v="289.899"/>
    <n v="16"/>
    <n v="4638.384"/>
    <x v="1224"/>
    <x v="1224"/>
  </r>
  <r>
    <n v="1240"/>
    <x v="3"/>
    <n v="28530"/>
    <x v="8"/>
    <n v="322"/>
    <x v="230"/>
    <x v="0"/>
    <n v="262.846"/>
    <n v="8"/>
    <n v="2102.768"/>
    <x v="1225"/>
    <x v="1225"/>
  </r>
  <r>
    <n v="1241"/>
    <x v="7"/>
    <n v="12870"/>
    <x v="2"/>
    <n v="409"/>
    <x v="430"/>
    <x v="0"/>
    <n v="23.521999999999998"/>
    <n v="4"/>
    <n v="94.087999999999994"/>
    <x v="1226"/>
    <x v="1226"/>
  </r>
  <r>
    <n v="1242"/>
    <x v="7"/>
    <n v="75155"/>
    <x v="5"/>
    <n v="450"/>
    <x v="383"/>
    <x v="0"/>
    <n v="7.1070000000000002"/>
    <n v="20"/>
    <n v="142.14000000000001"/>
    <x v="1227"/>
    <x v="1227"/>
  </r>
  <r>
    <n v="1243"/>
    <x v="4"/>
    <n v="34804"/>
    <x v="2"/>
    <n v="121"/>
    <x v="139"/>
    <x v="0"/>
    <n v="60.975999999999999"/>
    <n v="9"/>
    <n v="548.78399999999999"/>
    <x v="1228"/>
    <x v="1228"/>
  </r>
  <r>
    <n v="1244"/>
    <x v="1"/>
    <n v="59028"/>
    <x v="8"/>
    <n v="5"/>
    <x v="214"/>
    <x v="1"/>
    <n v="654.77099999999996"/>
    <n v="15"/>
    <n v="9821.5649999999987"/>
    <x v="1229"/>
    <x v="1229"/>
  </r>
  <r>
    <n v="1245"/>
    <x v="9"/>
    <n v="17504"/>
    <x v="9"/>
    <n v="392"/>
    <x v="22"/>
    <x v="1"/>
    <n v="988.26300000000003"/>
    <n v="5"/>
    <n v="4941.3150000000005"/>
    <x v="1230"/>
    <x v="1230"/>
  </r>
  <r>
    <n v="1246"/>
    <x v="3"/>
    <n v="33820"/>
    <x v="0"/>
    <n v="170"/>
    <x v="51"/>
    <x v="0"/>
    <n v="206.553"/>
    <n v="9"/>
    <n v="1858.9769999999999"/>
    <x v="1231"/>
    <x v="1231"/>
  </r>
  <r>
    <n v="1247"/>
    <x v="19"/>
    <n v="33658"/>
    <x v="3"/>
    <n v="34"/>
    <x v="60"/>
    <x v="0"/>
    <n v="433.46300000000002"/>
    <n v="9"/>
    <n v="3901.1670000000004"/>
    <x v="1232"/>
    <x v="1232"/>
  </r>
  <r>
    <n v="1248"/>
    <x v="13"/>
    <n v="81428"/>
    <x v="1"/>
    <n v="186"/>
    <x v="213"/>
    <x v="0"/>
    <n v="820.83900000000006"/>
    <n v="21"/>
    <n v="17237.619000000002"/>
    <x v="1233"/>
    <x v="1233"/>
  </r>
  <r>
    <n v="1249"/>
    <x v="6"/>
    <n v="12016"/>
    <x v="5"/>
    <n v="57"/>
    <x v="85"/>
    <x v="1"/>
    <n v="122.145"/>
    <n v="4"/>
    <n v="488.58"/>
    <x v="1234"/>
    <x v="1234"/>
  </r>
  <r>
    <n v="1250"/>
    <x v="19"/>
    <n v="5987"/>
    <x v="5"/>
    <n v="390"/>
    <x v="431"/>
    <x v="0"/>
    <n v="12.956"/>
    <n v="2"/>
    <n v="25.911999999999999"/>
    <x v="1235"/>
    <x v="1235"/>
  </r>
  <r>
    <n v="1251"/>
    <x v="0"/>
    <n v="35216"/>
    <x v="7"/>
    <n v="248"/>
    <x v="116"/>
    <x v="0"/>
    <n v="993.19299999999998"/>
    <n v="9"/>
    <n v="8938.7369999999992"/>
    <x v="1236"/>
    <x v="1236"/>
  </r>
  <r>
    <n v="1252"/>
    <x v="11"/>
    <n v="68697"/>
    <x v="0"/>
    <n v="15"/>
    <x v="242"/>
    <x v="1"/>
    <n v="32.442"/>
    <n v="18"/>
    <n v="583.95600000000002"/>
    <x v="1237"/>
    <x v="1237"/>
  </r>
  <r>
    <n v="1253"/>
    <x v="16"/>
    <n v="54033"/>
    <x v="7"/>
    <n v="285"/>
    <x v="11"/>
    <x v="0"/>
    <n v="718.30200000000002"/>
    <n v="14"/>
    <n v="10056.228000000001"/>
    <x v="1238"/>
    <x v="1238"/>
  </r>
  <r>
    <n v="1254"/>
    <x v="3"/>
    <n v="36016"/>
    <x v="2"/>
    <n v="202"/>
    <x v="356"/>
    <x v="1"/>
    <n v="788.77800000000002"/>
    <n v="10"/>
    <n v="7887.7800000000007"/>
    <x v="1239"/>
    <x v="1239"/>
  </r>
  <r>
    <n v="1255"/>
    <x v="9"/>
    <n v="52978"/>
    <x v="2"/>
    <n v="117"/>
    <x v="233"/>
    <x v="0"/>
    <n v="68.638000000000005"/>
    <n v="14"/>
    <n v="960.93200000000002"/>
    <x v="1240"/>
    <x v="1240"/>
  </r>
  <r>
    <n v="1256"/>
    <x v="6"/>
    <n v="79196"/>
    <x v="2"/>
    <n v="157"/>
    <x v="223"/>
    <x v="0"/>
    <n v="141.08199999999999"/>
    <n v="21"/>
    <n v="2962.7219999999998"/>
    <x v="1241"/>
    <x v="1241"/>
  </r>
  <r>
    <n v="1257"/>
    <x v="20"/>
    <n v="81059"/>
    <x v="9"/>
    <n v="219"/>
    <x v="219"/>
    <x v="0"/>
    <n v="589.78700000000003"/>
    <n v="21"/>
    <n v="12385.527"/>
    <x v="1242"/>
    <x v="1242"/>
  </r>
  <r>
    <n v="1258"/>
    <x v="11"/>
    <n v="84540"/>
    <x v="7"/>
    <n v="414"/>
    <x v="306"/>
    <x v="0"/>
    <n v="830.58500000000004"/>
    <n v="22"/>
    <n v="18272.870000000003"/>
    <x v="1243"/>
    <x v="1243"/>
  </r>
  <r>
    <n v="1259"/>
    <x v="4"/>
    <n v="65885"/>
    <x v="2"/>
    <n v="13"/>
    <x v="254"/>
    <x v="0"/>
    <n v="282.23200000000003"/>
    <n v="17"/>
    <n v="4797.9440000000004"/>
    <x v="1244"/>
    <x v="1244"/>
  </r>
  <r>
    <n v="1260"/>
    <x v="5"/>
    <n v="43770"/>
    <x v="10"/>
    <n v="318"/>
    <x v="295"/>
    <x v="0"/>
    <n v="57.261000000000003"/>
    <n v="12"/>
    <n v="687.13200000000006"/>
    <x v="1245"/>
    <x v="1245"/>
  </r>
  <r>
    <n v="1261"/>
    <x v="20"/>
    <n v="95377"/>
    <x v="2"/>
    <n v="167"/>
    <x v="432"/>
    <x v="0"/>
    <n v="788.61500000000001"/>
    <n v="25"/>
    <n v="19715.375"/>
    <x v="1246"/>
    <x v="1246"/>
  </r>
  <r>
    <n v="1262"/>
    <x v="19"/>
    <n v="82619"/>
    <x v="2"/>
    <n v="359"/>
    <x v="209"/>
    <x v="1"/>
    <n v="690.327"/>
    <n v="21"/>
    <n v="14496.867"/>
    <x v="1247"/>
    <x v="1247"/>
  </r>
  <r>
    <n v="1263"/>
    <x v="5"/>
    <n v="58576"/>
    <x v="7"/>
    <n v="50"/>
    <x v="215"/>
    <x v="1"/>
    <n v="432.86399999999998"/>
    <n v="15"/>
    <n v="6492.96"/>
    <x v="1248"/>
    <x v="1248"/>
  </r>
  <r>
    <n v="1264"/>
    <x v="21"/>
    <n v="73041"/>
    <x v="9"/>
    <n v="271"/>
    <x v="218"/>
    <x v="1"/>
    <n v="733.95399999999995"/>
    <n v="19"/>
    <n v="13945.125999999998"/>
    <x v="1249"/>
    <x v="1249"/>
  </r>
  <r>
    <n v="1265"/>
    <x v="10"/>
    <n v="70069"/>
    <x v="6"/>
    <n v="382"/>
    <x v="200"/>
    <x v="0"/>
    <n v="517.75400000000002"/>
    <n v="18"/>
    <n v="9319.5720000000001"/>
    <x v="1250"/>
    <x v="1250"/>
  </r>
  <r>
    <n v="1266"/>
    <x v="0"/>
    <n v="80342"/>
    <x v="2"/>
    <n v="316"/>
    <x v="433"/>
    <x v="0"/>
    <n v="659.39499999999998"/>
    <n v="21"/>
    <n v="13847.295"/>
    <x v="1251"/>
    <x v="1251"/>
  </r>
  <r>
    <n v="1267"/>
    <x v="13"/>
    <n v="1666"/>
    <x v="1"/>
    <n v="401"/>
    <x v="117"/>
    <x v="0"/>
    <n v="533.63400000000001"/>
    <n v="1"/>
    <n v="533.63400000000001"/>
    <x v="1252"/>
    <x v="1252"/>
  </r>
  <r>
    <n v="1268"/>
    <x v="21"/>
    <n v="56735"/>
    <x v="0"/>
    <n v="95"/>
    <x v="150"/>
    <x v="0"/>
    <n v="463.91300000000001"/>
    <n v="15"/>
    <n v="6958.6949999999997"/>
    <x v="1253"/>
    <x v="1253"/>
  </r>
  <r>
    <n v="1269"/>
    <x v="8"/>
    <n v="71553"/>
    <x v="6"/>
    <n v="240"/>
    <x v="102"/>
    <x v="0"/>
    <n v="708.596"/>
    <n v="19"/>
    <n v="13463.324000000001"/>
    <x v="1254"/>
    <x v="1254"/>
  </r>
  <r>
    <n v="1270"/>
    <x v="19"/>
    <n v="86228"/>
    <x v="4"/>
    <n v="406"/>
    <x v="13"/>
    <x v="0"/>
    <n v="897.99900000000002"/>
    <n v="22"/>
    <n v="19755.977999999999"/>
    <x v="1255"/>
    <x v="1255"/>
  </r>
  <r>
    <n v="1271"/>
    <x v="14"/>
    <n v="67667"/>
    <x v="8"/>
    <n v="86"/>
    <x v="187"/>
    <x v="0"/>
    <n v="183.791"/>
    <n v="18"/>
    <n v="3308.2379999999998"/>
    <x v="1256"/>
    <x v="1256"/>
  </r>
  <r>
    <n v="1272"/>
    <x v="19"/>
    <n v="59016"/>
    <x v="5"/>
    <n v="98"/>
    <x v="79"/>
    <x v="0"/>
    <n v="998.755"/>
    <n v="15"/>
    <n v="14981.325000000001"/>
    <x v="1257"/>
    <x v="1257"/>
  </r>
  <r>
    <n v="1273"/>
    <x v="18"/>
    <n v="78322"/>
    <x v="4"/>
    <n v="406"/>
    <x v="13"/>
    <x v="0"/>
    <n v="897.99900000000002"/>
    <n v="20"/>
    <n v="17959.98"/>
    <x v="1258"/>
    <x v="1258"/>
  </r>
  <r>
    <n v="1274"/>
    <x v="21"/>
    <n v="59586"/>
    <x v="5"/>
    <n v="331"/>
    <x v="234"/>
    <x v="0"/>
    <n v="673.505"/>
    <n v="16"/>
    <n v="10776.08"/>
    <x v="1259"/>
    <x v="1259"/>
  </r>
  <r>
    <n v="1275"/>
    <x v="5"/>
    <n v="63799"/>
    <x v="2"/>
    <n v="119"/>
    <x v="179"/>
    <x v="0"/>
    <n v="296.37200000000001"/>
    <n v="17"/>
    <n v="5038.3240000000005"/>
    <x v="1260"/>
    <x v="1260"/>
  </r>
  <r>
    <n v="1276"/>
    <x v="12"/>
    <n v="75137"/>
    <x v="5"/>
    <n v="209"/>
    <x v="253"/>
    <x v="0"/>
    <n v="329.88499999999999"/>
    <n v="20"/>
    <n v="6597.7"/>
    <x v="1261"/>
    <x v="1261"/>
  </r>
  <r>
    <n v="1277"/>
    <x v="3"/>
    <n v="94828"/>
    <x v="9"/>
    <n v="417"/>
    <x v="300"/>
    <x v="0"/>
    <n v="433.78100000000001"/>
    <n v="25"/>
    <n v="10844.525"/>
    <x v="1262"/>
    <x v="1262"/>
  </r>
  <r>
    <n v="1278"/>
    <x v="11"/>
    <n v="17572"/>
    <x v="4"/>
    <n v="110"/>
    <x v="159"/>
    <x v="0"/>
    <n v="409.41699999999997"/>
    <n v="5"/>
    <n v="2047.0849999999998"/>
    <x v="1263"/>
    <x v="1263"/>
  </r>
  <r>
    <n v="1279"/>
    <x v="18"/>
    <n v="88969"/>
    <x v="4"/>
    <n v="284"/>
    <x v="303"/>
    <x v="0"/>
    <n v="934.88800000000003"/>
    <n v="23"/>
    <n v="21502.423999999999"/>
    <x v="50"/>
    <x v="50"/>
  </r>
  <r>
    <n v="1280"/>
    <x v="3"/>
    <n v="90449"/>
    <x v="3"/>
    <n v="142"/>
    <x v="394"/>
    <x v="1"/>
    <n v="247.809"/>
    <n v="23"/>
    <n v="5699.607"/>
    <x v="1264"/>
    <x v="1264"/>
  </r>
  <r>
    <n v="1281"/>
    <x v="9"/>
    <n v="91975"/>
    <x v="0"/>
    <n v="351"/>
    <x v="271"/>
    <x v="0"/>
    <n v="960.82299999999998"/>
    <n v="24"/>
    <n v="23059.752"/>
    <x v="1265"/>
    <x v="1265"/>
  </r>
  <r>
    <n v="1282"/>
    <x v="11"/>
    <n v="90043"/>
    <x v="5"/>
    <n v="19"/>
    <x v="378"/>
    <x v="1"/>
    <n v="225.614"/>
    <n v="23"/>
    <n v="5189.1220000000003"/>
    <x v="1266"/>
    <x v="1266"/>
  </r>
  <r>
    <n v="1283"/>
    <x v="7"/>
    <n v="30189"/>
    <x v="7"/>
    <n v="160"/>
    <x v="146"/>
    <x v="1"/>
    <n v="546.87400000000002"/>
    <n v="8"/>
    <n v="4374.9920000000002"/>
    <x v="1267"/>
    <x v="1267"/>
  </r>
  <r>
    <n v="1284"/>
    <x v="13"/>
    <n v="64342"/>
    <x v="9"/>
    <n v="214"/>
    <x v="322"/>
    <x v="0"/>
    <n v="612.12099999999998"/>
    <n v="17"/>
    <n v="10406.056999999999"/>
    <x v="1268"/>
    <x v="1268"/>
  </r>
  <r>
    <n v="1285"/>
    <x v="7"/>
    <n v="14933"/>
    <x v="9"/>
    <n v="208"/>
    <x v="151"/>
    <x v="0"/>
    <n v="87.334999999999994"/>
    <n v="4"/>
    <n v="349.34"/>
    <x v="1269"/>
    <x v="1269"/>
  </r>
  <r>
    <n v="1286"/>
    <x v="2"/>
    <n v="82803"/>
    <x v="8"/>
    <n v="120"/>
    <x v="364"/>
    <x v="0"/>
    <n v="27.314"/>
    <n v="21"/>
    <n v="573.59400000000005"/>
    <x v="1270"/>
    <x v="1270"/>
  </r>
  <r>
    <n v="1287"/>
    <x v="12"/>
    <n v="71392"/>
    <x v="7"/>
    <n v="152"/>
    <x v="119"/>
    <x v="0"/>
    <n v="588.12800000000004"/>
    <n v="19"/>
    <n v="11174.432000000001"/>
    <x v="1271"/>
    <x v="1271"/>
  </r>
  <r>
    <n v="1288"/>
    <x v="2"/>
    <n v="98535"/>
    <x v="6"/>
    <n v="72"/>
    <x v="390"/>
    <x v="0"/>
    <n v="622.60299999999995"/>
    <n v="25"/>
    <n v="15565.074999999999"/>
    <x v="1272"/>
    <x v="1272"/>
  </r>
  <r>
    <n v="1289"/>
    <x v="8"/>
    <n v="35805"/>
    <x v="8"/>
    <n v="274"/>
    <x v="339"/>
    <x v="0"/>
    <n v="881.19200000000001"/>
    <n v="10"/>
    <n v="8811.92"/>
    <x v="1273"/>
    <x v="1273"/>
  </r>
  <r>
    <n v="1290"/>
    <x v="12"/>
    <n v="49748"/>
    <x v="7"/>
    <n v="365"/>
    <x v="120"/>
    <x v="1"/>
    <n v="126.274"/>
    <n v="13"/>
    <n v="1641.5619999999999"/>
    <x v="1274"/>
    <x v="1274"/>
  </r>
  <r>
    <n v="1291"/>
    <x v="11"/>
    <n v="53020"/>
    <x v="4"/>
    <n v="54"/>
    <x v="118"/>
    <x v="1"/>
    <n v="535.59199999999998"/>
    <n v="14"/>
    <n v="7498.2879999999996"/>
    <x v="1275"/>
    <x v="1275"/>
  </r>
  <r>
    <n v="1292"/>
    <x v="8"/>
    <n v="97643"/>
    <x v="7"/>
    <n v="319"/>
    <x v="367"/>
    <x v="0"/>
    <n v="776.19500000000005"/>
    <n v="25"/>
    <n v="19404.875"/>
    <x v="1276"/>
    <x v="1276"/>
  </r>
  <r>
    <n v="1293"/>
    <x v="17"/>
    <n v="87309"/>
    <x v="10"/>
    <n v="360"/>
    <x v="421"/>
    <x v="1"/>
    <n v="522.40700000000004"/>
    <n v="23"/>
    <n v="12015.361000000001"/>
    <x v="1277"/>
    <x v="1277"/>
  </r>
  <r>
    <n v="1294"/>
    <x v="7"/>
    <n v="18696"/>
    <x v="7"/>
    <n v="21"/>
    <x v="42"/>
    <x v="0"/>
    <n v="467.25200000000001"/>
    <n v="5"/>
    <n v="2336.2600000000002"/>
    <x v="1278"/>
    <x v="1278"/>
  </r>
  <r>
    <n v="1295"/>
    <x v="12"/>
    <n v="31913"/>
    <x v="0"/>
    <n v="156"/>
    <x v="417"/>
    <x v="0"/>
    <n v="712.26400000000001"/>
    <n v="9"/>
    <n v="6410.3760000000002"/>
    <x v="1279"/>
    <x v="1279"/>
  </r>
  <r>
    <n v="1296"/>
    <x v="18"/>
    <n v="29010"/>
    <x v="2"/>
    <n v="51"/>
    <x v="316"/>
    <x v="0"/>
    <n v="810.13400000000001"/>
    <n v="8"/>
    <n v="6481.0720000000001"/>
    <x v="1280"/>
    <x v="1280"/>
  </r>
  <r>
    <n v="1297"/>
    <x v="20"/>
    <n v="16580"/>
    <x v="0"/>
    <n v="400"/>
    <x v="434"/>
    <x v="1"/>
    <n v="181.495"/>
    <n v="5"/>
    <n v="907.47500000000002"/>
    <x v="1281"/>
    <x v="1281"/>
  </r>
  <r>
    <n v="1298"/>
    <x v="22"/>
    <n v="60523"/>
    <x v="7"/>
    <n v="303"/>
    <x v="243"/>
    <x v="0"/>
    <n v="726.13300000000004"/>
    <n v="16"/>
    <n v="11618.128000000001"/>
    <x v="1282"/>
    <x v="1282"/>
  </r>
  <r>
    <n v="1299"/>
    <x v="20"/>
    <n v="87718"/>
    <x v="1"/>
    <n v="75"/>
    <x v="389"/>
    <x v="0"/>
    <n v="4.18"/>
    <n v="23"/>
    <n v="96.139999999999986"/>
    <x v="1283"/>
    <x v="1283"/>
  </r>
  <r>
    <n v="1300"/>
    <x v="21"/>
    <n v="35921"/>
    <x v="3"/>
    <n v="76"/>
    <x v="302"/>
    <x v="0"/>
    <n v="656.76499999999999"/>
    <n v="10"/>
    <n v="6567.65"/>
    <x v="1284"/>
    <x v="1284"/>
  </r>
  <r>
    <n v="1301"/>
    <x v="2"/>
    <n v="32154"/>
    <x v="5"/>
    <n v="222"/>
    <x v="217"/>
    <x v="0"/>
    <n v="6.8460000000000001"/>
    <n v="9"/>
    <n v="61.614000000000004"/>
    <x v="1285"/>
    <x v="1285"/>
  </r>
  <r>
    <n v="1302"/>
    <x v="20"/>
    <n v="75683"/>
    <x v="0"/>
    <n v="391"/>
    <x v="191"/>
    <x v="1"/>
    <n v="650.90800000000002"/>
    <n v="20"/>
    <n v="13018.16"/>
    <x v="1286"/>
    <x v="1286"/>
  </r>
  <r>
    <n v="1303"/>
    <x v="5"/>
    <n v="9876"/>
    <x v="3"/>
    <n v="399"/>
    <x v="158"/>
    <x v="1"/>
    <n v="509.11399999999998"/>
    <n v="3"/>
    <n v="1527.3419999999999"/>
    <x v="1287"/>
    <x v="1287"/>
  </r>
  <r>
    <n v="1304"/>
    <x v="10"/>
    <n v="24547"/>
    <x v="7"/>
    <n v="103"/>
    <x v="90"/>
    <x v="0"/>
    <n v="727.53399999999999"/>
    <n v="7"/>
    <n v="5092.7380000000003"/>
    <x v="1288"/>
    <x v="1288"/>
  </r>
  <r>
    <n v="1305"/>
    <x v="19"/>
    <n v="37079"/>
    <x v="9"/>
    <n v="304"/>
    <x v="84"/>
    <x v="1"/>
    <n v="721.98400000000004"/>
    <n v="10"/>
    <n v="7219.84"/>
    <x v="1289"/>
    <x v="1289"/>
  </r>
  <r>
    <n v="1306"/>
    <x v="20"/>
    <n v="74960"/>
    <x v="7"/>
    <n v="151"/>
    <x v="54"/>
    <x v="1"/>
    <n v="935.61300000000006"/>
    <n v="19"/>
    <n v="17776.647000000001"/>
    <x v="1290"/>
    <x v="1290"/>
  </r>
  <r>
    <n v="1307"/>
    <x v="13"/>
    <n v="89135"/>
    <x v="0"/>
    <n v="62"/>
    <x v="70"/>
    <x v="0"/>
    <n v="195.21700000000001"/>
    <n v="23"/>
    <n v="4489.991"/>
    <x v="1291"/>
    <x v="1291"/>
  </r>
  <r>
    <n v="1308"/>
    <x v="17"/>
    <n v="93207"/>
    <x v="7"/>
    <n v="407"/>
    <x v="45"/>
    <x v="0"/>
    <n v="697.67399999999998"/>
    <n v="24"/>
    <n v="16744.175999999999"/>
    <x v="1292"/>
    <x v="1292"/>
  </r>
  <r>
    <n v="1309"/>
    <x v="13"/>
    <n v="70976"/>
    <x v="0"/>
    <n v="84"/>
    <x v="114"/>
    <x v="0"/>
    <n v="903.01900000000001"/>
    <n v="18"/>
    <n v="16254.342000000001"/>
    <x v="1293"/>
    <x v="1293"/>
  </r>
  <r>
    <n v="1310"/>
    <x v="13"/>
    <n v="76601"/>
    <x v="8"/>
    <n v="361"/>
    <x v="59"/>
    <x v="1"/>
    <n v="364.51600000000002"/>
    <n v="20"/>
    <n v="7290.3200000000006"/>
    <x v="1294"/>
    <x v="1294"/>
  </r>
  <r>
    <n v="1311"/>
    <x v="11"/>
    <n v="83127"/>
    <x v="2"/>
    <n v="193"/>
    <x v="145"/>
    <x v="0"/>
    <n v="605.31399999999996"/>
    <n v="22"/>
    <n v="13316.907999999999"/>
    <x v="1295"/>
    <x v="1295"/>
  </r>
  <r>
    <n v="1312"/>
    <x v="5"/>
    <n v="63488"/>
    <x v="4"/>
    <n v="110"/>
    <x v="159"/>
    <x v="0"/>
    <n v="409.41699999999997"/>
    <n v="17"/>
    <n v="6960.0889999999999"/>
    <x v="1296"/>
    <x v="1296"/>
  </r>
  <r>
    <n v="1313"/>
    <x v="9"/>
    <n v="94331"/>
    <x v="5"/>
    <n v="131"/>
    <x v="211"/>
    <x v="0"/>
    <n v="408.96699999999998"/>
    <n v="24"/>
    <n v="9815.2079999999987"/>
    <x v="1297"/>
    <x v="1297"/>
  </r>
  <r>
    <n v="1314"/>
    <x v="6"/>
    <n v="74195"/>
    <x v="10"/>
    <n v="323"/>
    <x v="160"/>
    <x v="0"/>
    <n v="543.26599999999996"/>
    <n v="19"/>
    <n v="10322.054"/>
    <x v="1298"/>
    <x v="1298"/>
  </r>
  <r>
    <n v="1315"/>
    <x v="22"/>
    <n v="50555"/>
    <x v="5"/>
    <n v="419"/>
    <x v="38"/>
    <x v="1"/>
    <n v="861.33799999999997"/>
    <n v="13"/>
    <n v="11197.394"/>
    <x v="1299"/>
    <x v="1299"/>
  </r>
  <r>
    <n v="1316"/>
    <x v="2"/>
    <n v="5334"/>
    <x v="2"/>
    <n v="148"/>
    <x v="202"/>
    <x v="1"/>
    <n v="285.553"/>
    <n v="2"/>
    <n v="571.10599999999999"/>
    <x v="1300"/>
    <x v="1300"/>
  </r>
  <r>
    <n v="1317"/>
    <x v="7"/>
    <n v="52431"/>
    <x v="9"/>
    <n v="200"/>
    <x v="188"/>
    <x v="0"/>
    <n v="111.295"/>
    <n v="14"/>
    <n v="1558.13"/>
    <x v="1301"/>
    <x v="1301"/>
  </r>
  <r>
    <n v="1318"/>
    <x v="11"/>
    <n v="92993"/>
    <x v="2"/>
    <n v="288"/>
    <x v="55"/>
    <x v="1"/>
    <n v="788.40499999999997"/>
    <n v="24"/>
    <n v="18921.72"/>
    <x v="1302"/>
    <x v="1302"/>
  </r>
  <r>
    <n v="1319"/>
    <x v="2"/>
    <n v="58108"/>
    <x v="3"/>
    <n v="64"/>
    <x v="37"/>
    <x v="1"/>
    <n v="165.22900000000001"/>
    <n v="15"/>
    <n v="2478.4350000000004"/>
    <x v="1303"/>
    <x v="1303"/>
  </r>
  <r>
    <n v="1320"/>
    <x v="9"/>
    <n v="86026"/>
    <x v="7"/>
    <n v="263"/>
    <x v="124"/>
    <x v="0"/>
    <n v="507.49700000000001"/>
    <n v="22"/>
    <n v="11164.934000000001"/>
    <x v="1304"/>
    <x v="1304"/>
  </r>
  <r>
    <n v="1321"/>
    <x v="0"/>
    <n v="8951"/>
    <x v="2"/>
    <n v="164"/>
    <x v="351"/>
    <x v="0"/>
    <n v="73.981999999999999"/>
    <n v="3"/>
    <n v="221.946"/>
    <x v="1305"/>
    <x v="1305"/>
  </r>
  <r>
    <n v="1322"/>
    <x v="8"/>
    <n v="1891"/>
    <x v="10"/>
    <n v="330"/>
    <x v="26"/>
    <x v="0"/>
    <n v="187.91399999999999"/>
    <n v="1"/>
    <n v="187.91399999999999"/>
    <x v="1306"/>
    <x v="1306"/>
  </r>
  <r>
    <n v="1323"/>
    <x v="10"/>
    <n v="20930"/>
    <x v="8"/>
    <n v="274"/>
    <x v="339"/>
    <x v="0"/>
    <n v="881.19200000000001"/>
    <n v="6"/>
    <n v="5287.152"/>
    <x v="1307"/>
    <x v="1307"/>
  </r>
  <r>
    <n v="1324"/>
    <x v="0"/>
    <n v="21805"/>
    <x v="8"/>
    <n v="327"/>
    <x v="404"/>
    <x v="0"/>
    <n v="71.436000000000007"/>
    <n v="6"/>
    <n v="428.61600000000004"/>
    <x v="1308"/>
    <x v="1308"/>
  </r>
  <r>
    <n v="1325"/>
    <x v="14"/>
    <n v="33209"/>
    <x v="1"/>
    <n v="353"/>
    <x v="212"/>
    <x v="1"/>
    <n v="181.191"/>
    <n v="9"/>
    <n v="1630.7190000000001"/>
    <x v="1309"/>
    <x v="1309"/>
  </r>
  <r>
    <n v="1326"/>
    <x v="19"/>
    <n v="68784"/>
    <x v="10"/>
    <n v="220"/>
    <x v="50"/>
    <x v="0"/>
    <n v="17.960999999999999"/>
    <n v="18"/>
    <n v="323.298"/>
    <x v="1310"/>
    <x v="1310"/>
  </r>
  <r>
    <n v="1327"/>
    <x v="0"/>
    <n v="70466"/>
    <x v="4"/>
    <n v="190"/>
    <x v="111"/>
    <x v="1"/>
    <n v="397.37799999999999"/>
    <n v="18"/>
    <n v="7152.8040000000001"/>
    <x v="1311"/>
    <x v="1311"/>
  </r>
  <r>
    <n v="1328"/>
    <x v="6"/>
    <n v="59626"/>
    <x v="10"/>
    <n v="385"/>
    <x v="427"/>
    <x v="0"/>
    <n v="227.09100000000001"/>
    <n v="16"/>
    <n v="3633.4560000000001"/>
    <x v="1312"/>
    <x v="1312"/>
  </r>
  <r>
    <n v="1329"/>
    <x v="2"/>
    <n v="27674"/>
    <x v="0"/>
    <n v="175"/>
    <x v="343"/>
    <x v="1"/>
    <n v="917.67499999999995"/>
    <n v="8"/>
    <n v="7341.4"/>
    <x v="1313"/>
    <x v="1313"/>
  </r>
  <r>
    <n v="1330"/>
    <x v="21"/>
    <n v="34789"/>
    <x v="3"/>
    <n v="68"/>
    <x v="138"/>
    <x v="0"/>
    <n v="848.76900000000001"/>
    <n v="9"/>
    <n v="7638.9210000000003"/>
    <x v="1314"/>
    <x v="1314"/>
  </r>
  <r>
    <n v="1331"/>
    <x v="5"/>
    <n v="58558"/>
    <x v="4"/>
    <n v="261"/>
    <x v="248"/>
    <x v="1"/>
    <n v="220.90100000000001"/>
    <n v="15"/>
    <n v="3313.5150000000003"/>
    <x v="1315"/>
    <x v="1315"/>
  </r>
  <r>
    <n v="1332"/>
    <x v="4"/>
    <n v="34306"/>
    <x v="2"/>
    <n v="115"/>
    <x v="435"/>
    <x v="0"/>
    <n v="450.46600000000001"/>
    <n v="9"/>
    <n v="4054.194"/>
    <x v="1316"/>
    <x v="1316"/>
  </r>
  <r>
    <n v="1333"/>
    <x v="4"/>
    <n v="28614"/>
    <x v="3"/>
    <n v="35"/>
    <x v="278"/>
    <x v="1"/>
    <n v="157.233"/>
    <n v="8"/>
    <n v="1257.864"/>
    <x v="1317"/>
    <x v="1317"/>
  </r>
  <r>
    <n v="1334"/>
    <x v="5"/>
    <n v="53049"/>
    <x v="9"/>
    <n v="208"/>
    <x v="151"/>
    <x v="0"/>
    <n v="87.334999999999994"/>
    <n v="14"/>
    <n v="1222.6899999999998"/>
    <x v="1318"/>
    <x v="1318"/>
  </r>
  <r>
    <n v="1335"/>
    <x v="13"/>
    <n v="58296"/>
    <x v="4"/>
    <n v="373"/>
    <x v="429"/>
    <x v="0"/>
    <n v="548.71900000000005"/>
    <n v="15"/>
    <n v="8230.7849999999999"/>
    <x v="1319"/>
    <x v="1319"/>
  </r>
  <r>
    <n v="1336"/>
    <x v="3"/>
    <n v="16292"/>
    <x v="5"/>
    <n v="413"/>
    <x v="5"/>
    <x v="0"/>
    <n v="954.06500000000005"/>
    <n v="5"/>
    <n v="4770.3250000000007"/>
    <x v="1320"/>
    <x v="1320"/>
  </r>
  <r>
    <n v="1337"/>
    <x v="0"/>
    <n v="80168"/>
    <x v="2"/>
    <n v="73"/>
    <x v="400"/>
    <x v="1"/>
    <n v="481.90699999999998"/>
    <n v="21"/>
    <n v="10120.047"/>
    <x v="1321"/>
    <x v="1321"/>
  </r>
  <r>
    <n v="1338"/>
    <x v="1"/>
    <n v="5642"/>
    <x v="5"/>
    <n v="57"/>
    <x v="85"/>
    <x v="1"/>
    <n v="122.145"/>
    <n v="2"/>
    <n v="244.29"/>
    <x v="1322"/>
    <x v="1322"/>
  </r>
  <r>
    <n v="1339"/>
    <x v="7"/>
    <n v="27264"/>
    <x v="2"/>
    <n v="363"/>
    <x v="436"/>
    <x v="1"/>
    <n v="487.71199999999999"/>
    <n v="7"/>
    <n v="3413.9839999999999"/>
    <x v="1323"/>
    <x v="1323"/>
  </r>
  <r>
    <n v="1340"/>
    <x v="5"/>
    <n v="38733"/>
    <x v="5"/>
    <n v="57"/>
    <x v="85"/>
    <x v="1"/>
    <n v="122.145"/>
    <n v="10"/>
    <n v="1221.45"/>
    <x v="1324"/>
    <x v="1324"/>
  </r>
  <r>
    <n v="1341"/>
    <x v="11"/>
    <n v="92428"/>
    <x v="7"/>
    <n v="58"/>
    <x v="382"/>
    <x v="0"/>
    <n v="201.00899999999999"/>
    <n v="24"/>
    <n v="4824.2159999999994"/>
    <x v="1325"/>
    <x v="1325"/>
  </r>
  <r>
    <n v="1342"/>
    <x v="3"/>
    <n v="76944"/>
    <x v="0"/>
    <n v="198"/>
    <x v="112"/>
    <x v="0"/>
    <n v="352.18700000000001"/>
    <n v="20"/>
    <n v="7043.74"/>
    <x v="1326"/>
    <x v="1326"/>
  </r>
  <r>
    <n v="1343"/>
    <x v="11"/>
    <n v="27560"/>
    <x v="0"/>
    <n v="440"/>
    <x v="425"/>
    <x v="0"/>
    <n v="329.09199999999998"/>
    <n v="7"/>
    <n v="2303.6439999999998"/>
    <x v="1327"/>
    <x v="1327"/>
  </r>
  <r>
    <n v="1344"/>
    <x v="15"/>
    <n v="57964"/>
    <x v="6"/>
    <n v="366"/>
    <x v="99"/>
    <x v="0"/>
    <n v="804.48299999999995"/>
    <n v="15"/>
    <n v="12067.244999999999"/>
    <x v="1328"/>
    <x v="1328"/>
  </r>
  <r>
    <n v="1345"/>
    <x v="8"/>
    <n v="65380"/>
    <x v="1"/>
    <n v="173"/>
    <x v="331"/>
    <x v="0"/>
    <n v="44.543999999999997"/>
    <n v="17"/>
    <n v="757.24799999999993"/>
    <x v="1329"/>
    <x v="1329"/>
  </r>
  <r>
    <n v="1346"/>
    <x v="0"/>
    <n v="88292"/>
    <x v="0"/>
    <n v="397"/>
    <x v="216"/>
    <x v="0"/>
    <n v="208.16900000000001"/>
    <n v="23"/>
    <n v="4787.8870000000006"/>
    <x v="1330"/>
    <x v="1330"/>
  </r>
  <r>
    <n v="1347"/>
    <x v="15"/>
    <n v="3313"/>
    <x v="9"/>
    <n v="189"/>
    <x v="101"/>
    <x v="0"/>
    <n v="763.02099999999996"/>
    <n v="1"/>
    <n v="763.02099999999996"/>
    <x v="1331"/>
    <x v="1331"/>
  </r>
  <r>
    <n v="1348"/>
    <x v="21"/>
    <n v="13114"/>
    <x v="7"/>
    <n v="37"/>
    <x v="77"/>
    <x v="0"/>
    <n v="803.17100000000005"/>
    <n v="4"/>
    <n v="3212.6840000000002"/>
    <x v="1332"/>
    <x v="1332"/>
  </r>
  <r>
    <n v="1349"/>
    <x v="18"/>
    <n v="66901"/>
    <x v="5"/>
    <n v="55"/>
    <x v="199"/>
    <x v="0"/>
    <n v="66.182000000000002"/>
    <n v="17"/>
    <n v="1125.0940000000001"/>
    <x v="1333"/>
    <x v="1333"/>
  </r>
  <r>
    <n v="1350"/>
    <x v="15"/>
    <n v="26579"/>
    <x v="9"/>
    <n v="8"/>
    <x v="231"/>
    <x v="1"/>
    <n v="898.57299999999998"/>
    <n v="7"/>
    <n v="6290.0109999999995"/>
    <x v="1334"/>
    <x v="1334"/>
  </r>
  <r>
    <n v="1351"/>
    <x v="16"/>
    <n v="75339"/>
    <x v="7"/>
    <n v="303"/>
    <x v="243"/>
    <x v="0"/>
    <n v="726.13300000000004"/>
    <n v="20"/>
    <n v="14522.66"/>
    <x v="1335"/>
    <x v="1335"/>
  </r>
  <r>
    <n v="1352"/>
    <x v="2"/>
    <n v="22347"/>
    <x v="7"/>
    <n v="113"/>
    <x v="210"/>
    <x v="0"/>
    <n v="105.964"/>
    <n v="6"/>
    <n v="635.78399999999999"/>
    <x v="1336"/>
    <x v="1336"/>
  </r>
  <r>
    <n v="1353"/>
    <x v="20"/>
    <n v="2416"/>
    <x v="9"/>
    <n v="239"/>
    <x v="412"/>
    <x v="1"/>
    <n v="76.019000000000005"/>
    <n v="1"/>
    <n v="76.019000000000005"/>
    <x v="1337"/>
    <x v="1337"/>
  </r>
  <r>
    <n v="1354"/>
    <x v="17"/>
    <n v="1692"/>
    <x v="10"/>
    <n v="265"/>
    <x v="413"/>
    <x v="0"/>
    <n v="139.292"/>
    <n v="1"/>
    <n v="139.292"/>
    <x v="1338"/>
    <x v="1338"/>
  </r>
  <r>
    <n v="1355"/>
    <x v="0"/>
    <n v="26970"/>
    <x v="7"/>
    <n v="365"/>
    <x v="120"/>
    <x v="1"/>
    <n v="126.274"/>
    <n v="7"/>
    <n v="883.91800000000001"/>
    <x v="1339"/>
    <x v="1339"/>
  </r>
  <r>
    <n v="1356"/>
    <x v="3"/>
    <n v="30264"/>
    <x v="8"/>
    <n v="344"/>
    <x v="36"/>
    <x v="0"/>
    <n v="635.38900000000001"/>
    <n v="8"/>
    <n v="5083.1120000000001"/>
    <x v="1340"/>
    <x v="1340"/>
  </r>
  <r>
    <n v="1357"/>
    <x v="18"/>
    <n v="54753"/>
    <x v="4"/>
    <n v="118"/>
    <x v="304"/>
    <x v="0"/>
    <n v="65.966999999999999"/>
    <n v="14"/>
    <n v="923.53800000000001"/>
    <x v="1341"/>
    <x v="1341"/>
  </r>
  <r>
    <n v="1358"/>
    <x v="20"/>
    <n v="86830"/>
    <x v="6"/>
    <n v="72"/>
    <x v="390"/>
    <x v="0"/>
    <n v="622.60299999999995"/>
    <n v="22"/>
    <n v="13697.266"/>
    <x v="1342"/>
    <x v="1342"/>
  </r>
  <r>
    <n v="1359"/>
    <x v="0"/>
    <n v="90098"/>
    <x v="0"/>
    <n v="203"/>
    <x v="97"/>
    <x v="0"/>
    <n v="599.55700000000002"/>
    <n v="23"/>
    <n v="13789.811"/>
    <x v="1343"/>
    <x v="1343"/>
  </r>
  <r>
    <n v="1360"/>
    <x v="14"/>
    <n v="67054"/>
    <x v="0"/>
    <n v="84"/>
    <x v="114"/>
    <x v="0"/>
    <n v="903.01900000000001"/>
    <n v="17"/>
    <n v="15351.323"/>
    <x v="1344"/>
    <x v="1344"/>
  </r>
  <r>
    <n v="1361"/>
    <x v="16"/>
    <n v="4494"/>
    <x v="5"/>
    <n v="413"/>
    <x v="5"/>
    <x v="0"/>
    <n v="954.06500000000005"/>
    <n v="2"/>
    <n v="1908.13"/>
    <x v="1345"/>
    <x v="1345"/>
  </r>
  <r>
    <n v="1362"/>
    <x v="17"/>
    <n v="29509"/>
    <x v="8"/>
    <n v="130"/>
    <x v="149"/>
    <x v="0"/>
    <n v="419.80799999999999"/>
    <n v="8"/>
    <n v="3358.4639999999999"/>
    <x v="1346"/>
    <x v="1346"/>
  </r>
  <r>
    <n v="1363"/>
    <x v="6"/>
    <n v="65534"/>
    <x v="5"/>
    <n v="232"/>
    <x v="205"/>
    <x v="0"/>
    <n v="33.948999999999998"/>
    <n v="17"/>
    <n v="577.13299999999992"/>
    <x v="1347"/>
    <x v="1347"/>
  </r>
  <r>
    <n v="1364"/>
    <x v="0"/>
    <n v="36187"/>
    <x v="8"/>
    <n v="16"/>
    <x v="357"/>
    <x v="1"/>
    <n v="547.24599999999998"/>
    <n v="10"/>
    <n v="5472.46"/>
    <x v="1348"/>
    <x v="1348"/>
  </r>
  <r>
    <n v="1365"/>
    <x v="16"/>
    <n v="18043"/>
    <x v="4"/>
    <n v="100"/>
    <x v="177"/>
    <x v="0"/>
    <n v="696.50099999999998"/>
    <n v="5"/>
    <n v="3482.5050000000001"/>
    <x v="1349"/>
    <x v="1349"/>
  </r>
  <r>
    <n v="1366"/>
    <x v="20"/>
    <n v="48822"/>
    <x v="6"/>
    <n v="78"/>
    <x v="88"/>
    <x v="0"/>
    <n v="304.202"/>
    <n v="13"/>
    <n v="3954.6260000000002"/>
    <x v="1350"/>
    <x v="1350"/>
  </r>
  <r>
    <n v="1367"/>
    <x v="16"/>
    <n v="34874"/>
    <x v="1"/>
    <n v="75"/>
    <x v="389"/>
    <x v="0"/>
    <n v="4.18"/>
    <n v="9"/>
    <n v="37.619999999999997"/>
    <x v="1351"/>
    <x v="1351"/>
  </r>
  <r>
    <n v="1368"/>
    <x v="16"/>
    <n v="41282"/>
    <x v="1"/>
    <n v="375"/>
    <x v="399"/>
    <x v="1"/>
    <n v="831.755"/>
    <n v="11"/>
    <n v="9149.3050000000003"/>
    <x v="1352"/>
    <x v="1352"/>
  </r>
  <r>
    <n v="1369"/>
    <x v="3"/>
    <n v="15900"/>
    <x v="9"/>
    <n v="402"/>
    <x v="299"/>
    <x v="0"/>
    <n v="763.27499999999998"/>
    <n v="5"/>
    <n v="3816.375"/>
    <x v="1353"/>
    <x v="1353"/>
  </r>
  <r>
    <n v="1370"/>
    <x v="5"/>
    <n v="34263"/>
    <x v="4"/>
    <n v="7"/>
    <x v="372"/>
    <x v="0"/>
    <n v="31.837"/>
    <n v="9"/>
    <n v="286.53300000000002"/>
    <x v="1354"/>
    <x v="1354"/>
  </r>
  <r>
    <n v="1371"/>
    <x v="10"/>
    <n v="23925"/>
    <x v="3"/>
    <n v="76"/>
    <x v="302"/>
    <x v="0"/>
    <n v="656.76499999999999"/>
    <n v="7"/>
    <n v="4597.3549999999996"/>
    <x v="1355"/>
    <x v="1355"/>
  </r>
  <r>
    <n v="1372"/>
    <x v="0"/>
    <n v="46789"/>
    <x v="0"/>
    <n v="143"/>
    <x v="127"/>
    <x v="1"/>
    <n v="426.16899999999998"/>
    <n v="12"/>
    <n v="5114.0280000000002"/>
    <x v="1356"/>
    <x v="1356"/>
  </r>
  <r>
    <n v="1373"/>
    <x v="22"/>
    <n v="65729"/>
    <x v="0"/>
    <n v="377"/>
    <x v="17"/>
    <x v="0"/>
    <n v="750.78499999999997"/>
    <n v="17"/>
    <n v="12763.344999999999"/>
    <x v="1357"/>
    <x v="1357"/>
  </r>
  <r>
    <n v="1374"/>
    <x v="12"/>
    <n v="19375"/>
    <x v="9"/>
    <n v="8"/>
    <x v="231"/>
    <x v="1"/>
    <n v="898.57299999999998"/>
    <n v="5"/>
    <n v="4492.8649999999998"/>
    <x v="1358"/>
    <x v="1358"/>
  </r>
  <r>
    <n v="1375"/>
    <x v="7"/>
    <n v="92357"/>
    <x v="9"/>
    <n v="205"/>
    <x v="257"/>
    <x v="0"/>
    <n v="189.75700000000001"/>
    <n v="24"/>
    <n v="4554.1679999999997"/>
    <x v="1359"/>
    <x v="1359"/>
  </r>
  <r>
    <n v="1376"/>
    <x v="22"/>
    <n v="30766"/>
    <x v="8"/>
    <n v="418"/>
    <x v="141"/>
    <x v="1"/>
    <n v="922.51599999999996"/>
    <n v="8"/>
    <n v="7380.1279999999997"/>
    <x v="1360"/>
    <x v="1360"/>
  </r>
  <r>
    <n v="1377"/>
    <x v="4"/>
    <n v="73091"/>
    <x v="0"/>
    <n v="342"/>
    <x v="437"/>
    <x v="0"/>
    <n v="695.88099999999997"/>
    <n v="19"/>
    <n v="13221.739"/>
    <x v="1361"/>
    <x v="1361"/>
  </r>
  <r>
    <n v="1378"/>
    <x v="19"/>
    <n v="61726"/>
    <x v="10"/>
    <n v="360"/>
    <x v="421"/>
    <x v="1"/>
    <n v="522.40700000000004"/>
    <n v="16"/>
    <n v="8358.5120000000006"/>
    <x v="1362"/>
    <x v="1362"/>
  </r>
  <r>
    <n v="1379"/>
    <x v="14"/>
    <n v="55184"/>
    <x v="6"/>
    <n v="154"/>
    <x v="366"/>
    <x v="1"/>
    <n v="24.756"/>
    <n v="14"/>
    <n v="346.584"/>
    <x v="1363"/>
    <x v="1363"/>
  </r>
  <r>
    <n v="1380"/>
    <x v="11"/>
    <n v="43677"/>
    <x v="2"/>
    <n v="409"/>
    <x v="430"/>
    <x v="0"/>
    <n v="23.521999999999998"/>
    <n v="12"/>
    <n v="282.26400000000001"/>
    <x v="1364"/>
    <x v="1364"/>
  </r>
  <r>
    <n v="1381"/>
    <x v="4"/>
    <n v="65472"/>
    <x v="5"/>
    <n v="32"/>
    <x v="178"/>
    <x v="1"/>
    <n v="964.12699999999995"/>
    <n v="17"/>
    <n v="16390.159"/>
    <x v="1365"/>
    <x v="1365"/>
  </r>
  <r>
    <n v="1382"/>
    <x v="13"/>
    <n v="57352"/>
    <x v="6"/>
    <n v="154"/>
    <x v="366"/>
    <x v="1"/>
    <n v="24.756"/>
    <n v="15"/>
    <n v="371.34000000000003"/>
    <x v="1366"/>
    <x v="1366"/>
  </r>
  <r>
    <n v="1383"/>
    <x v="18"/>
    <n v="91485"/>
    <x v="5"/>
    <n v="331"/>
    <x v="234"/>
    <x v="0"/>
    <n v="673.505"/>
    <n v="24"/>
    <n v="16164.119999999999"/>
    <x v="1367"/>
    <x v="1367"/>
  </r>
  <r>
    <n v="1384"/>
    <x v="6"/>
    <n v="1095"/>
    <x v="3"/>
    <n v="168"/>
    <x v="279"/>
    <x v="1"/>
    <n v="707.41899999999998"/>
    <n v="1"/>
    <n v="707.41899999999998"/>
    <x v="1368"/>
    <x v="1368"/>
  </r>
  <r>
    <n v="1385"/>
    <x v="3"/>
    <n v="58210"/>
    <x v="1"/>
    <n v="218"/>
    <x v="121"/>
    <x v="1"/>
    <n v="851.93299999999999"/>
    <n v="15"/>
    <n v="12778.994999999999"/>
    <x v="1369"/>
    <x v="1369"/>
  </r>
  <r>
    <n v="1386"/>
    <x v="18"/>
    <n v="36212"/>
    <x v="10"/>
    <n v="149"/>
    <x v="342"/>
    <x v="1"/>
    <n v="984.64400000000001"/>
    <n v="10"/>
    <n v="9846.44"/>
    <x v="1370"/>
    <x v="1370"/>
  </r>
  <r>
    <n v="1387"/>
    <x v="18"/>
    <n v="31891"/>
    <x v="3"/>
    <n v="329"/>
    <x v="362"/>
    <x v="1"/>
    <n v="393.49599999999998"/>
    <n v="9"/>
    <n v="3541.4639999999999"/>
    <x v="1371"/>
    <x v="1371"/>
  </r>
  <r>
    <n v="1388"/>
    <x v="11"/>
    <n v="26922"/>
    <x v="5"/>
    <n v="222"/>
    <x v="217"/>
    <x v="0"/>
    <n v="6.8460000000000001"/>
    <n v="7"/>
    <n v="47.921999999999997"/>
    <x v="1372"/>
    <x v="1372"/>
  </r>
  <r>
    <n v="1389"/>
    <x v="3"/>
    <n v="26079"/>
    <x v="5"/>
    <n v="296"/>
    <x v="92"/>
    <x v="0"/>
    <n v="313.54500000000002"/>
    <n v="7"/>
    <n v="2194.8150000000001"/>
    <x v="1373"/>
    <x v="1373"/>
  </r>
  <r>
    <n v="1390"/>
    <x v="4"/>
    <n v="28032"/>
    <x v="3"/>
    <n v="30"/>
    <x v="409"/>
    <x v="0"/>
    <n v="67.899000000000001"/>
    <n v="8"/>
    <n v="543.19200000000001"/>
    <x v="1374"/>
    <x v="1374"/>
  </r>
  <r>
    <n v="1391"/>
    <x v="0"/>
    <n v="60299"/>
    <x v="7"/>
    <n v="295"/>
    <x v="134"/>
    <x v="1"/>
    <n v="487.69499999999999"/>
    <n v="16"/>
    <n v="7803.12"/>
    <x v="1375"/>
    <x v="1375"/>
  </r>
  <r>
    <n v="1392"/>
    <x v="22"/>
    <n v="92098"/>
    <x v="5"/>
    <n v="2"/>
    <x v="35"/>
    <x v="0"/>
    <n v="912.32899999999995"/>
    <n v="24"/>
    <n v="21895.896000000001"/>
    <x v="1376"/>
    <x v="1376"/>
  </r>
  <r>
    <n v="1393"/>
    <x v="15"/>
    <n v="14303"/>
    <x v="0"/>
    <n v="307"/>
    <x v="416"/>
    <x v="0"/>
    <n v="502.25599999999997"/>
    <n v="4"/>
    <n v="2009.0239999999999"/>
    <x v="1377"/>
    <x v="1377"/>
  </r>
  <r>
    <n v="1394"/>
    <x v="7"/>
    <n v="58969"/>
    <x v="0"/>
    <n v="279"/>
    <x v="308"/>
    <x v="1"/>
    <n v="911.82799999999997"/>
    <n v="15"/>
    <n v="13677.42"/>
    <x v="1378"/>
    <x v="1378"/>
  </r>
  <r>
    <n v="1395"/>
    <x v="15"/>
    <n v="34240"/>
    <x v="7"/>
    <n v="96"/>
    <x v="438"/>
    <x v="0"/>
    <n v="621.99300000000005"/>
    <n v="9"/>
    <n v="5597.9370000000008"/>
    <x v="1379"/>
    <x v="1379"/>
  </r>
  <r>
    <n v="1396"/>
    <x v="16"/>
    <n v="62919"/>
    <x v="0"/>
    <n v="381"/>
    <x v="0"/>
    <x v="0"/>
    <n v="442.33699999999999"/>
    <n v="16"/>
    <n v="7077.3919999999998"/>
    <x v="50"/>
    <x v="50"/>
  </r>
  <r>
    <n v="1397"/>
    <x v="0"/>
    <n v="11411"/>
    <x v="5"/>
    <n v="419"/>
    <x v="38"/>
    <x v="1"/>
    <n v="861.33799999999997"/>
    <n v="3"/>
    <n v="2584.0140000000001"/>
    <x v="1380"/>
    <x v="1380"/>
  </r>
  <r>
    <n v="1398"/>
    <x v="2"/>
    <n v="90132"/>
    <x v="6"/>
    <n v="425"/>
    <x v="439"/>
    <x v="0"/>
    <n v="567.89800000000002"/>
    <n v="23"/>
    <n v="13061.654"/>
    <x v="1381"/>
    <x v="1381"/>
  </r>
  <r>
    <n v="1399"/>
    <x v="10"/>
    <n v="39921"/>
    <x v="7"/>
    <n v="266"/>
    <x v="258"/>
    <x v="0"/>
    <n v="681.09699999999998"/>
    <n v="11"/>
    <n v="7492.067"/>
    <x v="1382"/>
    <x v="1382"/>
  </r>
  <r>
    <n v="1400"/>
    <x v="11"/>
    <n v="16559"/>
    <x v="7"/>
    <n v="96"/>
    <x v="438"/>
    <x v="0"/>
    <n v="621.99300000000005"/>
    <n v="5"/>
    <n v="3109.9650000000001"/>
    <x v="1383"/>
    <x v="1383"/>
  </r>
  <r>
    <n v="1401"/>
    <x v="6"/>
    <n v="53418"/>
    <x v="8"/>
    <n v="322"/>
    <x v="230"/>
    <x v="0"/>
    <n v="262.846"/>
    <n v="14"/>
    <n v="3679.8440000000001"/>
    <x v="1384"/>
    <x v="1384"/>
  </r>
  <r>
    <n v="1402"/>
    <x v="10"/>
    <n v="60790"/>
    <x v="7"/>
    <n v="266"/>
    <x v="258"/>
    <x v="0"/>
    <n v="681.09699999999998"/>
    <n v="16"/>
    <n v="10897.552"/>
    <x v="1385"/>
    <x v="1385"/>
  </r>
  <r>
    <n v="1403"/>
    <x v="16"/>
    <n v="95974"/>
    <x v="7"/>
    <n v="87"/>
    <x v="100"/>
    <x v="0"/>
    <n v="37.847000000000001"/>
    <n v="25"/>
    <n v="946.17500000000007"/>
    <x v="1386"/>
    <x v="1386"/>
  </r>
  <r>
    <n v="1404"/>
    <x v="21"/>
    <n v="32638"/>
    <x v="1"/>
    <n v="49"/>
    <x v="18"/>
    <x v="0"/>
    <n v="614.31700000000001"/>
    <n v="9"/>
    <n v="5528.8530000000001"/>
    <x v="1387"/>
    <x v="1387"/>
  </r>
  <r>
    <n v="1405"/>
    <x v="16"/>
    <n v="2654"/>
    <x v="10"/>
    <n v="385"/>
    <x v="427"/>
    <x v="0"/>
    <n v="227.09100000000001"/>
    <n v="1"/>
    <n v="227.09100000000001"/>
    <x v="1388"/>
    <x v="1388"/>
  </r>
  <r>
    <n v="1406"/>
    <x v="22"/>
    <n v="28550"/>
    <x v="7"/>
    <n v="160"/>
    <x v="146"/>
    <x v="1"/>
    <n v="546.87400000000002"/>
    <n v="8"/>
    <n v="4374.9920000000002"/>
    <x v="1389"/>
    <x v="1389"/>
  </r>
  <r>
    <n v="1407"/>
    <x v="1"/>
    <n v="55377"/>
    <x v="1"/>
    <n v="188"/>
    <x v="414"/>
    <x v="0"/>
    <n v="781.76800000000003"/>
    <n v="15"/>
    <n v="11726.52"/>
    <x v="1390"/>
    <x v="1390"/>
  </r>
  <r>
    <n v="1408"/>
    <x v="20"/>
    <n v="81800"/>
    <x v="5"/>
    <n v="232"/>
    <x v="205"/>
    <x v="0"/>
    <n v="33.948999999999998"/>
    <n v="21"/>
    <n v="712.92899999999997"/>
    <x v="1391"/>
    <x v="1391"/>
  </r>
  <r>
    <n v="1409"/>
    <x v="9"/>
    <n v="8095"/>
    <x v="8"/>
    <n v="60"/>
    <x v="269"/>
    <x v="0"/>
    <n v="316.94900000000001"/>
    <n v="3"/>
    <n v="950.84699999999998"/>
    <x v="1392"/>
    <x v="1392"/>
  </r>
  <r>
    <n v="1410"/>
    <x v="20"/>
    <n v="94964"/>
    <x v="3"/>
    <n v="399"/>
    <x v="158"/>
    <x v="1"/>
    <n v="509.11399999999998"/>
    <n v="25"/>
    <n v="12727.849999999999"/>
    <x v="1393"/>
    <x v="1393"/>
  </r>
  <r>
    <n v="1411"/>
    <x v="7"/>
    <n v="55933"/>
    <x v="4"/>
    <n v="3"/>
    <x v="123"/>
    <x v="0"/>
    <n v="91.379000000000005"/>
    <n v="15"/>
    <n v="1370.6850000000002"/>
    <x v="1394"/>
    <x v="1394"/>
  </r>
  <r>
    <n v="1412"/>
    <x v="0"/>
    <n v="91787"/>
    <x v="5"/>
    <n v="210"/>
    <x v="98"/>
    <x v="0"/>
    <n v="822.35799999999995"/>
    <n v="24"/>
    <n v="19736.591999999997"/>
    <x v="1395"/>
    <x v="1395"/>
  </r>
  <r>
    <n v="1413"/>
    <x v="3"/>
    <n v="31646"/>
    <x v="6"/>
    <n v="370"/>
    <x v="6"/>
    <x v="1"/>
    <n v="218.80600000000001"/>
    <n v="9"/>
    <n v="1969.2540000000001"/>
    <x v="1396"/>
    <x v="1396"/>
  </r>
  <r>
    <n v="1414"/>
    <x v="4"/>
    <n v="46422"/>
    <x v="4"/>
    <n v="247"/>
    <x v="423"/>
    <x v="0"/>
    <n v="590.03300000000002"/>
    <n v="12"/>
    <n v="7080.3960000000006"/>
    <x v="1397"/>
    <x v="1397"/>
  </r>
  <r>
    <n v="1415"/>
    <x v="17"/>
    <n v="1583"/>
    <x v="1"/>
    <n v="53"/>
    <x v="281"/>
    <x v="1"/>
    <n v="926.279"/>
    <n v="1"/>
    <n v="926.279"/>
    <x v="1398"/>
    <x v="1398"/>
  </r>
  <r>
    <n v="1416"/>
    <x v="4"/>
    <n v="45901"/>
    <x v="7"/>
    <n v="260"/>
    <x v="349"/>
    <x v="0"/>
    <n v="268.88600000000002"/>
    <n v="12"/>
    <n v="3226.6320000000005"/>
    <x v="1399"/>
    <x v="1399"/>
  </r>
  <r>
    <n v="1417"/>
    <x v="5"/>
    <n v="36784"/>
    <x v="9"/>
    <n v="251"/>
    <x v="393"/>
    <x v="1"/>
    <n v="117.087"/>
    <n v="10"/>
    <n v="1170.8700000000001"/>
    <x v="1400"/>
    <x v="1400"/>
  </r>
  <r>
    <n v="1418"/>
    <x v="12"/>
    <n v="64439"/>
    <x v="3"/>
    <n v="64"/>
    <x v="37"/>
    <x v="1"/>
    <n v="165.22900000000001"/>
    <n v="17"/>
    <n v="2808.893"/>
    <x v="1401"/>
    <x v="1401"/>
  </r>
  <r>
    <n v="1419"/>
    <x v="7"/>
    <n v="76736"/>
    <x v="9"/>
    <n v="251"/>
    <x v="393"/>
    <x v="1"/>
    <n v="117.087"/>
    <n v="20"/>
    <n v="2341.7400000000002"/>
    <x v="1402"/>
    <x v="1402"/>
  </r>
  <r>
    <n v="1420"/>
    <x v="6"/>
    <n v="80591"/>
    <x v="0"/>
    <n v="404"/>
    <x v="260"/>
    <x v="0"/>
    <n v="65.028000000000006"/>
    <n v="21"/>
    <n v="1365.5880000000002"/>
    <x v="1403"/>
    <x v="1403"/>
  </r>
  <r>
    <n v="1421"/>
    <x v="3"/>
    <n v="16932"/>
    <x v="2"/>
    <n v="202"/>
    <x v="356"/>
    <x v="1"/>
    <n v="788.77800000000002"/>
    <n v="5"/>
    <n v="3943.8900000000003"/>
    <x v="1404"/>
    <x v="1404"/>
  </r>
  <r>
    <n v="1422"/>
    <x v="20"/>
    <n v="7953"/>
    <x v="1"/>
    <n v="305"/>
    <x v="296"/>
    <x v="1"/>
    <n v="910.99699999999996"/>
    <n v="3"/>
    <n v="2732.991"/>
    <x v="1405"/>
    <x v="1405"/>
  </r>
  <r>
    <n v="1423"/>
    <x v="11"/>
    <n v="15204"/>
    <x v="8"/>
    <n v="80"/>
    <x v="181"/>
    <x v="1"/>
    <n v="939.75199999999995"/>
    <n v="4"/>
    <n v="3759.0079999999998"/>
    <x v="1406"/>
    <x v="1406"/>
  </r>
  <r>
    <n v="1424"/>
    <x v="22"/>
    <n v="86627"/>
    <x v="4"/>
    <n v="373"/>
    <x v="429"/>
    <x v="0"/>
    <n v="548.71900000000005"/>
    <n v="22"/>
    <n v="12071.818000000001"/>
    <x v="1407"/>
    <x v="1407"/>
  </r>
  <r>
    <n v="1425"/>
    <x v="3"/>
    <n v="72724"/>
    <x v="2"/>
    <n v="164"/>
    <x v="351"/>
    <x v="0"/>
    <n v="73.981999999999999"/>
    <n v="19"/>
    <n v="1405.6579999999999"/>
    <x v="1408"/>
    <x v="1408"/>
  </r>
  <r>
    <n v="1426"/>
    <x v="4"/>
    <n v="30587"/>
    <x v="7"/>
    <n v="74"/>
    <x v="182"/>
    <x v="0"/>
    <n v="136.24100000000001"/>
    <n v="8"/>
    <n v="1089.9280000000001"/>
    <x v="1409"/>
    <x v="1409"/>
  </r>
  <r>
    <n v="1427"/>
    <x v="11"/>
    <n v="32487"/>
    <x v="10"/>
    <n v="289"/>
    <x v="440"/>
    <x v="0"/>
    <n v="435.16899999999998"/>
    <n v="9"/>
    <n v="3916.5209999999997"/>
    <x v="1410"/>
    <x v="1410"/>
  </r>
  <r>
    <n v="1428"/>
    <x v="12"/>
    <n v="6761"/>
    <x v="9"/>
    <n v="99"/>
    <x v="408"/>
    <x v="1"/>
    <n v="274.87400000000002"/>
    <n v="2"/>
    <n v="549.74800000000005"/>
    <x v="1411"/>
    <x v="1411"/>
  </r>
  <r>
    <n v="1429"/>
    <x v="2"/>
    <n v="83895"/>
    <x v="0"/>
    <n v="364"/>
    <x v="15"/>
    <x v="0"/>
    <n v="88.429000000000002"/>
    <n v="22"/>
    <n v="1945.4380000000001"/>
    <x v="1412"/>
    <x v="1412"/>
  </r>
  <r>
    <n v="1430"/>
    <x v="13"/>
    <n v="29439"/>
    <x v="4"/>
    <n v="277"/>
    <x v="166"/>
    <x v="0"/>
    <n v="554.96400000000006"/>
    <n v="8"/>
    <n v="4439.7120000000004"/>
    <x v="1413"/>
    <x v="1413"/>
  </r>
  <r>
    <n v="1431"/>
    <x v="1"/>
    <n v="19356"/>
    <x v="2"/>
    <n v="452"/>
    <x v="334"/>
    <x v="0"/>
    <n v="285.65300000000002"/>
    <n v="5"/>
    <n v="1428.2650000000001"/>
    <x v="1414"/>
    <x v="1414"/>
  </r>
  <r>
    <n v="1432"/>
    <x v="19"/>
    <n v="81718"/>
    <x v="6"/>
    <n v="370"/>
    <x v="6"/>
    <x v="1"/>
    <n v="218.80600000000001"/>
    <n v="21"/>
    <n v="4594.9260000000004"/>
    <x v="1415"/>
    <x v="1415"/>
  </r>
  <r>
    <n v="1433"/>
    <x v="2"/>
    <n v="21805"/>
    <x v="0"/>
    <n v="95"/>
    <x v="150"/>
    <x v="0"/>
    <n v="463.91300000000001"/>
    <n v="6"/>
    <n v="2783.4780000000001"/>
    <x v="1416"/>
    <x v="1416"/>
  </r>
  <r>
    <n v="1434"/>
    <x v="0"/>
    <n v="38626"/>
    <x v="10"/>
    <n v="59"/>
    <x v="109"/>
    <x v="0"/>
    <n v="735.38900000000001"/>
    <n v="10"/>
    <n v="7353.89"/>
    <x v="1417"/>
    <x v="1417"/>
  </r>
  <r>
    <n v="1435"/>
    <x v="9"/>
    <n v="89018"/>
    <x v="7"/>
    <n v="87"/>
    <x v="100"/>
    <x v="0"/>
    <n v="37.847000000000001"/>
    <n v="23"/>
    <n v="870.48099999999999"/>
    <x v="1418"/>
    <x v="1418"/>
  </r>
  <r>
    <n v="1436"/>
    <x v="6"/>
    <n v="4683"/>
    <x v="9"/>
    <n v="219"/>
    <x v="219"/>
    <x v="0"/>
    <n v="589.78700000000003"/>
    <n v="2"/>
    <n v="1179.5740000000001"/>
    <x v="1419"/>
    <x v="1419"/>
  </r>
  <r>
    <n v="1437"/>
    <x v="5"/>
    <n v="60138"/>
    <x v="9"/>
    <n v="67"/>
    <x v="106"/>
    <x v="1"/>
    <n v="37.805"/>
    <n v="16"/>
    <n v="604.88"/>
    <x v="1420"/>
    <x v="1420"/>
  </r>
  <r>
    <n v="1438"/>
    <x v="5"/>
    <n v="58847"/>
    <x v="10"/>
    <n v="282"/>
    <x v="62"/>
    <x v="0"/>
    <n v="561.50599999999997"/>
    <n v="15"/>
    <n v="8422.59"/>
    <x v="1421"/>
    <x v="1421"/>
  </r>
  <r>
    <n v="1439"/>
    <x v="12"/>
    <n v="97201"/>
    <x v="0"/>
    <n v="236"/>
    <x v="371"/>
    <x v="1"/>
    <n v="85.694000000000003"/>
    <n v="25"/>
    <n v="2142.35"/>
    <x v="1422"/>
    <x v="1422"/>
  </r>
  <r>
    <n v="1440"/>
    <x v="4"/>
    <n v="29661"/>
    <x v="7"/>
    <n v="58"/>
    <x v="382"/>
    <x v="0"/>
    <n v="201.00899999999999"/>
    <n v="8"/>
    <n v="1608.0719999999999"/>
    <x v="1423"/>
    <x v="1423"/>
  </r>
  <r>
    <n v="1441"/>
    <x v="4"/>
    <n v="79594"/>
    <x v="7"/>
    <n v="414"/>
    <x v="306"/>
    <x v="0"/>
    <n v="830.58500000000004"/>
    <n v="21"/>
    <n v="17442.285"/>
    <x v="1424"/>
    <x v="1424"/>
  </r>
  <r>
    <n v="1442"/>
    <x v="1"/>
    <n v="48850"/>
    <x v="6"/>
    <n v="97"/>
    <x v="221"/>
    <x v="1"/>
    <n v="247.798"/>
    <n v="13"/>
    <n v="3221.3739999999998"/>
    <x v="1425"/>
    <x v="1425"/>
  </r>
  <r>
    <n v="1443"/>
    <x v="18"/>
    <n v="18828"/>
    <x v="3"/>
    <n v="163"/>
    <x v="263"/>
    <x v="1"/>
    <n v="117.708"/>
    <n v="5"/>
    <n v="588.54"/>
    <x v="1426"/>
    <x v="1426"/>
  </r>
  <r>
    <n v="1444"/>
    <x v="12"/>
    <n v="29875"/>
    <x v="1"/>
    <n v="350"/>
    <x v="441"/>
    <x v="1"/>
    <n v="82.83"/>
    <n v="8"/>
    <n v="662.64"/>
    <x v="1427"/>
    <x v="1427"/>
  </r>
  <r>
    <n v="1445"/>
    <x v="21"/>
    <n v="70859"/>
    <x v="4"/>
    <n v="28"/>
    <x v="348"/>
    <x v="1"/>
    <n v="123.15300000000001"/>
    <n v="18"/>
    <n v="2216.7539999999999"/>
    <x v="1428"/>
    <x v="1428"/>
  </r>
  <r>
    <n v="1446"/>
    <x v="14"/>
    <n v="67271"/>
    <x v="7"/>
    <n v="85"/>
    <x v="442"/>
    <x v="0"/>
    <n v="868.85699999999997"/>
    <n v="18"/>
    <n v="15639.425999999999"/>
    <x v="1429"/>
    <x v="1429"/>
  </r>
  <r>
    <n v="1447"/>
    <x v="2"/>
    <n v="60452"/>
    <x v="0"/>
    <n v="84"/>
    <x v="114"/>
    <x v="0"/>
    <n v="903.01900000000001"/>
    <n v="16"/>
    <n v="14448.304"/>
    <x v="1430"/>
    <x v="1430"/>
  </r>
  <r>
    <n v="1448"/>
    <x v="14"/>
    <n v="66641"/>
    <x v="1"/>
    <n v="61"/>
    <x v="1"/>
    <x v="0"/>
    <n v="62.545999999999999"/>
    <n v="17"/>
    <n v="1063.2819999999999"/>
    <x v="1431"/>
    <x v="1431"/>
  </r>
  <r>
    <n v="1449"/>
    <x v="10"/>
    <n v="57387"/>
    <x v="9"/>
    <n v="227"/>
    <x v="72"/>
    <x v="0"/>
    <n v="554.69899999999996"/>
    <n v="15"/>
    <n v="8320.4849999999988"/>
    <x v="1432"/>
    <x v="1432"/>
  </r>
  <r>
    <n v="1450"/>
    <x v="18"/>
    <n v="87098"/>
    <x v="2"/>
    <n v="288"/>
    <x v="55"/>
    <x v="1"/>
    <n v="788.40499999999997"/>
    <n v="23"/>
    <n v="18133.314999999999"/>
    <x v="1433"/>
    <x v="1433"/>
  </r>
  <r>
    <n v="1451"/>
    <x v="5"/>
    <n v="26136"/>
    <x v="8"/>
    <n v="130"/>
    <x v="149"/>
    <x v="0"/>
    <n v="419.80799999999999"/>
    <n v="7"/>
    <n v="2938.6559999999999"/>
    <x v="1434"/>
    <x v="1434"/>
  </r>
  <r>
    <n v="1452"/>
    <x v="0"/>
    <n v="45731"/>
    <x v="9"/>
    <n v="355"/>
    <x v="443"/>
    <x v="0"/>
    <n v="591.68700000000001"/>
    <n v="12"/>
    <n v="7100.2440000000006"/>
    <x v="1435"/>
    <x v="1435"/>
  </r>
  <r>
    <n v="1453"/>
    <x v="17"/>
    <n v="13396"/>
    <x v="0"/>
    <n v="175"/>
    <x v="343"/>
    <x v="1"/>
    <n v="917.67499999999995"/>
    <n v="4"/>
    <n v="3670.7"/>
    <x v="1436"/>
    <x v="1436"/>
  </r>
  <r>
    <n v="1454"/>
    <x v="8"/>
    <n v="58090"/>
    <x v="8"/>
    <n v="314"/>
    <x v="220"/>
    <x v="1"/>
    <n v="56.015000000000001"/>
    <n v="15"/>
    <n v="840.22500000000002"/>
    <x v="1437"/>
    <x v="1437"/>
  </r>
  <r>
    <n v="1455"/>
    <x v="21"/>
    <n v="98386"/>
    <x v="0"/>
    <n v="346"/>
    <x v="9"/>
    <x v="1"/>
    <n v="171.91399999999999"/>
    <n v="25"/>
    <n v="4297.8499999999995"/>
    <x v="1438"/>
    <x v="1438"/>
  </r>
  <r>
    <n v="1456"/>
    <x v="13"/>
    <n v="45465"/>
    <x v="10"/>
    <n v="17"/>
    <x v="169"/>
    <x v="0"/>
    <n v="439.18200000000002"/>
    <n v="12"/>
    <n v="5270.1840000000002"/>
    <x v="1439"/>
    <x v="1439"/>
  </r>
  <r>
    <n v="1457"/>
    <x v="21"/>
    <n v="45587"/>
    <x v="1"/>
    <n v="186"/>
    <x v="213"/>
    <x v="0"/>
    <n v="820.83900000000006"/>
    <n v="12"/>
    <n v="9850.0680000000011"/>
    <x v="1440"/>
    <x v="1440"/>
  </r>
  <r>
    <n v="1458"/>
    <x v="0"/>
    <n v="9347"/>
    <x v="2"/>
    <n v="167"/>
    <x v="432"/>
    <x v="0"/>
    <n v="788.61500000000001"/>
    <n v="3"/>
    <n v="2365.8450000000003"/>
    <x v="1441"/>
    <x v="1441"/>
  </r>
  <r>
    <n v="1459"/>
    <x v="16"/>
    <n v="58674"/>
    <x v="5"/>
    <n v="337"/>
    <x v="86"/>
    <x v="1"/>
    <n v="835.37300000000005"/>
    <n v="15"/>
    <n v="12530.595000000001"/>
    <x v="1442"/>
    <x v="1442"/>
  </r>
  <r>
    <n v="1460"/>
    <x v="9"/>
    <n v="70826"/>
    <x v="4"/>
    <n v="311"/>
    <x v="147"/>
    <x v="0"/>
    <n v="40.206000000000003"/>
    <n v="18"/>
    <n v="723.70800000000008"/>
    <x v="1443"/>
    <x v="1443"/>
  </r>
  <r>
    <n v="1461"/>
    <x v="6"/>
    <n v="94823"/>
    <x v="10"/>
    <n v="324"/>
    <x v="23"/>
    <x v="1"/>
    <n v="879.02300000000002"/>
    <n v="25"/>
    <n v="21975.575000000001"/>
    <x v="1444"/>
    <x v="1444"/>
  </r>
  <r>
    <n v="1462"/>
    <x v="1"/>
    <n v="48617"/>
    <x v="4"/>
    <n v="90"/>
    <x v="274"/>
    <x v="1"/>
    <n v="69.319999999999993"/>
    <n v="13"/>
    <n v="901.15999999999985"/>
    <x v="1445"/>
    <x v="1445"/>
  </r>
  <r>
    <n v="1463"/>
    <x v="19"/>
    <n v="96664"/>
    <x v="4"/>
    <n v="320"/>
    <x v="264"/>
    <x v="0"/>
    <n v="734.39599999999996"/>
    <n v="25"/>
    <n v="18359.899999999998"/>
    <x v="1446"/>
    <x v="1446"/>
  </r>
  <r>
    <n v="1464"/>
    <x v="12"/>
    <n v="77415"/>
    <x v="0"/>
    <n v="236"/>
    <x v="371"/>
    <x v="1"/>
    <n v="85.694000000000003"/>
    <n v="20"/>
    <n v="1713.88"/>
    <x v="1447"/>
    <x v="1447"/>
  </r>
  <r>
    <n v="1465"/>
    <x v="1"/>
    <n v="75608"/>
    <x v="3"/>
    <n v="399"/>
    <x v="158"/>
    <x v="1"/>
    <n v="509.11399999999998"/>
    <n v="20"/>
    <n v="10182.279999999999"/>
    <x v="1448"/>
    <x v="1448"/>
  </r>
  <r>
    <n v="1466"/>
    <x v="6"/>
    <n v="72974"/>
    <x v="7"/>
    <n v="85"/>
    <x v="442"/>
    <x v="0"/>
    <n v="868.85699999999997"/>
    <n v="19"/>
    <n v="16508.282999999999"/>
    <x v="1449"/>
    <x v="1449"/>
  </r>
  <r>
    <n v="1467"/>
    <x v="1"/>
    <n v="69983"/>
    <x v="5"/>
    <n v="116"/>
    <x v="32"/>
    <x v="1"/>
    <n v="5.7359999999999998"/>
    <n v="18"/>
    <n v="103.24799999999999"/>
    <x v="1450"/>
    <x v="1450"/>
  </r>
  <r>
    <n v="1468"/>
    <x v="6"/>
    <n v="91779"/>
    <x v="0"/>
    <n v="312"/>
    <x v="176"/>
    <x v="1"/>
    <n v="840.64499999999998"/>
    <n v="24"/>
    <n v="20175.48"/>
    <x v="1451"/>
    <x v="1451"/>
  </r>
  <r>
    <n v="1469"/>
    <x v="9"/>
    <n v="56163"/>
    <x v="7"/>
    <n v="160"/>
    <x v="146"/>
    <x v="1"/>
    <n v="546.87400000000002"/>
    <n v="15"/>
    <n v="8203.11"/>
    <x v="1452"/>
    <x v="1452"/>
  </r>
  <r>
    <n v="1470"/>
    <x v="2"/>
    <n v="95659"/>
    <x v="7"/>
    <n v="287"/>
    <x v="7"/>
    <x v="1"/>
    <n v="57.709000000000003"/>
    <n v="25"/>
    <n v="1442.7250000000001"/>
    <x v="1453"/>
    <x v="1453"/>
  </r>
  <r>
    <n v="1471"/>
    <x v="11"/>
    <n v="84523"/>
    <x v="3"/>
    <n v="194"/>
    <x v="333"/>
    <x v="0"/>
    <n v="667.35699999999997"/>
    <n v="22"/>
    <n v="14681.853999999999"/>
    <x v="1454"/>
    <x v="1454"/>
  </r>
  <r>
    <n v="1472"/>
    <x v="14"/>
    <n v="76696"/>
    <x v="9"/>
    <n v="422"/>
    <x v="189"/>
    <x v="0"/>
    <n v="502.892"/>
    <n v="20"/>
    <n v="10057.84"/>
    <x v="1455"/>
    <x v="1455"/>
  </r>
  <r>
    <n v="1473"/>
    <x v="14"/>
    <n v="65998"/>
    <x v="8"/>
    <n v="281"/>
    <x v="358"/>
    <x v="1"/>
    <n v="330.839"/>
    <n v="17"/>
    <n v="5624.2629999999999"/>
    <x v="1456"/>
    <x v="1456"/>
  </r>
  <r>
    <n v="1474"/>
    <x v="21"/>
    <n v="47076"/>
    <x v="2"/>
    <n v="193"/>
    <x v="145"/>
    <x v="0"/>
    <n v="605.31399999999996"/>
    <n v="12"/>
    <n v="7263.768"/>
    <x v="1457"/>
    <x v="1457"/>
  </r>
  <r>
    <n v="1475"/>
    <x v="9"/>
    <n v="997"/>
    <x v="8"/>
    <n v="443"/>
    <x v="225"/>
    <x v="0"/>
    <n v="900.16899999999998"/>
    <n v="1"/>
    <n v="900.16899999999998"/>
    <x v="1458"/>
    <x v="1458"/>
  </r>
  <r>
    <n v="1476"/>
    <x v="17"/>
    <n v="66841"/>
    <x v="0"/>
    <n v="105"/>
    <x v="385"/>
    <x v="1"/>
    <n v="688.78899999999999"/>
    <n v="17"/>
    <n v="11709.413"/>
    <x v="1459"/>
    <x v="1459"/>
  </r>
  <r>
    <n v="1477"/>
    <x v="10"/>
    <n v="87885"/>
    <x v="0"/>
    <n v="143"/>
    <x v="127"/>
    <x v="1"/>
    <n v="426.16899999999998"/>
    <n v="23"/>
    <n v="9801.8869999999988"/>
    <x v="1460"/>
    <x v="1460"/>
  </r>
  <r>
    <n v="1478"/>
    <x v="11"/>
    <n v="84088"/>
    <x v="6"/>
    <n v="183"/>
    <x v="338"/>
    <x v="0"/>
    <n v="62.154000000000003"/>
    <n v="22"/>
    <n v="1367.3880000000001"/>
    <x v="1461"/>
    <x v="1461"/>
  </r>
  <r>
    <n v="1479"/>
    <x v="4"/>
    <n v="15769"/>
    <x v="0"/>
    <n v="346"/>
    <x v="9"/>
    <x v="1"/>
    <n v="171.91399999999999"/>
    <n v="4"/>
    <n v="687.65599999999995"/>
    <x v="1462"/>
    <x v="1462"/>
  </r>
  <r>
    <n v="1480"/>
    <x v="3"/>
    <n v="5453"/>
    <x v="8"/>
    <n v="80"/>
    <x v="181"/>
    <x v="1"/>
    <n v="939.75199999999995"/>
    <n v="2"/>
    <n v="1879.5039999999999"/>
    <x v="1463"/>
    <x v="1463"/>
  </r>
  <r>
    <n v="1481"/>
    <x v="19"/>
    <n v="68894"/>
    <x v="8"/>
    <n v="443"/>
    <x v="225"/>
    <x v="0"/>
    <n v="900.16899999999998"/>
    <n v="18"/>
    <n v="16203.041999999999"/>
    <x v="1464"/>
    <x v="1464"/>
  </r>
  <r>
    <n v="1482"/>
    <x v="13"/>
    <n v="64605"/>
    <x v="5"/>
    <n v="228"/>
    <x v="194"/>
    <x v="0"/>
    <n v="778.08299999999997"/>
    <n v="17"/>
    <n v="13227.411"/>
    <x v="1465"/>
    <x v="1465"/>
  </r>
  <r>
    <n v="1483"/>
    <x v="1"/>
    <n v="48133"/>
    <x v="10"/>
    <n v="324"/>
    <x v="23"/>
    <x v="1"/>
    <n v="879.02300000000002"/>
    <n v="13"/>
    <n v="11427.299000000001"/>
    <x v="1466"/>
    <x v="1466"/>
  </r>
  <r>
    <n v="1484"/>
    <x v="21"/>
    <n v="95556"/>
    <x v="3"/>
    <n v="76"/>
    <x v="302"/>
    <x v="0"/>
    <n v="656.76499999999999"/>
    <n v="25"/>
    <n v="16419.125"/>
    <x v="1467"/>
    <x v="1467"/>
  </r>
  <r>
    <n v="1485"/>
    <x v="16"/>
    <n v="3303"/>
    <x v="9"/>
    <n v="147"/>
    <x v="20"/>
    <x v="0"/>
    <n v="496.197"/>
    <n v="1"/>
    <n v="496.197"/>
    <x v="1468"/>
    <x v="1468"/>
  </r>
  <r>
    <n v="1486"/>
    <x v="4"/>
    <n v="72385"/>
    <x v="5"/>
    <n v="98"/>
    <x v="79"/>
    <x v="0"/>
    <n v="998.755"/>
    <n v="19"/>
    <n v="18976.345000000001"/>
    <x v="1469"/>
    <x v="1469"/>
  </r>
  <r>
    <n v="1487"/>
    <x v="8"/>
    <n v="68322"/>
    <x v="0"/>
    <n v="196"/>
    <x v="326"/>
    <x v="0"/>
    <n v="82.286000000000001"/>
    <n v="18"/>
    <n v="1481.1480000000001"/>
    <x v="1470"/>
    <x v="1470"/>
  </r>
  <r>
    <n v="1488"/>
    <x v="20"/>
    <n v="62474"/>
    <x v="2"/>
    <n v="233"/>
    <x v="135"/>
    <x v="1"/>
    <n v="566.20899999999995"/>
    <n v="16"/>
    <n v="9059.3439999999991"/>
    <x v="1471"/>
    <x v="1471"/>
  </r>
  <r>
    <n v="1489"/>
    <x v="13"/>
    <n v="38999"/>
    <x v="3"/>
    <n v="165"/>
    <x v="96"/>
    <x v="0"/>
    <n v="0.44900000000000001"/>
    <n v="10"/>
    <n v="4.49"/>
    <x v="1472"/>
    <x v="1472"/>
  </r>
  <r>
    <n v="1490"/>
    <x v="12"/>
    <n v="43554"/>
    <x v="3"/>
    <n v="71"/>
    <x v="309"/>
    <x v="0"/>
    <n v="744.07600000000002"/>
    <n v="12"/>
    <n v="8928.9120000000003"/>
    <x v="1473"/>
    <x v="1473"/>
  </r>
  <r>
    <n v="1491"/>
    <x v="5"/>
    <n v="57855"/>
    <x v="10"/>
    <n v="33"/>
    <x v="377"/>
    <x v="1"/>
    <n v="455.55099999999999"/>
    <n v="15"/>
    <n v="6833.2649999999994"/>
    <x v="1474"/>
    <x v="1474"/>
  </r>
  <r>
    <n v="1492"/>
    <x v="3"/>
    <n v="50791"/>
    <x v="1"/>
    <n v="353"/>
    <x v="212"/>
    <x v="1"/>
    <n v="181.191"/>
    <n v="13"/>
    <n v="2355.4830000000002"/>
    <x v="1475"/>
    <x v="1475"/>
  </r>
  <r>
    <n v="1493"/>
    <x v="4"/>
    <n v="173"/>
    <x v="2"/>
    <n v="398"/>
    <x v="388"/>
    <x v="1"/>
    <n v="423.63200000000001"/>
    <n v="1"/>
    <n v="423.63200000000001"/>
    <x v="1476"/>
    <x v="1476"/>
  </r>
  <r>
    <n v="1494"/>
    <x v="0"/>
    <n v="26375"/>
    <x v="0"/>
    <n v="377"/>
    <x v="17"/>
    <x v="0"/>
    <n v="750.78499999999997"/>
    <n v="7"/>
    <n v="5255.4949999999999"/>
    <x v="1477"/>
    <x v="1477"/>
  </r>
  <r>
    <n v="1495"/>
    <x v="10"/>
    <n v="33597"/>
    <x v="1"/>
    <n v="186"/>
    <x v="213"/>
    <x v="0"/>
    <n v="820.83900000000006"/>
    <n v="9"/>
    <n v="7387.5510000000004"/>
    <x v="1478"/>
    <x v="1478"/>
  </r>
  <r>
    <n v="1496"/>
    <x v="9"/>
    <n v="30978"/>
    <x v="10"/>
    <n v="324"/>
    <x v="23"/>
    <x v="1"/>
    <n v="879.02300000000002"/>
    <n v="8"/>
    <n v="7032.1840000000002"/>
    <x v="1479"/>
    <x v="1479"/>
  </r>
  <r>
    <n v="1497"/>
    <x v="19"/>
    <n v="50946"/>
    <x v="4"/>
    <n v="229"/>
    <x v="335"/>
    <x v="0"/>
    <n v="579.83799999999997"/>
    <n v="13"/>
    <n v="7537.8939999999993"/>
    <x v="1480"/>
    <x v="1480"/>
  </r>
  <r>
    <n v="1498"/>
    <x v="6"/>
    <n v="40172"/>
    <x v="6"/>
    <n v="380"/>
    <x v="227"/>
    <x v="1"/>
    <n v="859.74300000000005"/>
    <n v="11"/>
    <n v="9457.1730000000007"/>
    <x v="1481"/>
    <x v="1481"/>
  </r>
  <r>
    <n v="1499"/>
    <x v="10"/>
    <n v="53026"/>
    <x v="9"/>
    <n v="403"/>
    <x v="286"/>
    <x v="0"/>
    <n v="681.89800000000002"/>
    <n v="14"/>
    <n v="9546.5720000000001"/>
    <x v="1482"/>
    <x v="1482"/>
  </r>
  <r>
    <n v="1500"/>
    <x v="20"/>
    <n v="96644"/>
    <x v="0"/>
    <n v="395"/>
    <x v="418"/>
    <x v="1"/>
    <n v="917.83299999999997"/>
    <n v="25"/>
    <n v="22945.825000000001"/>
    <x v="1483"/>
    <x v="1483"/>
  </r>
  <r>
    <n v="1501"/>
    <x v="3"/>
    <n v="96048"/>
    <x v="9"/>
    <n v="422"/>
    <x v="189"/>
    <x v="0"/>
    <n v="502.892"/>
    <n v="25"/>
    <n v="12572.3"/>
    <x v="1484"/>
    <x v="1484"/>
  </r>
  <r>
    <n v="1502"/>
    <x v="15"/>
    <n v="67433"/>
    <x v="0"/>
    <n v="224"/>
    <x v="320"/>
    <x v="0"/>
    <n v="288.61799999999999"/>
    <n v="18"/>
    <n v="5195.1239999999998"/>
    <x v="1485"/>
    <x v="1485"/>
  </r>
  <r>
    <n v="1503"/>
    <x v="3"/>
    <n v="10478"/>
    <x v="7"/>
    <n v="354"/>
    <x v="276"/>
    <x v="0"/>
    <n v="66.974999999999994"/>
    <n v="3"/>
    <n v="200.92499999999998"/>
    <x v="1486"/>
    <x v="1486"/>
  </r>
  <r>
    <n v="1504"/>
    <x v="13"/>
    <n v="60487"/>
    <x v="0"/>
    <n v="393"/>
    <x v="56"/>
    <x v="0"/>
    <n v="599.572"/>
    <n v="16"/>
    <n v="9593.152"/>
    <x v="1487"/>
    <x v="1487"/>
  </r>
  <r>
    <n v="1505"/>
    <x v="0"/>
    <n v="2576"/>
    <x v="0"/>
    <n v="95"/>
    <x v="150"/>
    <x v="0"/>
    <n v="463.91300000000001"/>
    <n v="1"/>
    <n v="463.91300000000001"/>
    <x v="1488"/>
    <x v="1488"/>
  </r>
  <r>
    <n v="1506"/>
    <x v="5"/>
    <n v="48199"/>
    <x v="10"/>
    <n v="161"/>
    <x v="71"/>
    <x v="0"/>
    <n v="646.11800000000005"/>
    <n v="13"/>
    <n v="8399.5340000000015"/>
    <x v="1489"/>
    <x v="1489"/>
  </r>
  <r>
    <n v="1507"/>
    <x v="8"/>
    <n v="78492"/>
    <x v="7"/>
    <n v="74"/>
    <x v="182"/>
    <x v="0"/>
    <n v="136.24100000000001"/>
    <n v="20"/>
    <n v="2724.82"/>
    <x v="1490"/>
    <x v="1490"/>
  </r>
  <r>
    <n v="1508"/>
    <x v="6"/>
    <n v="65079"/>
    <x v="7"/>
    <n v="434"/>
    <x v="208"/>
    <x v="1"/>
    <n v="711.55100000000004"/>
    <n v="17"/>
    <n v="12096.367"/>
    <x v="1491"/>
    <x v="1491"/>
  </r>
  <r>
    <n v="1509"/>
    <x v="21"/>
    <n v="57093"/>
    <x v="10"/>
    <n v="324"/>
    <x v="23"/>
    <x v="1"/>
    <n v="879.02300000000002"/>
    <n v="15"/>
    <n v="13185.345000000001"/>
    <x v="1492"/>
    <x v="1492"/>
  </r>
  <r>
    <n v="1510"/>
    <x v="19"/>
    <n v="31546"/>
    <x v="4"/>
    <n v="242"/>
    <x v="352"/>
    <x v="0"/>
    <n v="32.65"/>
    <n v="8"/>
    <n v="261.2"/>
    <x v="1493"/>
    <x v="1493"/>
  </r>
  <r>
    <n v="1511"/>
    <x v="15"/>
    <n v="56340"/>
    <x v="4"/>
    <n v="326"/>
    <x v="294"/>
    <x v="0"/>
    <n v="38.859000000000002"/>
    <n v="15"/>
    <n v="582.88499999999999"/>
    <x v="1494"/>
    <x v="1494"/>
  </r>
  <r>
    <n v="1512"/>
    <x v="1"/>
    <n v="60258"/>
    <x v="4"/>
    <n v="4"/>
    <x v="328"/>
    <x v="0"/>
    <n v="543.05499999999995"/>
    <n v="16"/>
    <n v="8688.8799999999992"/>
    <x v="1495"/>
    <x v="1495"/>
  </r>
  <r>
    <n v="1513"/>
    <x v="11"/>
    <n v="92338"/>
    <x v="6"/>
    <n v="273"/>
    <x v="167"/>
    <x v="0"/>
    <n v="775.91300000000001"/>
    <n v="24"/>
    <n v="18621.912"/>
    <x v="1496"/>
    <x v="1496"/>
  </r>
  <r>
    <n v="1514"/>
    <x v="19"/>
    <n v="53222"/>
    <x v="0"/>
    <n v="258"/>
    <x v="174"/>
    <x v="0"/>
    <n v="310.93900000000002"/>
    <n v="14"/>
    <n v="4353.1460000000006"/>
    <x v="50"/>
    <x v="50"/>
  </r>
  <r>
    <n v="1515"/>
    <x v="22"/>
    <n v="1932"/>
    <x v="4"/>
    <n v="320"/>
    <x v="264"/>
    <x v="0"/>
    <n v="734.39599999999996"/>
    <n v="1"/>
    <n v="734.39599999999996"/>
    <x v="1497"/>
    <x v="1497"/>
  </r>
  <r>
    <n v="1516"/>
    <x v="20"/>
    <n v="30218"/>
    <x v="6"/>
    <n v="97"/>
    <x v="221"/>
    <x v="1"/>
    <n v="247.798"/>
    <n v="8"/>
    <n v="1982.384"/>
    <x v="1498"/>
    <x v="1498"/>
  </r>
  <r>
    <n v="1517"/>
    <x v="14"/>
    <n v="485"/>
    <x v="1"/>
    <n v="218"/>
    <x v="121"/>
    <x v="1"/>
    <n v="851.93299999999999"/>
    <n v="1"/>
    <n v="851.93299999999999"/>
    <x v="1499"/>
    <x v="1499"/>
  </r>
  <r>
    <n v="1518"/>
    <x v="3"/>
    <n v="1108"/>
    <x v="0"/>
    <n v="245"/>
    <x v="190"/>
    <x v="0"/>
    <n v="376.791"/>
    <n v="1"/>
    <n v="376.791"/>
    <x v="1500"/>
    <x v="1500"/>
  </r>
  <r>
    <n v="1519"/>
    <x v="11"/>
    <n v="74113"/>
    <x v="5"/>
    <n v="89"/>
    <x v="317"/>
    <x v="1"/>
    <n v="367.28100000000001"/>
    <n v="19"/>
    <n v="6978.3389999999999"/>
    <x v="1501"/>
    <x v="1501"/>
  </r>
  <r>
    <n v="1520"/>
    <x v="10"/>
    <n v="3223"/>
    <x v="2"/>
    <n v="302"/>
    <x v="137"/>
    <x v="0"/>
    <n v="611.59799999999996"/>
    <n v="1"/>
    <n v="611.59799999999996"/>
    <x v="1502"/>
    <x v="1502"/>
  </r>
  <r>
    <n v="1521"/>
    <x v="22"/>
    <n v="4653"/>
    <x v="0"/>
    <n v="342"/>
    <x v="437"/>
    <x v="0"/>
    <n v="695.88099999999997"/>
    <n v="2"/>
    <n v="1391.7619999999999"/>
    <x v="1503"/>
    <x v="1503"/>
  </r>
  <r>
    <n v="1522"/>
    <x v="10"/>
    <n v="7509"/>
    <x v="4"/>
    <n v="335"/>
    <x v="46"/>
    <x v="0"/>
    <n v="184.23099999999999"/>
    <n v="2"/>
    <n v="368.46199999999999"/>
    <x v="1504"/>
    <x v="1504"/>
  </r>
  <r>
    <n v="1523"/>
    <x v="3"/>
    <n v="52781"/>
    <x v="9"/>
    <n v="147"/>
    <x v="20"/>
    <x v="0"/>
    <n v="496.197"/>
    <n v="14"/>
    <n v="6946.7579999999998"/>
    <x v="1505"/>
    <x v="1505"/>
  </r>
  <r>
    <n v="1524"/>
    <x v="13"/>
    <n v="12610"/>
    <x v="4"/>
    <n v="90"/>
    <x v="274"/>
    <x v="1"/>
    <n v="69.319999999999993"/>
    <n v="4"/>
    <n v="277.27999999999997"/>
    <x v="1506"/>
    <x v="1506"/>
  </r>
  <r>
    <n v="1525"/>
    <x v="7"/>
    <n v="37804"/>
    <x v="5"/>
    <n v="255"/>
    <x v="298"/>
    <x v="0"/>
    <n v="292.28699999999998"/>
    <n v="10"/>
    <n v="2922.87"/>
    <x v="1507"/>
    <x v="1507"/>
  </r>
  <r>
    <n v="1526"/>
    <x v="15"/>
    <n v="33732"/>
    <x v="10"/>
    <n v="294"/>
    <x v="68"/>
    <x v="0"/>
    <n v="807.13300000000004"/>
    <n v="9"/>
    <n v="7264.1970000000001"/>
    <x v="1508"/>
    <x v="1508"/>
  </r>
  <r>
    <n v="1527"/>
    <x v="5"/>
    <n v="76523"/>
    <x v="10"/>
    <n v="25"/>
    <x v="131"/>
    <x v="1"/>
    <n v="807.66600000000005"/>
    <n v="20"/>
    <n v="16153.320000000002"/>
    <x v="1509"/>
    <x v="1509"/>
  </r>
  <r>
    <n v="1528"/>
    <x v="11"/>
    <n v="39624"/>
    <x v="8"/>
    <n v="357"/>
    <x v="350"/>
    <x v="0"/>
    <n v="68.331999999999994"/>
    <n v="11"/>
    <n v="751.65199999999993"/>
    <x v="1510"/>
    <x v="1510"/>
  </r>
  <r>
    <n v="1529"/>
    <x v="0"/>
    <n v="13479"/>
    <x v="4"/>
    <n v="7"/>
    <x v="372"/>
    <x v="0"/>
    <n v="31.837"/>
    <n v="4"/>
    <n v="127.348"/>
    <x v="1511"/>
    <x v="1511"/>
  </r>
  <r>
    <n v="1530"/>
    <x v="12"/>
    <n v="68779"/>
    <x v="2"/>
    <n v="119"/>
    <x v="179"/>
    <x v="0"/>
    <n v="296.37200000000001"/>
    <n v="18"/>
    <n v="5334.6959999999999"/>
    <x v="1512"/>
    <x v="1512"/>
  </r>
  <r>
    <n v="1531"/>
    <x v="11"/>
    <n v="15896"/>
    <x v="3"/>
    <n v="328"/>
    <x v="78"/>
    <x v="1"/>
    <n v="968.78099999999995"/>
    <n v="5"/>
    <n v="4843.9049999999997"/>
    <x v="1513"/>
    <x v="1513"/>
  </r>
  <r>
    <n v="1532"/>
    <x v="16"/>
    <n v="47713"/>
    <x v="0"/>
    <n v="216"/>
    <x v="265"/>
    <x v="0"/>
    <n v="390.25700000000001"/>
    <n v="13"/>
    <n v="5073.3410000000003"/>
    <x v="1514"/>
    <x v="1514"/>
  </r>
  <r>
    <n v="1533"/>
    <x v="21"/>
    <n v="31062"/>
    <x v="5"/>
    <n v="232"/>
    <x v="205"/>
    <x v="0"/>
    <n v="33.948999999999998"/>
    <n v="8"/>
    <n v="271.59199999999998"/>
    <x v="1515"/>
    <x v="1515"/>
  </r>
  <r>
    <n v="1534"/>
    <x v="14"/>
    <n v="17884"/>
    <x v="0"/>
    <n v="404"/>
    <x v="260"/>
    <x v="0"/>
    <n v="65.028000000000006"/>
    <n v="5"/>
    <n v="325.14000000000004"/>
    <x v="1516"/>
    <x v="1516"/>
  </r>
  <r>
    <n v="1535"/>
    <x v="12"/>
    <n v="8164"/>
    <x v="4"/>
    <n v="110"/>
    <x v="159"/>
    <x v="0"/>
    <n v="409.41699999999997"/>
    <n v="3"/>
    <n v="1228.251"/>
    <x v="1517"/>
    <x v="1517"/>
  </r>
  <r>
    <n v="1536"/>
    <x v="20"/>
    <n v="1462"/>
    <x v="9"/>
    <n v="219"/>
    <x v="219"/>
    <x v="0"/>
    <n v="589.78700000000003"/>
    <n v="1"/>
    <n v="589.78700000000003"/>
    <x v="1518"/>
    <x v="1518"/>
  </r>
  <r>
    <n v="1537"/>
    <x v="4"/>
    <n v="54128"/>
    <x v="8"/>
    <n v="327"/>
    <x v="404"/>
    <x v="0"/>
    <n v="71.436000000000007"/>
    <n v="14"/>
    <n v="1000.104"/>
    <x v="1519"/>
    <x v="1519"/>
  </r>
  <r>
    <n v="1538"/>
    <x v="22"/>
    <n v="86405"/>
    <x v="10"/>
    <n v="384"/>
    <x v="43"/>
    <x v="1"/>
    <n v="565.197"/>
    <n v="22"/>
    <n v="12434.334000000001"/>
    <x v="1520"/>
    <x v="1520"/>
  </r>
  <r>
    <n v="1539"/>
    <x v="10"/>
    <n v="92981"/>
    <x v="7"/>
    <n v="434"/>
    <x v="208"/>
    <x v="1"/>
    <n v="711.55100000000004"/>
    <n v="24"/>
    <n v="17077.224000000002"/>
    <x v="1521"/>
    <x v="1521"/>
  </r>
  <r>
    <n v="1540"/>
    <x v="5"/>
    <n v="53864"/>
    <x v="2"/>
    <n v="439"/>
    <x v="40"/>
    <x v="0"/>
    <n v="560.91899999999998"/>
    <n v="14"/>
    <n v="7852.866"/>
    <x v="1522"/>
    <x v="1522"/>
  </r>
  <r>
    <n v="1541"/>
    <x v="8"/>
    <n v="92653"/>
    <x v="5"/>
    <n v="24"/>
    <x v="323"/>
    <x v="1"/>
    <n v="89.037000000000006"/>
    <n v="24"/>
    <n v="2136.8879999999999"/>
    <x v="1523"/>
    <x v="1523"/>
  </r>
  <r>
    <n v="1542"/>
    <x v="18"/>
    <n v="3243"/>
    <x v="9"/>
    <n v="214"/>
    <x v="322"/>
    <x v="0"/>
    <n v="612.12099999999998"/>
    <n v="1"/>
    <n v="612.12099999999998"/>
    <x v="1524"/>
    <x v="1524"/>
  </r>
  <r>
    <n v="1543"/>
    <x v="22"/>
    <n v="5382"/>
    <x v="7"/>
    <n v="362"/>
    <x v="67"/>
    <x v="0"/>
    <n v="533.476"/>
    <n v="2"/>
    <n v="1066.952"/>
    <x v="1525"/>
    <x v="1525"/>
  </r>
  <r>
    <n v="1544"/>
    <x v="22"/>
    <n v="7454"/>
    <x v="1"/>
    <n v="375"/>
    <x v="399"/>
    <x v="1"/>
    <n v="831.755"/>
    <n v="2"/>
    <n v="1663.51"/>
    <x v="1526"/>
    <x v="1526"/>
  </r>
  <r>
    <n v="1545"/>
    <x v="21"/>
    <n v="85973"/>
    <x v="0"/>
    <n v="197"/>
    <x v="156"/>
    <x v="1"/>
    <n v="130.101"/>
    <n v="22"/>
    <n v="2862.2219999999998"/>
    <x v="1527"/>
    <x v="1527"/>
  </r>
  <r>
    <n v="1546"/>
    <x v="7"/>
    <n v="96357"/>
    <x v="7"/>
    <n v="29"/>
    <x v="83"/>
    <x v="1"/>
    <n v="335.88299999999998"/>
    <n v="25"/>
    <n v="8397.0749999999989"/>
    <x v="1528"/>
    <x v="1528"/>
  </r>
  <r>
    <n v="1547"/>
    <x v="21"/>
    <n v="57213"/>
    <x v="8"/>
    <n v="80"/>
    <x v="181"/>
    <x v="1"/>
    <n v="939.75199999999995"/>
    <n v="15"/>
    <n v="14096.279999999999"/>
    <x v="1529"/>
    <x v="1529"/>
  </r>
  <r>
    <n v="1548"/>
    <x v="2"/>
    <n v="45711"/>
    <x v="2"/>
    <n v="140"/>
    <x v="305"/>
    <x v="0"/>
    <n v="681.32600000000002"/>
    <n v="12"/>
    <n v="8175.9120000000003"/>
    <x v="1530"/>
    <x v="1530"/>
  </r>
  <r>
    <n v="1549"/>
    <x v="3"/>
    <n v="24443"/>
    <x v="5"/>
    <n v="57"/>
    <x v="85"/>
    <x v="1"/>
    <n v="122.145"/>
    <n v="7"/>
    <n v="855.01499999999999"/>
    <x v="1531"/>
    <x v="1531"/>
  </r>
  <r>
    <n v="1550"/>
    <x v="7"/>
    <n v="3380"/>
    <x v="4"/>
    <n v="90"/>
    <x v="274"/>
    <x v="1"/>
    <n v="69.319999999999993"/>
    <n v="1"/>
    <n v="69.319999999999993"/>
    <x v="1532"/>
    <x v="1532"/>
  </r>
  <r>
    <n v="1551"/>
    <x v="1"/>
    <n v="30494"/>
    <x v="0"/>
    <n v="107"/>
    <x v="444"/>
    <x v="0"/>
    <n v="74.150999999999996"/>
    <n v="8"/>
    <n v="593.20799999999997"/>
    <x v="1533"/>
    <x v="1533"/>
  </r>
  <r>
    <n v="1552"/>
    <x v="2"/>
    <n v="49838"/>
    <x v="10"/>
    <n v="437"/>
    <x v="66"/>
    <x v="0"/>
    <n v="835.85599999999999"/>
    <n v="13"/>
    <n v="10866.128000000001"/>
    <x v="1534"/>
    <x v="1534"/>
  </r>
  <r>
    <n v="1553"/>
    <x v="3"/>
    <n v="64819"/>
    <x v="8"/>
    <n v="291"/>
    <x v="31"/>
    <x v="0"/>
    <n v="12.558999999999999"/>
    <n v="17"/>
    <n v="213.50299999999999"/>
    <x v="1535"/>
    <x v="1535"/>
  </r>
  <r>
    <n v="1554"/>
    <x v="14"/>
    <n v="49803"/>
    <x v="6"/>
    <n v="102"/>
    <x v="133"/>
    <x v="0"/>
    <n v="62.256999999999998"/>
    <n v="13"/>
    <n v="809.34100000000001"/>
    <x v="1536"/>
    <x v="1536"/>
  </r>
  <r>
    <n v="1555"/>
    <x v="15"/>
    <n v="91992"/>
    <x v="1"/>
    <n v="53"/>
    <x v="281"/>
    <x v="1"/>
    <n v="926.279"/>
    <n v="24"/>
    <n v="22230.696"/>
    <x v="1537"/>
    <x v="1537"/>
  </r>
  <r>
    <n v="1556"/>
    <x v="14"/>
    <n v="88540"/>
    <x v="7"/>
    <n v="87"/>
    <x v="100"/>
    <x v="0"/>
    <n v="37.847000000000001"/>
    <n v="23"/>
    <n v="870.48099999999999"/>
    <x v="1538"/>
    <x v="1538"/>
  </r>
  <r>
    <n v="1557"/>
    <x v="16"/>
    <n v="14652"/>
    <x v="4"/>
    <n v="77"/>
    <x v="392"/>
    <x v="0"/>
    <n v="114.971"/>
    <n v="4"/>
    <n v="459.88400000000001"/>
    <x v="1539"/>
    <x v="1539"/>
  </r>
  <r>
    <n v="1558"/>
    <x v="5"/>
    <n v="96627"/>
    <x v="5"/>
    <n v="264"/>
    <x v="235"/>
    <x v="1"/>
    <n v="494.49700000000001"/>
    <n v="25"/>
    <n v="12362.425000000001"/>
    <x v="1540"/>
    <x v="1540"/>
  </r>
  <r>
    <n v="1559"/>
    <x v="19"/>
    <n v="22684"/>
    <x v="7"/>
    <n v="138"/>
    <x v="94"/>
    <x v="0"/>
    <n v="526.36699999999996"/>
    <n v="6"/>
    <n v="3158.2019999999998"/>
    <x v="1541"/>
    <x v="1541"/>
  </r>
  <r>
    <n v="1560"/>
    <x v="13"/>
    <n v="67604"/>
    <x v="7"/>
    <n v="253"/>
    <x v="148"/>
    <x v="0"/>
    <n v="76.239999999999995"/>
    <n v="18"/>
    <n v="1372.32"/>
    <x v="1542"/>
    <x v="1542"/>
  </r>
  <r>
    <n v="1561"/>
    <x v="12"/>
    <n v="70435"/>
    <x v="10"/>
    <n v="137"/>
    <x v="52"/>
    <x v="0"/>
    <n v="840.56600000000003"/>
    <n v="18"/>
    <n v="15130.188"/>
    <x v="1543"/>
    <x v="1543"/>
  </r>
  <r>
    <n v="1562"/>
    <x v="4"/>
    <n v="38868"/>
    <x v="0"/>
    <n v="170"/>
    <x v="51"/>
    <x v="0"/>
    <n v="206.553"/>
    <n v="10"/>
    <n v="2065.5299999999997"/>
    <x v="1544"/>
    <x v="1544"/>
  </r>
  <r>
    <n v="1563"/>
    <x v="22"/>
    <n v="51601"/>
    <x v="7"/>
    <n v="428"/>
    <x v="82"/>
    <x v="1"/>
    <n v="47.234999999999999"/>
    <n v="14"/>
    <n v="661.29"/>
    <x v="1545"/>
    <x v="1545"/>
  </r>
  <r>
    <n v="1564"/>
    <x v="21"/>
    <n v="87073"/>
    <x v="5"/>
    <n v="206"/>
    <x v="277"/>
    <x v="0"/>
    <n v="77.56"/>
    <n v="23"/>
    <n v="1783.88"/>
    <x v="1546"/>
    <x v="1546"/>
  </r>
  <r>
    <n v="1565"/>
    <x v="18"/>
    <n v="15651"/>
    <x v="9"/>
    <n v="367"/>
    <x v="33"/>
    <x v="1"/>
    <n v="638.28099999999995"/>
    <n v="4"/>
    <n v="2553.1239999999998"/>
    <x v="1547"/>
    <x v="1547"/>
  </r>
  <r>
    <n v="1566"/>
    <x v="3"/>
    <n v="8627"/>
    <x v="2"/>
    <n v="111"/>
    <x v="251"/>
    <x v="0"/>
    <n v="349.06099999999998"/>
    <n v="3"/>
    <n v="1047.183"/>
    <x v="1548"/>
    <x v="1548"/>
  </r>
  <r>
    <n v="1567"/>
    <x v="16"/>
    <n v="29197"/>
    <x v="0"/>
    <n v="224"/>
    <x v="320"/>
    <x v="0"/>
    <n v="288.61799999999999"/>
    <n v="8"/>
    <n v="2308.944"/>
    <x v="1549"/>
    <x v="1549"/>
  </r>
  <r>
    <n v="1568"/>
    <x v="13"/>
    <n v="74455"/>
    <x v="8"/>
    <n v="322"/>
    <x v="230"/>
    <x v="0"/>
    <n v="262.846"/>
    <n v="19"/>
    <n v="4994.0740000000005"/>
    <x v="1550"/>
    <x v="1550"/>
  </r>
  <r>
    <n v="1569"/>
    <x v="22"/>
    <n v="45058"/>
    <x v="2"/>
    <n v="148"/>
    <x v="202"/>
    <x v="1"/>
    <n v="285.553"/>
    <n v="12"/>
    <n v="3426.636"/>
    <x v="1551"/>
    <x v="1551"/>
  </r>
  <r>
    <n v="1570"/>
    <x v="2"/>
    <n v="471"/>
    <x v="6"/>
    <n v="101"/>
    <x v="272"/>
    <x v="0"/>
    <n v="83.010999999999996"/>
    <n v="1"/>
    <n v="83.010999999999996"/>
    <x v="1552"/>
    <x v="1552"/>
  </r>
  <r>
    <n v="1571"/>
    <x v="7"/>
    <n v="74849"/>
    <x v="5"/>
    <n v="222"/>
    <x v="217"/>
    <x v="0"/>
    <n v="6.8460000000000001"/>
    <n v="19"/>
    <n v="130.07400000000001"/>
    <x v="1553"/>
    <x v="1553"/>
  </r>
  <r>
    <n v="1572"/>
    <x v="6"/>
    <n v="12839"/>
    <x v="8"/>
    <n v="286"/>
    <x v="195"/>
    <x v="0"/>
    <n v="404.89699999999999"/>
    <n v="4"/>
    <n v="1619.588"/>
    <x v="1554"/>
    <x v="1554"/>
  </r>
  <r>
    <n v="1573"/>
    <x v="18"/>
    <n v="6887"/>
    <x v="7"/>
    <n v="263"/>
    <x v="124"/>
    <x v="0"/>
    <n v="507.49700000000001"/>
    <n v="2"/>
    <n v="1014.994"/>
    <x v="1555"/>
    <x v="1555"/>
  </r>
  <r>
    <n v="1574"/>
    <x v="8"/>
    <n v="20249"/>
    <x v="7"/>
    <n v="103"/>
    <x v="90"/>
    <x v="0"/>
    <n v="727.53399999999999"/>
    <n v="6"/>
    <n v="4365.2039999999997"/>
    <x v="1556"/>
    <x v="1556"/>
  </r>
  <r>
    <n v="1575"/>
    <x v="18"/>
    <n v="9330"/>
    <x v="0"/>
    <n v="279"/>
    <x v="308"/>
    <x v="1"/>
    <n v="911.82799999999997"/>
    <n v="3"/>
    <n v="2735.4839999999999"/>
    <x v="1557"/>
    <x v="1557"/>
  </r>
  <r>
    <n v="1576"/>
    <x v="19"/>
    <n v="1410"/>
    <x v="7"/>
    <n v="129"/>
    <x v="420"/>
    <x v="1"/>
    <n v="672.32899999999995"/>
    <n v="1"/>
    <n v="672.32899999999995"/>
    <x v="1558"/>
    <x v="1558"/>
  </r>
  <r>
    <n v="1577"/>
    <x v="4"/>
    <n v="2127"/>
    <x v="5"/>
    <n v="426"/>
    <x v="91"/>
    <x v="0"/>
    <n v="835.75900000000001"/>
    <n v="1"/>
    <n v="835.75900000000001"/>
    <x v="1559"/>
    <x v="1559"/>
  </r>
  <r>
    <n v="1578"/>
    <x v="4"/>
    <n v="45327"/>
    <x v="5"/>
    <n v="225"/>
    <x v="58"/>
    <x v="0"/>
    <n v="103.72199999999999"/>
    <n v="12"/>
    <n v="1244.664"/>
    <x v="1560"/>
    <x v="1560"/>
  </r>
  <r>
    <n v="1579"/>
    <x v="0"/>
    <n v="25396"/>
    <x v="6"/>
    <n v="345"/>
    <x v="369"/>
    <x v="0"/>
    <n v="985.97799999999995"/>
    <n v="7"/>
    <n v="6901.8459999999995"/>
    <x v="1561"/>
    <x v="1561"/>
  </r>
  <r>
    <n v="1580"/>
    <x v="14"/>
    <n v="40207"/>
    <x v="10"/>
    <n v="226"/>
    <x v="267"/>
    <x v="1"/>
    <n v="920.87199999999996"/>
    <n v="11"/>
    <n v="10129.591999999999"/>
    <x v="1562"/>
    <x v="1562"/>
  </r>
  <r>
    <n v="1581"/>
    <x v="7"/>
    <n v="75278"/>
    <x v="7"/>
    <n v="215"/>
    <x v="41"/>
    <x v="0"/>
    <n v="901.15700000000004"/>
    <n v="20"/>
    <n v="18023.14"/>
    <x v="1563"/>
    <x v="1563"/>
  </r>
  <r>
    <n v="1582"/>
    <x v="14"/>
    <n v="30813"/>
    <x v="5"/>
    <n v="337"/>
    <x v="86"/>
    <x v="1"/>
    <n v="835.37300000000005"/>
    <n v="8"/>
    <n v="6682.9840000000004"/>
    <x v="1564"/>
    <x v="1564"/>
  </r>
  <r>
    <n v="1583"/>
    <x v="21"/>
    <n v="15182"/>
    <x v="9"/>
    <n v="300"/>
    <x v="419"/>
    <x v="1"/>
    <n v="695.69399999999996"/>
    <n v="4"/>
    <n v="2782.7759999999998"/>
    <x v="1565"/>
    <x v="1565"/>
  </r>
  <r>
    <n v="1584"/>
    <x v="10"/>
    <n v="10100"/>
    <x v="9"/>
    <n v="369"/>
    <x v="25"/>
    <x v="1"/>
    <n v="871.78499999999997"/>
    <n v="3"/>
    <n v="2615.355"/>
    <x v="1566"/>
    <x v="1566"/>
  </r>
  <r>
    <n v="1585"/>
    <x v="10"/>
    <n v="38286"/>
    <x v="6"/>
    <n v="12"/>
    <x v="240"/>
    <x v="1"/>
    <n v="493.35599999999999"/>
    <n v="10"/>
    <n v="4933.5599999999995"/>
    <x v="1567"/>
    <x v="1567"/>
  </r>
  <r>
    <n v="1586"/>
    <x v="0"/>
    <n v="64817"/>
    <x v="0"/>
    <n v="343"/>
    <x v="261"/>
    <x v="0"/>
    <n v="512.06100000000004"/>
    <n v="17"/>
    <n v="8705.0370000000003"/>
    <x v="1568"/>
    <x v="1568"/>
  </r>
  <r>
    <n v="1587"/>
    <x v="11"/>
    <n v="81654"/>
    <x v="0"/>
    <n v="377"/>
    <x v="17"/>
    <x v="0"/>
    <n v="750.78499999999997"/>
    <n v="21"/>
    <n v="15766.484999999999"/>
    <x v="50"/>
    <x v="50"/>
  </r>
  <r>
    <n v="1588"/>
    <x v="21"/>
    <n v="80018"/>
    <x v="5"/>
    <n v="131"/>
    <x v="211"/>
    <x v="0"/>
    <n v="408.96699999999998"/>
    <n v="21"/>
    <n v="8588.3069999999989"/>
    <x v="1569"/>
    <x v="1569"/>
  </r>
  <r>
    <n v="1589"/>
    <x v="5"/>
    <n v="24651"/>
    <x v="0"/>
    <n v="351"/>
    <x v="271"/>
    <x v="0"/>
    <n v="960.82299999999998"/>
    <n v="7"/>
    <n v="6725.7609999999995"/>
    <x v="1570"/>
    <x v="1570"/>
  </r>
  <r>
    <n v="1590"/>
    <x v="7"/>
    <n v="18384"/>
    <x v="5"/>
    <n v="24"/>
    <x v="323"/>
    <x v="1"/>
    <n v="89.037000000000006"/>
    <n v="5"/>
    <n v="445.18500000000006"/>
    <x v="1571"/>
    <x v="1571"/>
  </r>
  <r>
    <n v="1591"/>
    <x v="0"/>
    <n v="85569"/>
    <x v="0"/>
    <n v="143"/>
    <x v="127"/>
    <x v="1"/>
    <n v="426.16899999999998"/>
    <n v="22"/>
    <n v="9375.7179999999989"/>
    <x v="1572"/>
    <x v="1572"/>
  </r>
  <r>
    <n v="1592"/>
    <x v="19"/>
    <n v="56261"/>
    <x v="4"/>
    <n v="63"/>
    <x v="107"/>
    <x v="0"/>
    <n v="562.68899999999996"/>
    <n v="15"/>
    <n v="8440.3349999999991"/>
    <x v="1573"/>
    <x v="1573"/>
  </r>
  <r>
    <n v="1593"/>
    <x v="18"/>
    <n v="63722"/>
    <x v="4"/>
    <n v="246"/>
    <x v="39"/>
    <x v="0"/>
    <n v="485.37099999999998"/>
    <n v="17"/>
    <n v="8251.3069999999989"/>
    <x v="50"/>
    <x v="50"/>
  </r>
  <r>
    <n v="1594"/>
    <x v="21"/>
    <n v="25377"/>
    <x v="4"/>
    <n v="182"/>
    <x v="89"/>
    <x v="0"/>
    <n v="25.585999999999999"/>
    <n v="7"/>
    <n v="179.10199999999998"/>
    <x v="1574"/>
    <x v="1574"/>
  </r>
  <r>
    <n v="1595"/>
    <x v="5"/>
    <n v="82188"/>
    <x v="2"/>
    <n v="302"/>
    <x v="137"/>
    <x v="0"/>
    <n v="611.59799999999996"/>
    <n v="21"/>
    <n v="12843.557999999999"/>
    <x v="1575"/>
    <x v="1575"/>
  </r>
  <r>
    <n v="1596"/>
    <x v="11"/>
    <n v="53785"/>
    <x v="6"/>
    <n v="306"/>
    <x v="368"/>
    <x v="1"/>
    <n v="435.95299999999997"/>
    <n v="14"/>
    <n v="6103.3419999999996"/>
    <x v="1576"/>
    <x v="1576"/>
  </r>
  <r>
    <n v="1597"/>
    <x v="16"/>
    <n v="50402"/>
    <x v="9"/>
    <n v="239"/>
    <x v="412"/>
    <x v="1"/>
    <n v="76.019000000000005"/>
    <n v="13"/>
    <n v="988.24700000000007"/>
    <x v="1577"/>
    <x v="1577"/>
  </r>
  <r>
    <n v="1598"/>
    <x v="4"/>
    <n v="17068"/>
    <x v="0"/>
    <n v="156"/>
    <x v="417"/>
    <x v="0"/>
    <n v="712.26400000000001"/>
    <n v="5"/>
    <n v="3561.32"/>
    <x v="1578"/>
    <x v="1578"/>
  </r>
  <r>
    <n v="1599"/>
    <x v="19"/>
    <n v="90562"/>
    <x v="2"/>
    <n v="9"/>
    <x v="165"/>
    <x v="0"/>
    <n v="844.21900000000005"/>
    <n v="23"/>
    <n v="19417.037"/>
    <x v="1579"/>
    <x v="1579"/>
  </r>
  <r>
    <n v="1600"/>
    <x v="8"/>
    <n v="77346"/>
    <x v="8"/>
    <n v="86"/>
    <x v="187"/>
    <x v="0"/>
    <n v="183.791"/>
    <n v="20"/>
    <n v="3675.8199999999997"/>
    <x v="1580"/>
    <x v="1580"/>
  </r>
  <r>
    <n v="1601"/>
    <x v="13"/>
    <n v="67160"/>
    <x v="2"/>
    <n v="257"/>
    <x v="48"/>
    <x v="0"/>
    <n v="84.438000000000002"/>
    <n v="18"/>
    <n v="1519.884"/>
    <x v="1581"/>
    <x v="1581"/>
  </r>
  <r>
    <n v="1602"/>
    <x v="9"/>
    <n v="81518"/>
    <x v="5"/>
    <n v="210"/>
    <x v="98"/>
    <x v="0"/>
    <n v="822.35799999999995"/>
    <n v="21"/>
    <n v="17269.518"/>
    <x v="1582"/>
    <x v="1582"/>
  </r>
  <r>
    <n v="1603"/>
    <x v="1"/>
    <n v="653"/>
    <x v="1"/>
    <n v="445"/>
    <x v="175"/>
    <x v="0"/>
    <n v="592.46699999999998"/>
    <n v="1"/>
    <n v="592.46699999999998"/>
    <x v="1583"/>
    <x v="1583"/>
  </r>
  <r>
    <n v="1604"/>
    <x v="11"/>
    <n v="23973"/>
    <x v="2"/>
    <n v="409"/>
    <x v="430"/>
    <x v="0"/>
    <n v="23.521999999999998"/>
    <n v="7"/>
    <n v="164.654"/>
    <x v="1584"/>
    <x v="1584"/>
  </r>
  <r>
    <n v="1605"/>
    <x v="12"/>
    <n v="27290"/>
    <x v="0"/>
    <n v="321"/>
    <x v="340"/>
    <x v="0"/>
    <n v="104.00700000000001"/>
    <n v="7"/>
    <n v="728.04899999999998"/>
    <x v="1585"/>
    <x v="1585"/>
  </r>
  <r>
    <n v="1606"/>
    <x v="2"/>
    <n v="17655"/>
    <x v="8"/>
    <n v="274"/>
    <x v="339"/>
    <x v="0"/>
    <n v="881.19200000000001"/>
    <n v="5"/>
    <n v="4405.96"/>
    <x v="1586"/>
    <x v="1586"/>
  </r>
  <r>
    <n v="1607"/>
    <x v="15"/>
    <n v="42951"/>
    <x v="0"/>
    <n v="175"/>
    <x v="343"/>
    <x v="1"/>
    <n v="917.67499999999995"/>
    <n v="11"/>
    <n v="10094.424999999999"/>
    <x v="1587"/>
    <x v="1587"/>
  </r>
  <r>
    <n v="1608"/>
    <x v="16"/>
    <n v="44570"/>
    <x v="1"/>
    <n v="188"/>
    <x v="414"/>
    <x v="0"/>
    <n v="781.76800000000003"/>
    <n v="12"/>
    <n v="9381.2160000000003"/>
    <x v="1588"/>
    <x v="1588"/>
  </r>
  <r>
    <n v="1609"/>
    <x v="7"/>
    <n v="40474"/>
    <x v="0"/>
    <n v="275"/>
    <x v="324"/>
    <x v="1"/>
    <n v="50.146000000000001"/>
    <n v="11"/>
    <n v="551.60599999999999"/>
    <x v="1589"/>
    <x v="1589"/>
  </r>
  <r>
    <n v="1610"/>
    <x v="17"/>
    <n v="90583"/>
    <x v="0"/>
    <n v="377"/>
    <x v="17"/>
    <x v="0"/>
    <n v="750.78499999999997"/>
    <n v="23"/>
    <n v="17268.055"/>
    <x v="1590"/>
    <x v="1590"/>
  </r>
  <r>
    <n v="1611"/>
    <x v="17"/>
    <n v="86413"/>
    <x v="1"/>
    <n v="114"/>
    <x v="153"/>
    <x v="1"/>
    <n v="795.63800000000003"/>
    <n v="22"/>
    <n v="17504.036"/>
    <x v="1591"/>
    <x v="1591"/>
  </r>
  <r>
    <n v="1612"/>
    <x v="9"/>
    <n v="68084"/>
    <x v="1"/>
    <n v="305"/>
    <x v="296"/>
    <x v="1"/>
    <n v="910.99699999999996"/>
    <n v="18"/>
    <n v="16397.946"/>
    <x v="1592"/>
    <x v="1592"/>
  </r>
  <r>
    <n v="1613"/>
    <x v="3"/>
    <n v="71231"/>
    <x v="1"/>
    <n v="371"/>
    <x v="73"/>
    <x v="0"/>
    <n v="824.02200000000005"/>
    <n v="19"/>
    <n v="15656.418000000001"/>
    <x v="1593"/>
    <x v="1593"/>
  </r>
  <r>
    <n v="1614"/>
    <x v="19"/>
    <n v="81236"/>
    <x v="7"/>
    <n v="365"/>
    <x v="120"/>
    <x v="1"/>
    <n v="126.274"/>
    <n v="21"/>
    <n v="2651.7539999999999"/>
    <x v="1594"/>
    <x v="1594"/>
  </r>
  <r>
    <n v="1615"/>
    <x v="11"/>
    <n v="91085"/>
    <x v="2"/>
    <n v="39"/>
    <x v="65"/>
    <x v="0"/>
    <n v="752.05899999999997"/>
    <n v="24"/>
    <n v="18049.415999999997"/>
    <x v="1595"/>
    <x v="1595"/>
  </r>
  <r>
    <n v="1616"/>
    <x v="12"/>
    <n v="39623"/>
    <x v="7"/>
    <n v="253"/>
    <x v="148"/>
    <x v="0"/>
    <n v="76.239999999999995"/>
    <n v="11"/>
    <n v="838.64"/>
    <x v="1596"/>
    <x v="1596"/>
  </r>
  <r>
    <n v="1617"/>
    <x v="7"/>
    <n v="23687"/>
    <x v="10"/>
    <n v="323"/>
    <x v="160"/>
    <x v="0"/>
    <n v="543.26599999999996"/>
    <n v="6"/>
    <n v="3259.5959999999995"/>
    <x v="1597"/>
    <x v="1597"/>
  </r>
  <r>
    <n v="1618"/>
    <x v="17"/>
    <n v="41501"/>
    <x v="10"/>
    <n v="59"/>
    <x v="109"/>
    <x v="0"/>
    <n v="735.38900000000001"/>
    <n v="11"/>
    <n v="8089.2790000000005"/>
    <x v="1598"/>
    <x v="1598"/>
  </r>
  <r>
    <n v="1619"/>
    <x v="8"/>
    <n v="48787"/>
    <x v="3"/>
    <n v="194"/>
    <x v="333"/>
    <x v="0"/>
    <n v="667.35699999999997"/>
    <n v="13"/>
    <n v="8675.6409999999996"/>
    <x v="1599"/>
    <x v="1599"/>
  </r>
  <r>
    <n v="1620"/>
    <x v="11"/>
    <n v="49593"/>
    <x v="5"/>
    <n v="24"/>
    <x v="323"/>
    <x v="1"/>
    <n v="89.037000000000006"/>
    <n v="13"/>
    <n v="1157.481"/>
    <x v="1600"/>
    <x v="1600"/>
  </r>
  <r>
    <n v="1621"/>
    <x v="21"/>
    <n v="25733"/>
    <x v="1"/>
    <n v="186"/>
    <x v="213"/>
    <x v="0"/>
    <n v="820.83900000000006"/>
    <n v="7"/>
    <n v="5745.8730000000005"/>
    <x v="1601"/>
    <x v="1601"/>
  </r>
  <r>
    <n v="1622"/>
    <x v="1"/>
    <n v="47938"/>
    <x v="1"/>
    <n v="93"/>
    <x v="311"/>
    <x v="0"/>
    <n v="8.1189999999999998"/>
    <n v="13"/>
    <n v="105.547"/>
    <x v="1602"/>
    <x v="1602"/>
  </r>
  <r>
    <n v="1623"/>
    <x v="8"/>
    <n v="49805"/>
    <x v="8"/>
    <n v="423"/>
    <x v="226"/>
    <x v="0"/>
    <n v="558.53099999999995"/>
    <n v="13"/>
    <n v="7260.9029999999993"/>
    <x v="1603"/>
    <x v="1603"/>
  </r>
  <r>
    <n v="1624"/>
    <x v="7"/>
    <n v="26674"/>
    <x v="4"/>
    <n v="125"/>
    <x v="402"/>
    <x v="0"/>
    <n v="61.417000000000002"/>
    <n v="7"/>
    <n v="429.91899999999998"/>
    <x v="1604"/>
    <x v="1604"/>
  </r>
  <r>
    <n v="1625"/>
    <x v="10"/>
    <n v="13661"/>
    <x v="3"/>
    <n v="411"/>
    <x v="329"/>
    <x v="1"/>
    <n v="420.48899999999998"/>
    <n v="4"/>
    <n v="1681.9559999999999"/>
    <x v="1605"/>
    <x v="1605"/>
  </r>
  <r>
    <n v="1626"/>
    <x v="18"/>
    <n v="18589"/>
    <x v="7"/>
    <n v="159"/>
    <x v="192"/>
    <x v="1"/>
    <n v="921.053"/>
    <n v="5"/>
    <n v="4605.2650000000003"/>
    <x v="1606"/>
    <x v="1606"/>
  </r>
  <r>
    <n v="1627"/>
    <x v="18"/>
    <n v="47877"/>
    <x v="1"/>
    <n v="40"/>
    <x v="391"/>
    <x v="0"/>
    <n v="89.372"/>
    <n v="13"/>
    <n v="1161.836"/>
    <x v="1607"/>
    <x v="1607"/>
  </r>
  <r>
    <n v="1628"/>
    <x v="5"/>
    <n v="80269"/>
    <x v="9"/>
    <n v="82"/>
    <x v="259"/>
    <x v="0"/>
    <n v="568.09900000000005"/>
    <n v="21"/>
    <n v="11930.079000000002"/>
    <x v="1608"/>
    <x v="1608"/>
  </r>
  <r>
    <n v="1629"/>
    <x v="5"/>
    <n v="36821"/>
    <x v="7"/>
    <n v="253"/>
    <x v="148"/>
    <x v="0"/>
    <n v="76.239999999999995"/>
    <n v="10"/>
    <n v="762.4"/>
    <x v="1609"/>
    <x v="1609"/>
  </r>
  <r>
    <n v="1630"/>
    <x v="10"/>
    <n v="54305"/>
    <x v="6"/>
    <n v="425"/>
    <x v="439"/>
    <x v="0"/>
    <n v="567.89800000000002"/>
    <n v="14"/>
    <n v="7950.5720000000001"/>
    <x v="1610"/>
    <x v="1610"/>
  </r>
  <r>
    <n v="1631"/>
    <x v="1"/>
    <n v="49767"/>
    <x v="0"/>
    <n v="343"/>
    <x v="261"/>
    <x v="0"/>
    <n v="512.06100000000004"/>
    <n v="13"/>
    <n v="6656.7930000000006"/>
    <x v="1611"/>
    <x v="1611"/>
  </r>
  <r>
    <n v="1632"/>
    <x v="14"/>
    <n v="83819"/>
    <x v="3"/>
    <n v="270"/>
    <x v="157"/>
    <x v="0"/>
    <n v="44.216000000000001"/>
    <n v="22"/>
    <n v="972.75200000000007"/>
    <x v="1612"/>
    <x v="1612"/>
  </r>
  <r>
    <n v="1633"/>
    <x v="5"/>
    <n v="53525"/>
    <x v="0"/>
    <n v="216"/>
    <x v="265"/>
    <x v="0"/>
    <n v="390.25700000000001"/>
    <n v="14"/>
    <n v="5463.598"/>
    <x v="1613"/>
    <x v="1613"/>
  </r>
  <r>
    <n v="1634"/>
    <x v="18"/>
    <n v="46809"/>
    <x v="7"/>
    <n v="260"/>
    <x v="349"/>
    <x v="0"/>
    <n v="268.88600000000002"/>
    <n v="12"/>
    <n v="3226.6320000000005"/>
    <x v="1614"/>
    <x v="1614"/>
  </r>
  <r>
    <n v="1635"/>
    <x v="0"/>
    <n v="71806"/>
    <x v="9"/>
    <n v="422"/>
    <x v="189"/>
    <x v="0"/>
    <n v="502.892"/>
    <n v="19"/>
    <n v="9554.9480000000003"/>
    <x v="1615"/>
    <x v="1615"/>
  </r>
  <r>
    <n v="1636"/>
    <x v="0"/>
    <n v="92520"/>
    <x v="8"/>
    <n v="5"/>
    <x v="214"/>
    <x v="1"/>
    <n v="654.77099999999996"/>
    <n v="24"/>
    <n v="15714.503999999999"/>
    <x v="1616"/>
    <x v="1616"/>
  </r>
  <r>
    <n v="1637"/>
    <x v="3"/>
    <n v="30160"/>
    <x v="8"/>
    <n v="344"/>
    <x v="36"/>
    <x v="0"/>
    <n v="635.38900000000001"/>
    <n v="8"/>
    <n v="5083.1120000000001"/>
    <x v="1617"/>
    <x v="1617"/>
  </r>
  <r>
    <n v="1638"/>
    <x v="1"/>
    <n v="89968"/>
    <x v="8"/>
    <n v="344"/>
    <x v="36"/>
    <x v="0"/>
    <n v="635.38900000000001"/>
    <n v="23"/>
    <n v="14613.947"/>
    <x v="1618"/>
    <x v="1618"/>
  </r>
  <r>
    <n v="1639"/>
    <x v="3"/>
    <n v="81569"/>
    <x v="1"/>
    <n v="49"/>
    <x v="18"/>
    <x v="0"/>
    <n v="614.31700000000001"/>
    <n v="21"/>
    <n v="12900.656999999999"/>
    <x v="1619"/>
    <x v="1619"/>
  </r>
  <r>
    <n v="1640"/>
    <x v="9"/>
    <n v="20632"/>
    <x v="10"/>
    <n v="191"/>
    <x v="284"/>
    <x v="0"/>
    <n v="10.282999999999999"/>
    <n v="6"/>
    <n v="61.697999999999993"/>
    <x v="1620"/>
    <x v="1620"/>
  </r>
  <r>
    <n v="1641"/>
    <x v="11"/>
    <n v="21866"/>
    <x v="10"/>
    <n v="169"/>
    <x v="136"/>
    <x v="0"/>
    <n v="685.99599999999998"/>
    <n v="6"/>
    <n v="4115.9759999999997"/>
    <x v="1621"/>
    <x v="1621"/>
  </r>
  <r>
    <n v="1642"/>
    <x v="1"/>
    <n v="37084"/>
    <x v="9"/>
    <n v="189"/>
    <x v="101"/>
    <x v="0"/>
    <n v="763.02099999999996"/>
    <n v="10"/>
    <n v="7630.2099999999991"/>
    <x v="1622"/>
    <x v="1622"/>
  </r>
  <r>
    <n v="1643"/>
    <x v="2"/>
    <n v="39545"/>
    <x v="3"/>
    <n v="308"/>
    <x v="19"/>
    <x v="0"/>
    <n v="881.20899999999995"/>
    <n v="11"/>
    <n v="9693.2989999999991"/>
    <x v="1623"/>
    <x v="1623"/>
  </r>
  <r>
    <n v="1644"/>
    <x v="7"/>
    <n v="32827"/>
    <x v="5"/>
    <n v="427"/>
    <x v="228"/>
    <x v="0"/>
    <n v="463.25200000000001"/>
    <n v="9"/>
    <n v="4169.268"/>
    <x v="1624"/>
    <x v="1624"/>
  </r>
  <r>
    <n v="1645"/>
    <x v="3"/>
    <n v="30731"/>
    <x v="2"/>
    <n v="363"/>
    <x v="436"/>
    <x v="1"/>
    <n v="487.71199999999999"/>
    <n v="8"/>
    <n v="3901.6959999999999"/>
    <x v="1625"/>
    <x v="1625"/>
  </r>
  <r>
    <n v="1646"/>
    <x v="2"/>
    <n v="17485"/>
    <x v="0"/>
    <n v="290"/>
    <x v="130"/>
    <x v="1"/>
    <n v="388.03699999999998"/>
    <n v="5"/>
    <n v="1940.1849999999999"/>
    <x v="1626"/>
    <x v="1626"/>
  </r>
  <r>
    <n v="1647"/>
    <x v="2"/>
    <n v="83789"/>
    <x v="9"/>
    <n v="144"/>
    <x v="238"/>
    <x v="0"/>
    <n v="957.86500000000001"/>
    <n v="22"/>
    <n v="21073.03"/>
    <x v="50"/>
    <x v="50"/>
  </r>
  <r>
    <n v="1648"/>
    <x v="8"/>
    <n v="81246"/>
    <x v="7"/>
    <n v="334"/>
    <x v="293"/>
    <x v="1"/>
    <n v="216.13300000000001"/>
    <n v="21"/>
    <n v="4538.7930000000006"/>
    <x v="1627"/>
    <x v="1627"/>
  </r>
  <r>
    <n v="1649"/>
    <x v="1"/>
    <n v="33052"/>
    <x v="0"/>
    <n v="143"/>
    <x v="127"/>
    <x v="1"/>
    <n v="426.16899999999998"/>
    <n v="9"/>
    <n v="3835.5209999999997"/>
    <x v="1628"/>
    <x v="1628"/>
  </r>
  <r>
    <n v="1650"/>
    <x v="17"/>
    <n v="42566"/>
    <x v="7"/>
    <n v="50"/>
    <x v="215"/>
    <x v="1"/>
    <n v="432.86399999999998"/>
    <n v="11"/>
    <n v="4761.5039999999999"/>
    <x v="50"/>
    <x v="50"/>
  </r>
  <r>
    <n v="1651"/>
    <x v="19"/>
    <n v="30098"/>
    <x v="7"/>
    <n v="436"/>
    <x v="184"/>
    <x v="0"/>
    <n v="679.06299999999999"/>
    <n v="8"/>
    <n v="5432.5039999999999"/>
    <x v="1629"/>
    <x v="1629"/>
  </r>
  <r>
    <n v="1652"/>
    <x v="2"/>
    <n v="8902"/>
    <x v="5"/>
    <n v="180"/>
    <x v="232"/>
    <x v="1"/>
    <n v="308.93200000000002"/>
    <n v="3"/>
    <n v="926.79600000000005"/>
    <x v="1630"/>
    <x v="1630"/>
  </r>
  <r>
    <n v="1653"/>
    <x v="8"/>
    <n v="67040"/>
    <x v="10"/>
    <n v="415"/>
    <x v="75"/>
    <x v="0"/>
    <n v="80.069000000000003"/>
    <n v="17"/>
    <n v="1361.173"/>
    <x v="1631"/>
    <x v="1631"/>
  </r>
  <r>
    <n v="1654"/>
    <x v="18"/>
    <n v="40970"/>
    <x v="8"/>
    <n v="438"/>
    <x v="301"/>
    <x v="0"/>
    <n v="449.41500000000002"/>
    <n v="11"/>
    <n v="4943.5650000000005"/>
    <x v="1632"/>
    <x v="1632"/>
  </r>
  <r>
    <n v="1655"/>
    <x v="1"/>
    <n v="51614"/>
    <x v="6"/>
    <n v="352"/>
    <x v="49"/>
    <x v="0"/>
    <n v="246.393"/>
    <n v="14"/>
    <n v="3449.502"/>
    <x v="1633"/>
    <x v="1633"/>
  </r>
  <r>
    <n v="1656"/>
    <x v="18"/>
    <n v="19223"/>
    <x v="2"/>
    <n v="164"/>
    <x v="351"/>
    <x v="0"/>
    <n v="73.981999999999999"/>
    <n v="5"/>
    <n v="369.90999999999997"/>
    <x v="1634"/>
    <x v="1634"/>
  </r>
  <r>
    <n v="1657"/>
    <x v="21"/>
    <n v="31714"/>
    <x v="6"/>
    <n v="240"/>
    <x v="102"/>
    <x v="0"/>
    <n v="708.596"/>
    <n v="9"/>
    <n v="6377.3639999999996"/>
    <x v="1635"/>
    <x v="1635"/>
  </r>
  <r>
    <n v="1658"/>
    <x v="13"/>
    <n v="72739"/>
    <x v="0"/>
    <n v="321"/>
    <x v="340"/>
    <x v="0"/>
    <n v="104.00700000000001"/>
    <n v="19"/>
    <n v="1976.133"/>
    <x v="1636"/>
    <x v="1636"/>
  </r>
  <r>
    <n v="1659"/>
    <x v="21"/>
    <n v="10312"/>
    <x v="5"/>
    <n v="450"/>
    <x v="383"/>
    <x v="0"/>
    <n v="7.1070000000000002"/>
    <n v="3"/>
    <n v="21.321000000000002"/>
    <x v="1637"/>
    <x v="1637"/>
  </r>
  <r>
    <n v="1660"/>
    <x v="22"/>
    <n v="8702"/>
    <x v="2"/>
    <n v="162"/>
    <x v="12"/>
    <x v="1"/>
    <n v="27.353000000000002"/>
    <n v="3"/>
    <n v="82.058999999999997"/>
    <x v="1638"/>
    <x v="1638"/>
  </r>
  <r>
    <n v="1661"/>
    <x v="21"/>
    <n v="68538"/>
    <x v="0"/>
    <n v="234"/>
    <x v="345"/>
    <x v="0"/>
    <n v="727.45699999999999"/>
    <n v="18"/>
    <n v="13094.226000000001"/>
    <x v="1639"/>
    <x v="1639"/>
  </r>
  <r>
    <n v="1662"/>
    <x v="22"/>
    <n v="61442"/>
    <x v="1"/>
    <n v="93"/>
    <x v="311"/>
    <x v="0"/>
    <n v="8.1189999999999998"/>
    <n v="16"/>
    <n v="129.904"/>
    <x v="1640"/>
    <x v="1640"/>
  </r>
  <r>
    <n v="1663"/>
    <x v="2"/>
    <n v="7750"/>
    <x v="0"/>
    <n v="388"/>
    <x v="142"/>
    <x v="1"/>
    <n v="135.38900000000001"/>
    <n v="2"/>
    <n v="270.77800000000002"/>
    <x v="1641"/>
    <x v="1641"/>
  </r>
  <r>
    <n v="1664"/>
    <x v="1"/>
    <n v="84928"/>
    <x v="7"/>
    <n v="303"/>
    <x v="243"/>
    <x v="0"/>
    <n v="726.13300000000004"/>
    <n v="22"/>
    <n v="15974.926000000001"/>
    <x v="1642"/>
    <x v="1642"/>
  </r>
  <r>
    <n v="1665"/>
    <x v="12"/>
    <n v="40817"/>
    <x v="3"/>
    <n v="35"/>
    <x v="278"/>
    <x v="1"/>
    <n v="157.233"/>
    <n v="11"/>
    <n v="1729.5630000000001"/>
    <x v="1643"/>
    <x v="1643"/>
  </r>
  <r>
    <n v="1666"/>
    <x v="5"/>
    <n v="2594"/>
    <x v="5"/>
    <n v="296"/>
    <x v="92"/>
    <x v="0"/>
    <n v="313.54500000000002"/>
    <n v="1"/>
    <n v="313.54500000000002"/>
    <x v="1644"/>
    <x v="1644"/>
  </r>
  <r>
    <n v="1667"/>
    <x v="6"/>
    <n v="14560"/>
    <x v="4"/>
    <n v="90"/>
    <x v="274"/>
    <x v="1"/>
    <n v="69.319999999999993"/>
    <n v="4"/>
    <n v="277.27999999999997"/>
    <x v="1645"/>
    <x v="1645"/>
  </r>
  <r>
    <n v="1668"/>
    <x v="0"/>
    <n v="24422"/>
    <x v="10"/>
    <n v="112"/>
    <x v="285"/>
    <x v="0"/>
    <n v="817.94299999999998"/>
    <n v="7"/>
    <n v="5725.6009999999997"/>
    <x v="1646"/>
    <x v="1646"/>
  </r>
  <r>
    <n v="1669"/>
    <x v="5"/>
    <n v="9430"/>
    <x v="3"/>
    <n v="396"/>
    <x v="403"/>
    <x v="0"/>
    <n v="369.16500000000002"/>
    <n v="3"/>
    <n v="1107.4950000000001"/>
    <x v="1647"/>
    <x v="1647"/>
  </r>
  <r>
    <n v="1670"/>
    <x v="5"/>
    <n v="97325"/>
    <x v="3"/>
    <n v="34"/>
    <x v="60"/>
    <x v="0"/>
    <n v="433.46300000000002"/>
    <n v="25"/>
    <n v="10836.575000000001"/>
    <x v="1648"/>
    <x v="1648"/>
  </r>
  <r>
    <n v="1671"/>
    <x v="17"/>
    <n v="9463"/>
    <x v="8"/>
    <n v="361"/>
    <x v="59"/>
    <x v="1"/>
    <n v="364.51600000000002"/>
    <n v="3"/>
    <n v="1093.548"/>
    <x v="1649"/>
    <x v="1649"/>
  </r>
  <r>
    <n v="1672"/>
    <x v="0"/>
    <n v="32478"/>
    <x v="8"/>
    <n v="432"/>
    <x v="387"/>
    <x v="0"/>
    <n v="327.15300000000002"/>
    <n v="9"/>
    <n v="2944.3770000000004"/>
    <x v="1650"/>
    <x v="1650"/>
  </r>
  <r>
    <n v="1673"/>
    <x v="3"/>
    <n v="58692"/>
    <x v="4"/>
    <n v="11"/>
    <x v="360"/>
    <x v="1"/>
    <n v="62.948999999999998"/>
    <n v="15"/>
    <n v="944.23500000000001"/>
    <x v="1651"/>
    <x v="1651"/>
  </r>
  <r>
    <n v="1674"/>
    <x v="15"/>
    <n v="28156"/>
    <x v="4"/>
    <n v="3"/>
    <x v="123"/>
    <x v="0"/>
    <n v="91.379000000000005"/>
    <n v="8"/>
    <n v="731.03200000000004"/>
    <x v="50"/>
    <x v="50"/>
  </r>
  <r>
    <n v="1675"/>
    <x v="14"/>
    <n v="27727"/>
    <x v="3"/>
    <n v="308"/>
    <x v="19"/>
    <x v="0"/>
    <n v="881.20899999999995"/>
    <n v="8"/>
    <n v="7049.6719999999996"/>
    <x v="1652"/>
    <x v="1652"/>
  </r>
  <r>
    <n v="1676"/>
    <x v="11"/>
    <n v="87409"/>
    <x v="5"/>
    <n v="450"/>
    <x v="383"/>
    <x v="0"/>
    <n v="7.1070000000000002"/>
    <n v="23"/>
    <n v="163.46100000000001"/>
    <x v="1653"/>
    <x v="1653"/>
  </r>
  <r>
    <n v="1677"/>
    <x v="6"/>
    <n v="8393"/>
    <x v="3"/>
    <n v="238"/>
    <x v="282"/>
    <x v="0"/>
    <n v="284.065"/>
    <n v="3"/>
    <n v="852.19499999999994"/>
    <x v="1654"/>
    <x v="1654"/>
  </r>
  <r>
    <n v="1678"/>
    <x v="10"/>
    <n v="16978"/>
    <x v="6"/>
    <n v="449"/>
    <x v="30"/>
    <x v="0"/>
    <n v="421.41399999999999"/>
    <n v="5"/>
    <n v="2107.0699999999997"/>
    <x v="1655"/>
    <x v="1655"/>
  </r>
  <r>
    <n v="1679"/>
    <x v="17"/>
    <n v="94702"/>
    <x v="7"/>
    <n v="215"/>
    <x v="41"/>
    <x v="0"/>
    <n v="901.15700000000004"/>
    <n v="24"/>
    <n v="21627.768"/>
    <x v="1656"/>
    <x v="1656"/>
  </r>
  <r>
    <n v="1680"/>
    <x v="13"/>
    <n v="94935"/>
    <x v="6"/>
    <n v="122"/>
    <x v="53"/>
    <x v="0"/>
    <n v="117.845"/>
    <n v="25"/>
    <n v="2946.125"/>
    <x v="1657"/>
    <x v="1657"/>
  </r>
  <r>
    <n v="1681"/>
    <x v="2"/>
    <n v="33559"/>
    <x v="0"/>
    <n v="15"/>
    <x v="242"/>
    <x v="1"/>
    <n v="32.442"/>
    <n v="9"/>
    <n v="291.97800000000001"/>
    <x v="1658"/>
    <x v="1658"/>
  </r>
  <r>
    <n v="1682"/>
    <x v="22"/>
    <n v="65390"/>
    <x v="7"/>
    <n v="159"/>
    <x v="192"/>
    <x v="1"/>
    <n v="921.053"/>
    <n v="17"/>
    <n v="15657.901"/>
    <x v="1659"/>
    <x v="1659"/>
  </r>
  <r>
    <n v="1683"/>
    <x v="22"/>
    <n v="47218"/>
    <x v="0"/>
    <n v="391"/>
    <x v="191"/>
    <x v="1"/>
    <n v="650.90800000000002"/>
    <n v="12"/>
    <n v="7810.8960000000006"/>
    <x v="1660"/>
    <x v="1660"/>
  </r>
  <r>
    <n v="1684"/>
    <x v="7"/>
    <n v="93015"/>
    <x v="4"/>
    <n v="204"/>
    <x v="144"/>
    <x v="1"/>
    <n v="77.808999999999997"/>
    <n v="24"/>
    <n v="1867.4159999999999"/>
    <x v="1661"/>
    <x v="1661"/>
  </r>
  <r>
    <n v="1685"/>
    <x v="4"/>
    <n v="24208"/>
    <x v="5"/>
    <n v="441"/>
    <x v="310"/>
    <x v="0"/>
    <n v="729.43899999999996"/>
    <n v="7"/>
    <n v="5106.0729999999994"/>
    <x v="1662"/>
    <x v="1662"/>
  </r>
  <r>
    <n v="1686"/>
    <x v="6"/>
    <n v="40866"/>
    <x v="3"/>
    <n v="163"/>
    <x v="263"/>
    <x v="1"/>
    <n v="117.708"/>
    <n v="11"/>
    <n v="1294.788"/>
    <x v="1663"/>
    <x v="1663"/>
  </r>
  <r>
    <n v="1687"/>
    <x v="19"/>
    <n v="16779"/>
    <x v="0"/>
    <n v="307"/>
    <x v="416"/>
    <x v="0"/>
    <n v="502.25599999999997"/>
    <n v="5"/>
    <n v="2511.2799999999997"/>
    <x v="1664"/>
    <x v="1664"/>
  </r>
  <r>
    <n v="1688"/>
    <x v="2"/>
    <n v="12556"/>
    <x v="2"/>
    <n v="230"/>
    <x v="307"/>
    <x v="0"/>
    <n v="835.38900000000001"/>
    <n v="4"/>
    <n v="3341.556"/>
    <x v="1665"/>
    <x v="1665"/>
  </r>
  <r>
    <n v="1689"/>
    <x v="20"/>
    <n v="93955"/>
    <x v="10"/>
    <n v="360"/>
    <x v="421"/>
    <x v="1"/>
    <n v="522.40700000000004"/>
    <n v="24"/>
    <n v="12537.768"/>
    <x v="1666"/>
    <x v="1666"/>
  </r>
  <r>
    <n v="1690"/>
    <x v="8"/>
    <n v="52584"/>
    <x v="0"/>
    <n v="258"/>
    <x v="174"/>
    <x v="0"/>
    <n v="310.93900000000002"/>
    <n v="14"/>
    <n v="4353.1460000000006"/>
    <x v="1667"/>
    <x v="1667"/>
  </r>
  <r>
    <n v="1691"/>
    <x v="9"/>
    <n v="60807"/>
    <x v="1"/>
    <n v="217"/>
    <x v="379"/>
    <x v="1"/>
    <n v="96.52"/>
    <n v="16"/>
    <n v="1544.32"/>
    <x v="1668"/>
    <x v="1668"/>
  </r>
  <r>
    <n v="1692"/>
    <x v="5"/>
    <n v="56181"/>
    <x v="5"/>
    <n v="24"/>
    <x v="323"/>
    <x v="1"/>
    <n v="89.037000000000006"/>
    <n v="15"/>
    <n v="1335.5550000000001"/>
    <x v="1669"/>
    <x v="1669"/>
  </r>
  <r>
    <n v="1693"/>
    <x v="16"/>
    <n v="79657"/>
    <x v="0"/>
    <n v="346"/>
    <x v="9"/>
    <x v="1"/>
    <n v="171.91399999999999"/>
    <n v="21"/>
    <n v="3610.1939999999995"/>
    <x v="1670"/>
    <x v="1670"/>
  </r>
  <r>
    <n v="1694"/>
    <x v="4"/>
    <n v="72868"/>
    <x v="8"/>
    <n v="339"/>
    <x v="201"/>
    <x v="0"/>
    <n v="2.3889999999999998"/>
    <n v="19"/>
    <n v="45.390999999999998"/>
    <x v="1671"/>
    <x v="1671"/>
  </r>
  <r>
    <n v="1695"/>
    <x v="0"/>
    <n v="50853"/>
    <x v="3"/>
    <n v="410"/>
    <x v="275"/>
    <x v="0"/>
    <n v="18.356000000000002"/>
    <n v="13"/>
    <n v="238.62800000000001"/>
    <x v="1672"/>
    <x v="1672"/>
  </r>
  <r>
    <n v="1696"/>
    <x v="22"/>
    <n v="59184"/>
    <x v="3"/>
    <n v="76"/>
    <x v="302"/>
    <x v="0"/>
    <n v="656.76499999999999"/>
    <n v="15"/>
    <n v="9851.4750000000004"/>
    <x v="1673"/>
    <x v="1673"/>
  </r>
  <r>
    <n v="1697"/>
    <x v="6"/>
    <n v="29335"/>
    <x v="0"/>
    <n v="254"/>
    <x v="373"/>
    <x v="1"/>
    <n v="777.80399999999997"/>
    <n v="8"/>
    <n v="6222.4319999999998"/>
    <x v="1674"/>
    <x v="1674"/>
  </r>
  <r>
    <n v="1698"/>
    <x v="22"/>
    <n v="53377"/>
    <x v="1"/>
    <n v="6"/>
    <x v="318"/>
    <x v="0"/>
    <n v="797.18399999999997"/>
    <n v="14"/>
    <n v="11160.575999999999"/>
    <x v="1675"/>
    <x v="1675"/>
  </r>
  <r>
    <n v="1699"/>
    <x v="7"/>
    <n v="90770"/>
    <x v="0"/>
    <n v="393"/>
    <x v="56"/>
    <x v="0"/>
    <n v="599.572"/>
    <n v="23"/>
    <n v="13790.156000000001"/>
    <x v="1676"/>
    <x v="1676"/>
  </r>
  <r>
    <n v="1700"/>
    <x v="9"/>
    <n v="28137"/>
    <x v="9"/>
    <n v="67"/>
    <x v="106"/>
    <x v="1"/>
    <n v="37.805"/>
    <n v="8"/>
    <n v="302.44"/>
    <x v="1677"/>
    <x v="16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F993BA-14C5-D644-9054-4B77AC287C10}" name="PivotTable3"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alesPersonID">
  <location ref="A3:G28" firstHeaderRow="1" firstDataRow="2" firstDataCol="1" rowPageCount="1" colPageCount="1"/>
  <pivotFields count="14">
    <pivotField showAll="0"/>
    <pivotField axis="axisRow" showAll="0">
      <items count="24">
        <item x="14"/>
        <item x="18"/>
        <item x="6"/>
        <item x="16"/>
        <item x="8"/>
        <item x="0"/>
        <item x="10"/>
        <item x="3"/>
        <item x="20"/>
        <item x="4"/>
        <item x="15"/>
        <item x="21"/>
        <item x="2"/>
        <item x="5"/>
        <item x="17"/>
        <item x="1"/>
        <item x="9"/>
        <item x="13"/>
        <item x="11"/>
        <item x="19"/>
        <item x="22"/>
        <item x="7"/>
        <item x="12"/>
        <item t="default"/>
      </items>
    </pivotField>
    <pivotField showAll="0"/>
    <pivotField showAll="0"/>
    <pivotField showAll="0"/>
    <pivotField showAll="0"/>
    <pivotField showAll="0"/>
    <pivotField numFmtId="44" showAll="0"/>
    <pivotField dataField="1" showAll="0"/>
    <pivotField numFmtId="44" showAll="0"/>
    <pivotField axis="axisPage" numFmtId="14" showAll="0">
      <items count="1679">
        <item x="50"/>
        <item x="502"/>
        <item x="304"/>
        <item x="1493"/>
        <item x="408"/>
        <item x="499"/>
        <item x="1024"/>
        <item x="667"/>
        <item x="573"/>
        <item x="793"/>
        <item x="1570"/>
        <item x="1517"/>
        <item x="127"/>
        <item x="277"/>
        <item x="1603"/>
        <item x="28"/>
        <item x="1107"/>
        <item x="81"/>
        <item x="720"/>
        <item x="540"/>
        <item x="426"/>
        <item x="1475"/>
        <item x="352"/>
        <item x="1384"/>
        <item x="775"/>
        <item x="1518"/>
        <item x="814"/>
        <item x="62"/>
        <item x="1175"/>
        <item x="97"/>
        <item x="1576"/>
        <item x="589"/>
        <item x="449"/>
        <item x="1536"/>
        <item x="661"/>
        <item x="740"/>
        <item x="1415"/>
        <item x="236"/>
        <item x="1267"/>
        <item x="1354"/>
        <item x="1031"/>
        <item x="952"/>
        <item x="1322"/>
        <item x="1515"/>
        <item x="406"/>
        <item x="597"/>
        <item x="1577"/>
        <item x="569"/>
        <item x="1032"/>
        <item x="1353"/>
        <item x="121"/>
        <item x="1019"/>
        <item x="1505"/>
        <item x="1666"/>
        <item x="1405"/>
        <item x="1146"/>
        <item x="18"/>
        <item x="551"/>
        <item x="599"/>
        <item x="537"/>
        <item x="286"/>
        <item x="308"/>
        <item x="469"/>
        <item x="1214"/>
        <item x="280"/>
        <item x="1122"/>
        <item x="266"/>
        <item x="1520"/>
        <item x="1542"/>
        <item x="938"/>
        <item x="1485"/>
        <item x="1347"/>
        <item x="302"/>
        <item x="56"/>
        <item x="677"/>
        <item x="1103"/>
        <item x="1550"/>
        <item x="445"/>
        <item x="572"/>
        <item x="637"/>
        <item x="1057"/>
        <item x="369"/>
        <item x="673"/>
        <item x="611"/>
        <item x="633"/>
        <item x="155"/>
        <item x="871"/>
        <item x="258"/>
        <item x="612"/>
        <item x="305"/>
        <item x="1152"/>
        <item x="617"/>
        <item x="886"/>
        <item x="1361"/>
        <item x="361"/>
        <item x="838"/>
        <item x="1521"/>
        <item x="1436"/>
        <item x="186"/>
        <item x="619"/>
        <item x="837"/>
        <item x="130"/>
        <item x="531"/>
        <item x="854"/>
        <item x="246"/>
        <item x="221"/>
        <item x="1127"/>
        <item x="432"/>
        <item x="1135"/>
        <item x="1316"/>
        <item x="1543"/>
        <item x="431"/>
        <item x="1480"/>
        <item x="914"/>
        <item x="205"/>
        <item x="1338"/>
        <item x="1200"/>
        <item x="192"/>
        <item x="780"/>
        <item x="593"/>
        <item x="1250"/>
        <item x="746"/>
        <item x="1013"/>
        <item x="790"/>
        <item x="212"/>
        <item x="146"/>
        <item x="100"/>
        <item x="805"/>
        <item x="474"/>
        <item x="388"/>
        <item x="1187"/>
        <item x="578"/>
        <item x="178"/>
        <item x="1428"/>
        <item x="975"/>
        <item x="1573"/>
        <item x="988"/>
        <item x="759"/>
        <item x="709"/>
        <item x="276"/>
        <item x="738"/>
        <item x="1544"/>
        <item x="1522"/>
        <item x="571"/>
        <item x="139"/>
        <item x="1051"/>
        <item x="1224"/>
        <item x="1663"/>
        <item x="107"/>
        <item x="225"/>
        <item x="1422"/>
        <item x="1409"/>
        <item x="1535"/>
        <item x="235"/>
        <item x="95"/>
        <item x="1015"/>
        <item x="1211"/>
        <item x="962"/>
        <item x="1677"/>
        <item x="1171"/>
        <item x="1566"/>
        <item x="220"/>
        <item x="1660"/>
        <item x="816"/>
        <item x="1050"/>
        <item x="658"/>
        <item x="891"/>
        <item x="1652"/>
        <item x="1321"/>
        <item x="479"/>
        <item x="908"/>
        <item x="710"/>
        <item x="803"/>
        <item x="712"/>
        <item x="715"/>
        <item x="1575"/>
        <item x="1458"/>
        <item x="1669"/>
        <item x="592"/>
        <item x="1671"/>
        <item x="384"/>
        <item x="546"/>
        <item x="1062"/>
        <item x="979"/>
        <item x="554"/>
        <item x="1303"/>
        <item x="423"/>
        <item x="188"/>
        <item x="695"/>
        <item x="1584"/>
        <item x="953"/>
        <item x="1659"/>
        <item x="516"/>
        <item x="1503"/>
        <item x="894"/>
        <item x="557"/>
        <item x="585"/>
        <item x="452"/>
        <item x="488"/>
        <item x="475"/>
        <item x="303"/>
        <item x="191"/>
        <item x="68"/>
        <item x="815"/>
        <item x="1201"/>
        <item x="1037"/>
        <item x="114"/>
        <item x="734"/>
        <item x="311"/>
        <item x="1397"/>
        <item x="770"/>
        <item x="966"/>
        <item x="640"/>
        <item x="64"/>
        <item x="811"/>
        <item x="219"/>
        <item x="725"/>
        <item x="103"/>
        <item x="1197"/>
        <item x="1249"/>
        <item x="256"/>
        <item x="63"/>
        <item x="430"/>
        <item x="370"/>
        <item x="424"/>
        <item x="535"/>
        <item x="51"/>
        <item x="997"/>
        <item x="1524"/>
        <item x="791"/>
        <item x="889"/>
        <item x="7"/>
        <item x="1033"/>
        <item x="322"/>
        <item x="584"/>
        <item x="1572"/>
        <item x="1241"/>
        <item x="157"/>
        <item x="1141"/>
        <item x="1348"/>
        <item x="1095"/>
        <item x="789"/>
        <item x="939"/>
        <item x="41"/>
        <item x="1453"/>
        <item x="832"/>
        <item x="632"/>
        <item x="165"/>
        <item x="1529"/>
        <item x="530"/>
        <item x="684"/>
        <item x="1086"/>
        <item x="1625"/>
        <item x="549"/>
        <item x="847"/>
        <item x="61"/>
        <item x="505"/>
        <item x="441"/>
        <item x="1199"/>
        <item x="662"/>
        <item x="782"/>
        <item x="383"/>
        <item x="1120"/>
        <item x="1049"/>
        <item x="1393"/>
        <item x="976"/>
        <item x="928"/>
        <item x="903"/>
        <item x="1667"/>
        <item x="16"/>
        <item x="514"/>
        <item x="1557"/>
        <item x="588"/>
        <item x="1217"/>
        <item x="1129"/>
        <item x="26"/>
        <item x="930"/>
        <item x="1285"/>
        <item x="686"/>
        <item x="350"/>
        <item x="1583"/>
        <item x="1423"/>
        <item x="696"/>
        <item x="512"/>
        <item x="707"/>
        <item x="980"/>
        <item x="691"/>
        <item x="564"/>
        <item x="1565"/>
        <item x="395"/>
        <item x="860"/>
        <item x="1479"/>
        <item x="665"/>
        <item x="446"/>
        <item x="602"/>
        <item x="958"/>
        <item x="1531"/>
        <item x="1369"/>
        <item x="381"/>
        <item x="128"/>
        <item x="1336"/>
        <item x="462"/>
        <item x="835"/>
        <item x="1014"/>
        <item x="261"/>
        <item x="1109"/>
        <item x="635"/>
        <item x="1126"/>
        <item x="1400"/>
        <item x="1297"/>
        <item x="767"/>
        <item x="851"/>
        <item x="664"/>
        <item x="586"/>
        <item x="1165"/>
        <item x="705"/>
        <item x="49"/>
        <item x="1421"/>
        <item x="737"/>
        <item x="1598"/>
        <item x="936"/>
        <item x="80"/>
        <item x="378"/>
        <item x="122"/>
        <item x="87"/>
        <item x="145"/>
        <item x="730"/>
        <item x="1646"/>
        <item x="1245"/>
        <item x="957"/>
        <item x="126"/>
        <item x="1278"/>
        <item x="880"/>
        <item x="300"/>
        <item x="985"/>
        <item x="1606"/>
        <item x="553"/>
        <item x="153"/>
        <item x="33"/>
        <item x="1534"/>
        <item x="1365"/>
        <item x="94"/>
        <item x="1008"/>
        <item x="566"/>
        <item x="354"/>
        <item x="1160"/>
        <item x="1590"/>
        <item x="143"/>
        <item x="1626"/>
        <item x="1079"/>
        <item x="1096"/>
        <item x="1294"/>
        <item x="1443"/>
        <item x="601"/>
        <item x="704"/>
        <item x="652"/>
        <item x="170"/>
        <item x="1656"/>
        <item x="14"/>
        <item x="1431"/>
        <item x="1374"/>
        <item x="320"/>
        <item x="298"/>
        <item x="273"/>
        <item x="316"/>
        <item x="35"/>
        <item x="234"/>
        <item x="1119"/>
        <item x="1083"/>
        <item x="66"/>
        <item x="964"/>
        <item x="340"/>
        <item x="990"/>
        <item x="1574"/>
        <item x="1053"/>
        <item x="1063"/>
        <item x="969"/>
        <item x="173"/>
        <item x="1640"/>
        <item x="434"/>
        <item x="500"/>
        <item x="765"/>
        <item x="828"/>
        <item x="245"/>
        <item x="1323"/>
        <item x="1147"/>
        <item x="264"/>
        <item x="787"/>
        <item x="506"/>
        <item x="483"/>
        <item x="970"/>
        <item x="1433"/>
        <item x="1324"/>
        <item x="1641"/>
        <item x="804"/>
        <item x="39"/>
        <item x="1025"/>
        <item x="229"/>
        <item x="485"/>
        <item x="1352"/>
        <item x="842"/>
        <item x="994"/>
        <item x="265"/>
        <item x="971"/>
        <item x="96"/>
        <item x="907"/>
        <item x="541"/>
        <item x="1559"/>
        <item x="307"/>
        <item x="761"/>
        <item x="1215"/>
        <item x="998"/>
        <item x="604"/>
        <item x="456"/>
        <item x="872"/>
        <item x="428"/>
        <item x="859"/>
        <item x="92"/>
        <item x="271"/>
        <item x="412"/>
        <item x="232"/>
        <item x="703"/>
        <item x="910"/>
        <item x="21"/>
        <item x="1617"/>
        <item x="40"/>
        <item x="112"/>
        <item x="1371"/>
        <item x="1604"/>
        <item x="136"/>
        <item x="1210"/>
        <item x="1137"/>
        <item x="963"/>
        <item x="223"/>
        <item x="1070"/>
        <item x="1668"/>
        <item x="1209"/>
        <item x="1549"/>
        <item x="533"/>
        <item x="1018"/>
        <item x="1304"/>
        <item x="329"/>
        <item x="1589"/>
        <item x="478"/>
        <item x="843"/>
        <item x="333"/>
        <item x="420"/>
        <item x="491"/>
        <item x="873"/>
        <item x="977"/>
        <item x="1"/>
        <item x="630"/>
        <item x="393"/>
        <item x="645"/>
        <item x="1594"/>
        <item x="1579"/>
        <item x="1225"/>
        <item x="779"/>
        <item x="156"/>
        <item x="1085"/>
        <item x="1154"/>
        <item x="1621"/>
        <item x="1190"/>
        <item x="159"/>
        <item x="1111"/>
        <item x="239"/>
        <item x="753"/>
        <item x="327"/>
        <item x="1207"/>
        <item x="1389"/>
        <item x="1078"/>
        <item x="681"/>
        <item x="1451"/>
        <item x="839"/>
        <item x="683"/>
        <item x="44"/>
        <item x="1494"/>
        <item x="783"/>
        <item x="1350"/>
        <item x="211"/>
        <item x="1232"/>
        <item x="1624"/>
        <item x="594"/>
        <item x="1059"/>
        <item x="1043"/>
        <item x="1226"/>
        <item x="1388"/>
        <item x="1148"/>
        <item x="1355"/>
        <item x="0"/>
        <item x="774"/>
        <item x="195"/>
        <item x="503"/>
        <item x="670"/>
        <item x="1339"/>
        <item x="1605"/>
        <item x="680"/>
        <item x="396"/>
        <item x="678"/>
        <item x="75"/>
        <item x="158"/>
        <item x="1343"/>
        <item x="1082"/>
        <item x="751"/>
        <item x="250"/>
        <item x="817"/>
        <item x="1329"/>
        <item x="443"/>
        <item x="1675"/>
        <item x="1065"/>
        <item x="1074"/>
        <item x="58"/>
        <item x="1130"/>
        <item x="1390"/>
        <item x="1674"/>
        <item x="45"/>
        <item x="702"/>
        <item x="118"/>
        <item x="226"/>
        <item x="1041"/>
        <item x="11"/>
        <item x="325"/>
        <item x="1240"/>
        <item x="1406"/>
        <item x="439"/>
        <item x="59"/>
        <item x="719"/>
        <item x="1333"/>
        <item x="5"/>
        <item x="892"/>
        <item x="701"/>
        <item x="1151"/>
        <item x="1296"/>
        <item x="12"/>
        <item x="590"/>
        <item x="646"/>
        <item x="509"/>
        <item x="641"/>
        <item x="288"/>
        <item x="1567"/>
        <item x="471"/>
        <item x="1430"/>
        <item x="189"/>
        <item x="1362"/>
        <item x="1010"/>
        <item x="1440"/>
        <item x="193"/>
        <item x="1081"/>
        <item x="1444"/>
        <item x="1174"/>
        <item x="482"/>
        <item x="1651"/>
        <item x="1138"/>
        <item x="1208"/>
        <item x="1637"/>
        <item x="1235"/>
        <item x="1283"/>
        <item x="448"/>
        <item x="91"/>
        <item x="1516"/>
        <item x="53"/>
        <item x="1356"/>
        <item x="856"/>
        <item x="442"/>
        <item x="504"/>
        <item x="366"/>
        <item x="1161"/>
        <item x="1551"/>
        <item x="387"/>
        <item x="1426"/>
        <item x="306"/>
        <item x="1645"/>
        <item x="148"/>
        <item x="1376"/>
        <item x="1144"/>
        <item x="1582"/>
        <item x="1222"/>
        <item x="120"/>
        <item x="1496"/>
        <item x="1533"/>
        <item x="752"/>
        <item x="1118"/>
        <item x="185"/>
        <item x="812"/>
        <item x="184"/>
        <item x="1510"/>
        <item x="1413"/>
        <item x="1657"/>
        <item x="959"/>
        <item x="1143"/>
        <item x="1387"/>
        <item x="1295"/>
        <item x="382"/>
        <item x="1301"/>
        <item x="946"/>
        <item x="747"/>
        <item x="669"/>
        <item x="1034"/>
        <item x="1672"/>
        <item x="1427"/>
        <item x="1404"/>
        <item x="4"/>
        <item x="675"/>
        <item x="901"/>
        <item x="1116"/>
        <item x="784"/>
        <item x="809"/>
        <item x="477"/>
        <item x="1644"/>
        <item x="745"/>
        <item x="1649"/>
        <item x="13"/>
        <item x="877"/>
        <item x="824"/>
        <item x="392"/>
        <item x="1325"/>
        <item x="591"/>
        <item x="137"/>
        <item x="1030"/>
        <item x="749"/>
        <item x="134"/>
        <item x="429"/>
        <item x="1169"/>
        <item x="605"/>
        <item x="1495"/>
        <item x="310"/>
        <item x="1247"/>
        <item x="1526"/>
        <item x="524"/>
        <item x="254"/>
        <item x="1246"/>
        <item x="521"/>
        <item x="754"/>
        <item x="631"/>
        <item x="171"/>
        <item x="371"/>
        <item x="73"/>
        <item x="1046"/>
        <item x="1028"/>
        <item x="1395"/>
        <item x="1370"/>
        <item x="1332"/>
        <item x="1184"/>
        <item x="176"/>
        <item x="699"/>
        <item x="1105"/>
        <item x="1330"/>
        <item x="1194"/>
        <item x="295"/>
        <item x="1243"/>
        <item x="515"/>
        <item x="147"/>
        <item x="1367"/>
        <item x="700"/>
        <item x="909"/>
        <item x="1251"/>
        <item x="1113"/>
        <item x="1236"/>
        <item x="313"/>
        <item x="580"/>
        <item x="22"/>
        <item x="347"/>
        <item x="660"/>
        <item x="1106"/>
        <item x="1097"/>
        <item x="1233"/>
        <item x="1289"/>
        <item x="415"/>
        <item x="1300"/>
        <item x="576"/>
        <item x="1254"/>
        <item x="781"/>
        <item x="1021"/>
        <item x="913"/>
        <item x="1364"/>
        <item x="1386"/>
        <item x="1066"/>
        <item x="722"/>
        <item x="823"/>
        <item x="657"/>
        <item x="1417"/>
        <item x="942"/>
        <item x="1629"/>
        <item x="849"/>
        <item x="651"/>
        <item x="721"/>
        <item x="1305"/>
        <item x="1642"/>
        <item x="169"/>
        <item x="1039"/>
        <item x="919"/>
        <item x="394"/>
        <item x="1212"/>
        <item x="613"/>
        <item x="141"/>
        <item x="417"/>
        <item x="1128"/>
        <item x="1525"/>
        <item x="293"/>
        <item x="299"/>
        <item x="714"/>
        <item x="813"/>
        <item x="1585"/>
        <item x="1011"/>
        <item x="1434"/>
        <item x="879"/>
        <item x="1340"/>
        <item x="1114"/>
        <item x="915"/>
        <item x="885"/>
        <item x="1562"/>
        <item x="1186"/>
        <item x="1489"/>
        <item x="473"/>
        <item x="391"/>
        <item x="769"/>
        <item x="999"/>
        <item x="375"/>
        <item x="711"/>
        <item x="407"/>
        <item x="1643"/>
        <item x="150"/>
        <item x="1616"/>
        <item x="1528"/>
        <item x="79"/>
        <item x="654"/>
        <item x="1399"/>
        <item x="1099"/>
        <item x="457"/>
        <item x="454"/>
        <item x="335"/>
        <item x="862"/>
        <item x="1498"/>
        <item x="1055"/>
        <item x="1580"/>
        <item x="461"/>
        <item x="1609"/>
        <item x="357"/>
        <item x="682"/>
        <item x="268"/>
        <item x="71"/>
        <item x="255"/>
        <item x="1665"/>
        <item x="183"/>
        <item x="243"/>
        <item x="1654"/>
        <item x="550"/>
        <item x="800"/>
        <item x="923"/>
        <item x="840"/>
        <item x="1368"/>
        <item x="596"/>
        <item x="1180"/>
        <item x="1618"/>
        <item x="927"/>
        <item x="222"/>
        <item x="437"/>
        <item x="609"/>
        <item x="267"/>
        <item x="52"/>
        <item x="1218"/>
        <item x="321"/>
        <item x="93"/>
        <item x="1228"/>
        <item x="574"/>
        <item x="252"/>
        <item x="668"/>
        <item x="934"/>
        <item x="199"/>
        <item x="1158"/>
        <item x="983"/>
        <item x="1650"/>
        <item x="694"/>
        <item x="72"/>
        <item x="771"/>
        <item x="1047"/>
        <item x="656"/>
        <item x="101"/>
        <item x="1607"/>
        <item x="943"/>
        <item x="723"/>
        <item x="1006"/>
        <item x="115"/>
        <item x="32"/>
        <item x="164"/>
        <item x="519"/>
        <item x="450"/>
        <item x="1131"/>
        <item x="1198"/>
        <item x="501"/>
        <item x="1490"/>
        <item x="404"/>
        <item x="1380"/>
        <item x="1260"/>
        <item x="60"/>
        <item x="314"/>
        <item x="955"/>
        <item x="1007"/>
        <item x="536"/>
        <item x="481"/>
        <item x="247"/>
        <item x="1125"/>
        <item x="1100"/>
        <item x="344"/>
        <item x="796"/>
        <item x="1159"/>
        <item x="1608"/>
        <item x="291"/>
        <item x="857"/>
        <item x="810"/>
        <item x="525"/>
        <item x="1569"/>
        <item x="940"/>
        <item x="263"/>
        <item x="82"/>
        <item x="1578"/>
        <item x="231"/>
        <item x="24"/>
        <item x="86"/>
        <item x="1456"/>
        <item x="27"/>
        <item x="119"/>
        <item x="1064"/>
        <item x="1457"/>
        <item x="196"/>
        <item x="218"/>
        <item x="1548"/>
        <item x="1452"/>
        <item x="200"/>
        <item x="887"/>
        <item x="1416"/>
        <item x="649"/>
        <item x="1414"/>
        <item x="679"/>
        <item x="230"/>
        <item x="1075"/>
        <item x="6"/>
        <item x="1213"/>
        <item x="1372"/>
        <item x="1634"/>
        <item x="876"/>
        <item x="259"/>
        <item x="1183"/>
        <item x="1474"/>
        <item x="867"/>
        <item x="89"/>
        <item x="760"/>
        <item x="806"/>
        <item x="732"/>
        <item x="898"/>
        <item x="190"/>
        <item x="77"/>
        <item x="852"/>
        <item x="925"/>
        <item x="595"/>
        <item x="487"/>
        <item x="31"/>
        <item x="1532"/>
        <item x="1077"/>
        <item x="1627"/>
        <item x="1622"/>
        <item x="109"/>
        <item x="1483"/>
        <item x="1506"/>
        <item x="794"/>
        <item x="829"/>
        <item x="1088"/>
        <item x="1094"/>
        <item x="560"/>
        <item x="965"/>
        <item x="494"/>
        <item x="748"/>
        <item x="1462"/>
        <item x="294"/>
        <item x="614"/>
        <item x="1619"/>
        <item x="992"/>
        <item x="1366"/>
        <item x="1442"/>
        <item x="356"/>
        <item x="1004"/>
        <item x="374"/>
        <item x="194"/>
        <item x="117"/>
        <item x="750"/>
        <item x="353"/>
        <item x="174"/>
        <item x="863"/>
        <item x="1001"/>
        <item x="1620"/>
        <item x="108"/>
        <item x="610"/>
        <item x="1178"/>
        <item x="508"/>
        <item x="1290"/>
        <item x="1631"/>
        <item x="768"/>
        <item x="1554"/>
        <item x="1623"/>
        <item x="1552"/>
        <item x="334"/>
        <item x="217"/>
        <item x="402"/>
        <item x="1196"/>
        <item x="1230"/>
        <item x="672"/>
        <item x="1597"/>
        <item x="644"/>
        <item x="1069"/>
        <item x="1315"/>
        <item x="343"/>
        <item x="318"/>
        <item x="1492"/>
        <item x="285"/>
        <item x="83"/>
        <item x="961"/>
        <item x="1497"/>
        <item x="433"/>
        <item x="921"/>
        <item x="36"/>
        <item x="818"/>
        <item x="19"/>
        <item x="240"/>
        <item x="358"/>
        <item x="207"/>
        <item x="326"/>
        <item x="495"/>
        <item x="1067"/>
        <item x="167"/>
        <item x="1221"/>
        <item x="1563"/>
        <item x="297"/>
        <item x="1655"/>
        <item x="346"/>
        <item x="362"/>
        <item x="360"/>
        <item x="776"/>
        <item x="831"/>
        <item x="561"/>
        <item x="792"/>
        <item x="636"/>
        <item x="687"/>
        <item x="978"/>
        <item x="241"/>
        <item x="1216"/>
        <item x="1317"/>
        <item x="778"/>
        <item x="1231"/>
        <item x="1523"/>
        <item x="638"/>
        <item x="587"/>
        <item x="1255"/>
        <item x="1291"/>
        <item x="1499"/>
        <item x="972"/>
        <item x="1334"/>
        <item x="1139"/>
        <item x="400"/>
        <item x="455"/>
        <item x="1514"/>
        <item x="386"/>
        <item x="1401"/>
        <item x="1633"/>
        <item x="201"/>
        <item x="836"/>
        <item x="896"/>
        <item x="168"/>
        <item x="1596"/>
        <item x="1058"/>
        <item x="868"/>
        <item x="529"/>
        <item x="1540"/>
        <item x="1048"/>
        <item x="1253"/>
        <item x="1537"/>
        <item x="762"/>
        <item x="1003"/>
        <item x="331"/>
        <item x="1121"/>
        <item x="1630"/>
        <item x="1238"/>
        <item x="111"/>
        <item x="698"/>
        <item x="269"/>
        <item x="579"/>
        <item x="1357"/>
        <item x="204"/>
        <item x="1379"/>
        <item x="275"/>
        <item x="1407"/>
        <item x="830"/>
        <item x="468"/>
        <item x="257"/>
        <item x="743"/>
        <item x="349"/>
        <item x="447"/>
        <item x="138"/>
        <item x="648"/>
        <item x="398"/>
        <item x="1411"/>
        <item x="786"/>
        <item x="480"/>
        <item x="1042"/>
        <item x="144"/>
        <item x="1469"/>
        <item x="453"/>
        <item x="1592"/>
        <item x="1092"/>
        <item x="917"/>
        <item x="1511"/>
        <item x="625"/>
        <item x="870"/>
        <item x="69"/>
        <item x="973"/>
        <item x="1268"/>
        <item x="342"/>
        <item x="1509"/>
        <item x="1547"/>
        <item x="874"/>
        <item x="160"/>
        <item x="1382"/>
        <item x="1449"/>
        <item x="788"/>
        <item x="1115"/>
        <item x="1491"/>
        <item x="822"/>
        <item x="1344"/>
        <item x="1166"/>
        <item x="1454"/>
        <item x="1319"/>
        <item x="1385"/>
        <item x="1335"/>
        <item x="1195"/>
        <item x="1172"/>
        <item x="324"/>
        <item x="724"/>
        <item x="1331"/>
        <item x="1263"/>
        <item x="902"/>
        <item x="1459"/>
        <item x="1673"/>
        <item x="1438"/>
        <item x="1202"/>
        <item x="1394"/>
        <item x="1272"/>
        <item x="1244"/>
        <item x="1188"/>
        <item x="274"/>
        <item x="1274"/>
        <item x="1124"/>
        <item x="1328"/>
        <item x="600"/>
        <item x="1136"/>
        <item x="716"/>
        <item x="728"/>
        <item x="287"/>
        <item x="1153"/>
        <item x="1110"/>
        <item x="1437"/>
        <item x="522"/>
        <item x="653"/>
        <item x="1512"/>
        <item x="1061"/>
        <item x="427"/>
        <item x="1391"/>
        <item x="373"/>
        <item x="244"/>
        <item x="1447"/>
        <item x="422"/>
        <item x="1504"/>
        <item x="1298"/>
        <item x="213"/>
        <item x="1402"/>
        <item x="498"/>
        <item x="1168"/>
        <item x="807"/>
        <item x="377"/>
        <item x="713"/>
        <item x="154"/>
        <item x="1005"/>
        <item x="1662"/>
        <item x="323"/>
        <item x="301"/>
        <item x="1378"/>
        <item x="180"/>
        <item x="1162"/>
        <item x="620"/>
        <item x="38"/>
        <item x="253"/>
        <item x="227"/>
        <item x="1239"/>
        <item x="1488"/>
        <item x="278"/>
        <item x="727"/>
        <item x="123"/>
        <item x="688"/>
        <item x="214"/>
        <item x="1396"/>
        <item x="233"/>
        <item x="671"/>
        <item x="1054"/>
        <item x="98"/>
        <item x="956"/>
        <item x="1312"/>
        <item x="497"/>
        <item x="820"/>
        <item x="1593"/>
        <item x="758"/>
        <item x="1275"/>
        <item x="1145"/>
        <item x="272"/>
        <item x="492"/>
        <item x="621"/>
        <item x="1012"/>
        <item x="526"/>
        <item x="1284"/>
        <item x="1418"/>
        <item x="78"/>
        <item x="1017"/>
        <item x="1482"/>
        <item x="1035"/>
        <item x="937"/>
        <item x="1176"/>
        <item x="436"/>
        <item x="1586"/>
        <item x="1553"/>
        <item x="85"/>
        <item x="905"/>
        <item x="598"/>
        <item x="399"/>
        <item x="9"/>
        <item x="1508"/>
        <item x="659"/>
        <item x="187"/>
        <item x="1345"/>
        <item x="1381"/>
        <item x="464"/>
        <item x="982"/>
        <item x="1363"/>
        <item x="463"/>
        <item x="248"/>
        <item x="1093"/>
        <item x="179"/>
        <item x="1373"/>
        <item x="718"/>
        <item x="1259"/>
        <item x="1473"/>
        <item x="23"/>
        <item x="798"/>
        <item x="489"/>
        <item x="853"/>
        <item x="616"/>
        <item x="88"/>
        <item x="575"/>
        <item x="1132"/>
        <item x="142"/>
        <item x="1448"/>
        <item x="1476"/>
        <item x="1349"/>
        <item x="708"/>
        <item x="472"/>
        <item x="367"/>
        <item x="1653"/>
        <item x="1360"/>
        <item x="1601"/>
        <item x="844"/>
        <item x="1446"/>
        <item x="208"/>
        <item x="116"/>
        <item x="1502"/>
        <item x="279"/>
        <item x="1560"/>
        <item x="513"/>
        <item x="418"/>
        <item x="861"/>
        <item x="1271"/>
        <item x="10"/>
        <item x="1044"/>
        <item x="209"/>
        <item x="581"/>
        <item x="210"/>
        <item x="490"/>
        <item x="922"/>
        <item x="161"/>
        <item x="125"/>
        <item x="1612"/>
        <item x="878"/>
        <item x="527"/>
        <item x="726"/>
        <item x="1487"/>
        <item x="476"/>
        <item x="47"/>
        <item x="799"/>
        <item x="875"/>
        <item x="1661"/>
        <item x="182"/>
        <item x="106"/>
        <item x="1252"/>
        <item x="1530"/>
        <item x="1326"/>
        <item x="850"/>
        <item x="1481"/>
        <item x="1102"/>
        <item x="773"/>
        <item x="319"/>
        <item x="438"/>
        <item x="821"/>
        <item x="1206"/>
        <item x="55"/>
        <item x="43"/>
        <item x="328"/>
        <item x="470"/>
        <item x="918"/>
        <item x="1467"/>
        <item x="1177"/>
        <item x="1265"/>
        <item x="228"/>
        <item x="993"/>
        <item x="1229"/>
        <item x="166"/>
        <item x="1561"/>
        <item x="1327"/>
        <item x="855"/>
        <item x="359"/>
        <item x="949"/>
        <item x="459"/>
        <item x="507"/>
        <item x="532"/>
        <item x="1205"/>
        <item x="647"/>
        <item x="37"/>
        <item x="292"/>
        <item x="1460"/>
        <item x="1072"/>
        <item x="1445"/>
        <item x="1309"/>
        <item x="467"/>
        <item x="133"/>
        <item x="129"/>
        <item x="416"/>
        <item x="1613"/>
        <item x="1191"/>
        <item x="296"/>
        <item x="1287"/>
        <item x="643"/>
        <item x="1269"/>
        <item x="897"/>
        <item x="425"/>
        <item x="1635"/>
        <item x="624"/>
        <item x="152"/>
        <item x="90"/>
        <item x="996"/>
        <item x="986"/>
        <item x="151"/>
        <item x="895"/>
        <item x="1486"/>
        <item x="628"/>
        <item x="690"/>
        <item x="1026"/>
        <item x="1068"/>
        <item x="1227"/>
        <item x="1425"/>
        <item x="1658"/>
        <item x="1071"/>
        <item x="1466"/>
        <item x="135"/>
        <item x="1264"/>
        <item x="270"/>
        <item x="1134"/>
        <item x="1377"/>
        <item x="249"/>
        <item x="1040"/>
        <item x="1056"/>
        <item x="379"/>
        <item x="149"/>
        <item x="931"/>
        <item x="3"/>
        <item x="926"/>
        <item x="1519"/>
        <item x="608"/>
        <item x="987"/>
        <item x="198"/>
        <item x="1314"/>
        <item x="899"/>
        <item x="355"/>
        <item x="389"/>
        <item x="1568"/>
        <item x="1022"/>
        <item x="215"/>
        <item x="948"/>
        <item x="622"/>
        <item x="1571"/>
        <item x="858"/>
        <item x="237"/>
        <item x="105"/>
        <item x="42"/>
        <item x="1306"/>
        <item x="1020"/>
        <item x="539"/>
        <item x="1276"/>
        <item x="1242"/>
        <item x="1581"/>
        <item x="1351"/>
        <item x="54"/>
        <item x="912"/>
        <item x="34"/>
        <item x="518"/>
        <item x="380"/>
        <item x="102"/>
        <item x="1465"/>
        <item x="583"/>
        <item x="1302"/>
        <item x="881"/>
        <item x="864"/>
        <item x="260"/>
        <item x="1000"/>
        <item x="413"/>
        <item x="1112"/>
        <item x="65"/>
        <item x="1163"/>
        <item x="1527"/>
        <item x="1223"/>
        <item x="1310"/>
        <item x="458"/>
        <item x="131"/>
        <item x="1220"/>
        <item x="1472"/>
        <item x="1419"/>
        <item x="1182"/>
        <item x="1342"/>
        <item x="1173"/>
        <item x="363"/>
        <item x="163"/>
        <item x="1600"/>
        <item x="309"/>
        <item x="29"/>
        <item x="1464"/>
        <item x="795"/>
        <item x="642"/>
        <item x="409"/>
        <item x="545"/>
        <item x="623"/>
        <item x="289"/>
        <item x="76"/>
        <item x="888"/>
        <item x="639"/>
        <item x="365"/>
        <item x="884"/>
        <item x="1156"/>
        <item x="1273"/>
        <item x="577"/>
        <item x="827"/>
        <item x="1507"/>
        <item x="397"/>
        <item x="565"/>
        <item x="460"/>
        <item x="206"/>
        <item x="1076"/>
        <item x="1009"/>
        <item x="772"/>
        <item x="1091"/>
        <item x="341"/>
        <item x="1150"/>
        <item x="882"/>
        <item x="1256"/>
        <item x="904"/>
        <item x="615"/>
        <item x="568"/>
        <item x="74"/>
        <item x="663"/>
        <item x="777"/>
        <item x="1441"/>
        <item x="336"/>
        <item x="262"/>
        <item x="332"/>
        <item x="405"/>
        <item x="650"/>
        <item x="202"/>
        <item x="846"/>
        <item x="1098"/>
        <item x="1588"/>
        <item x="562"/>
        <item x="1337"/>
        <item x="893"/>
        <item x="1628"/>
        <item x="1266"/>
        <item x="1192"/>
        <item x="1123"/>
        <item x="941"/>
        <item x="1045"/>
        <item x="543"/>
        <item x="1420"/>
        <item x="603"/>
        <item x="1087"/>
        <item x="1257"/>
        <item x="802"/>
        <item x="1614"/>
        <item x="1648"/>
        <item x="1248"/>
        <item x="1101"/>
        <item x="981"/>
        <item x="181"/>
        <item x="1027"/>
        <item x="466"/>
        <item x="544"/>
        <item x="1602"/>
        <item x="967"/>
        <item x="1639"/>
        <item x="1587"/>
        <item x="1432"/>
        <item x="1408"/>
        <item x="618"/>
        <item x="729"/>
        <item x="556"/>
        <item x="1595"/>
        <item x="84"/>
        <item x="317"/>
        <item x="883"/>
        <item x="1262"/>
        <item x="1036"/>
        <item x="330"/>
        <item x="1286"/>
        <item x="548"/>
        <item x="833"/>
        <item x="132"/>
        <item x="281"/>
        <item x="1189"/>
        <item x="1311"/>
        <item x="124"/>
        <item x="834"/>
        <item x="401"/>
        <item x="1237"/>
        <item x="510"/>
        <item x="869"/>
        <item x="345"/>
        <item x="929"/>
        <item x="935"/>
        <item x="465"/>
        <item x="1647"/>
        <item x="1632"/>
        <item x="742"/>
        <item x="763"/>
        <item x="1429"/>
        <item x="950"/>
        <item x="376"/>
        <item x="67"/>
        <item x="444"/>
        <item x="757"/>
        <item x="1478"/>
        <item x="559"/>
        <item x="1016"/>
        <item x="582"/>
        <item x="368"/>
        <item x="1193"/>
        <item x="337"/>
        <item x="932"/>
        <item x="1471"/>
        <item x="1258"/>
        <item x="238"/>
        <item x="890"/>
        <item x="1664"/>
        <item x="1133"/>
        <item x="676"/>
        <item x="706"/>
        <item x="372"/>
        <item x="1591"/>
        <item x="555"/>
        <item x="954"/>
        <item x="1545"/>
        <item x="1320"/>
        <item x="1073"/>
        <item x="1270"/>
        <item x="717"/>
        <item x="1538"/>
        <item x="1611"/>
        <item x="607"/>
        <item x="693"/>
        <item x="411"/>
        <item x="1424"/>
        <item x="1080"/>
        <item x="46"/>
        <item x="552"/>
        <item x="1358"/>
        <item x="1052"/>
        <item x="685"/>
        <item x="534"/>
        <item x="113"/>
        <item x="1564"/>
        <item x="1450"/>
        <item x="731"/>
        <item x="1157"/>
        <item x="1164"/>
        <item x="916"/>
        <item x="920"/>
        <item x="1293"/>
        <item x="1676"/>
        <item x="30"/>
        <item x="351"/>
        <item x="1060"/>
        <item x="25"/>
        <item x="945"/>
        <item x="1299"/>
        <item x="1084"/>
        <item x="944"/>
        <item x="1477"/>
        <item x="523"/>
        <item x="197"/>
        <item x="1219"/>
        <item x="801"/>
        <item x="1346"/>
        <item x="224"/>
        <item x="1142"/>
        <item x="57"/>
        <item x="764"/>
        <item x="1117"/>
        <item x="451"/>
        <item x="1556"/>
        <item x="1104"/>
        <item x="785"/>
        <item x="1155"/>
        <item x="1234"/>
        <item x="1140"/>
        <item x="511"/>
        <item x="484"/>
        <item x="1279"/>
        <item x="8"/>
        <item x="339"/>
        <item x="1435"/>
        <item x="403"/>
        <item x="666"/>
        <item x="410"/>
        <item x="1307"/>
        <item x="744"/>
        <item x="520"/>
        <item x="528"/>
        <item x="1149"/>
        <item x="826"/>
        <item x="567"/>
        <item x="570"/>
        <item x="960"/>
        <item x="1090"/>
        <item x="1638"/>
        <item x="538"/>
        <item x="1282"/>
        <item x="390"/>
        <item x="1359"/>
        <item x="110"/>
        <item x="1167"/>
        <item x="1398"/>
        <item x="1280"/>
        <item x="1599"/>
        <item x="1610"/>
        <item x="162"/>
        <item x="766"/>
        <item x="974"/>
        <item x="435"/>
        <item x="1089"/>
        <item x="1615"/>
        <item x="1108"/>
        <item x="756"/>
        <item x="947"/>
        <item x="20"/>
        <item x="1204"/>
        <item x="733"/>
        <item x="1383"/>
        <item x="865"/>
        <item x="1468"/>
        <item x="315"/>
        <item x="1412"/>
        <item x="312"/>
        <item x="15"/>
        <item x="440"/>
        <item x="674"/>
        <item x="1281"/>
        <item x="1555"/>
        <item x="99"/>
        <item x="1392"/>
        <item x="175"/>
        <item x="172"/>
        <item x="558"/>
        <item x="1203"/>
        <item x="1513"/>
        <item x="1375"/>
        <item x="1341"/>
        <item x="203"/>
        <item x="906"/>
        <item x="1038"/>
        <item x="968"/>
        <item x="1636"/>
        <item x="933"/>
        <item x="1541"/>
        <item x="348"/>
        <item x="995"/>
        <item x="1539"/>
        <item x="1318"/>
        <item x="1308"/>
        <item x="845"/>
        <item x="486"/>
        <item x="284"/>
        <item x="48"/>
        <item x="692"/>
        <item x="364"/>
        <item x="629"/>
        <item x="517"/>
        <item x="841"/>
        <item x="634"/>
        <item x="414"/>
        <item x="385"/>
        <item x="1023"/>
        <item x="104"/>
        <item x="2"/>
        <item x="1181"/>
        <item x="1313"/>
        <item x="655"/>
        <item x="251"/>
        <item x="1179"/>
        <item x="563"/>
        <item x="1461"/>
        <item x="1277"/>
        <item x="290"/>
        <item x="1410"/>
        <item x="900"/>
        <item x="140"/>
        <item x="547"/>
        <item x="1261"/>
        <item x="282"/>
        <item x="739"/>
        <item x="1484"/>
        <item x="1470"/>
        <item x="338"/>
        <item x="283"/>
        <item x="911"/>
        <item x="1403"/>
        <item x="951"/>
        <item x="1501"/>
        <item x="17"/>
        <item x="496"/>
        <item x="1546"/>
        <item x="627"/>
        <item x="1029"/>
        <item x="1558"/>
        <item x="1500"/>
        <item x="736"/>
        <item x="1463"/>
        <item x="542"/>
        <item x="242"/>
        <item x="1170"/>
        <item x="755"/>
        <item x="626"/>
        <item x="697"/>
        <item x="866"/>
        <item x="1439"/>
        <item x="735"/>
        <item x="1670"/>
        <item x="989"/>
        <item x="924"/>
        <item x="493"/>
        <item x="825"/>
        <item x="1002"/>
        <item x="177"/>
        <item x="1292"/>
        <item x="808"/>
        <item x="1185"/>
        <item x="606"/>
        <item x="848"/>
        <item x="216"/>
        <item x="689"/>
        <item x="70"/>
        <item x="991"/>
        <item x="419"/>
        <item x="1455"/>
        <item x="984"/>
        <item x="741"/>
        <item x="819"/>
        <item x="1288"/>
        <item x="421"/>
        <item x="797"/>
        <item t="default"/>
      </items>
    </pivotField>
    <pivotField axis="axisCol" numFmtId="16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12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1"/>
  </colFields>
  <colItems count="6">
    <i>
      <x v="1"/>
    </i>
    <i>
      <x v="2"/>
    </i>
    <i>
      <x v="3"/>
    </i>
    <i>
      <x v="4"/>
    </i>
    <i>
      <x v="5"/>
    </i>
    <i t="grand">
      <x/>
    </i>
  </colItems>
  <pageFields count="1">
    <pageField fld="10" hier="-1"/>
  </pageField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AE233A-5576-F148-958A-81DA1DED5670}" name="Products" displayName="Products" ref="A1:J453" totalsRowShown="0" headerRowDxfId="66" dataDxfId="65">
  <autoFilter ref="A1:J453" xr:uid="{0A4019E8-1D1D-B448-BD81-27404EF5A46A}"/>
  <tableColumns count="10">
    <tableColumn id="1" xr3:uid="{2D938843-8C2C-464B-8BCA-314B664D3207}" name="ProductID" dataDxfId="64"/>
    <tableColumn id="2" xr3:uid="{FB409A39-5381-0A40-968B-DF0C71695580}" name="ProductName" dataDxfId="63"/>
    <tableColumn id="12" xr3:uid="{33F9091B-0C99-8D4E-AAF4-8F524A6620D3}" name="Price" dataDxfId="62" dataCellStyle="Currency"/>
    <tableColumn id="4" xr3:uid="{EB407FAC-706D-D24C-90F3-E2FF7A736B33}" name="CategoryID" dataDxfId="61"/>
    <tableColumn id="9" xr3:uid="{79CAA615-5728-9A4B-80BA-F17FC418C322}" name="CategoryName (Vlookup)" dataDxfId="60"/>
    <tableColumn id="10" xr3:uid="{7BB904D9-C5AC-8641-9BAE-81BA4C96F310}" name="CategoryName (IndexMatch)" dataDxfId="59"/>
    <tableColumn id="5" xr3:uid="{88D780AE-0E3D-1E44-AB2D-D3CA9F4E2632}" name="Class" dataDxfId="58"/>
    <tableColumn id="6" xr3:uid="{6C0A316B-5D74-5B47-B7B4-5053BC64BF61}" name="Resistant" dataDxfId="57"/>
    <tableColumn id="7" xr3:uid="{BF334693-C60C-FF4F-9BAE-9190F372ABC8}" name="IsAllergic" dataDxfId="56"/>
    <tableColumn id="8" xr3:uid="{EF780FFF-9783-5046-B6AD-AF7ADD479883}" name="VitalityDays" dataDxfId="5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20E804-1820-E447-B834-4ECBE145C855}" name="Categories" displayName="Categories" ref="A1:B12" totalsRowShown="0">
  <autoFilter ref="A1:B12" xr:uid="{8AE4BDFC-8415-CC49-BA4B-C2910887AA66}"/>
  <tableColumns count="2">
    <tableColumn id="1" xr3:uid="{346C6598-0C40-C543-ADA6-90F31138370C}" name="CategoryID"/>
    <tableColumn id="2" xr3:uid="{8BB5F30A-0D4F-EF4B-9600-3597A41F605D}" name="CategoryNam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316FEC-AA4A-1C45-98E8-C1A05E166BAB}" name="Tracker" displayName="Tracker" ref="B11:K18" headerRowDxfId="51" dataDxfId="49" headerRowBorderDxfId="50" tableBorderDxfId="48" totalsRowBorderDxfId="47">
  <autoFilter ref="B11:K18" xr:uid="{06D48138-2819-7D46-93FD-F0B92921525D}"/>
  <tableColumns count="10">
    <tableColumn id="1" xr3:uid="{B6B3D6EB-1281-3742-A229-060EA0BAA7FF}" name="PRIORITY" totalsRowLabel="Total" dataDxfId="46" totalsRowDxfId="45"/>
    <tableColumn id="2" xr3:uid="{ED68DBC4-9DDD-E24B-A36C-234DA980C442}" name="TASK" dataDxfId="44" totalsRowDxfId="43"/>
    <tableColumn id="3" xr3:uid="{5D335AF4-D175-1A4C-BA23-E032CBE185BB}" name="ASSIGNED TO _x000a_(Project Lead)" dataDxfId="42" totalsRowDxfId="41"/>
    <tableColumn id="9" xr3:uid="{D6A456F2-EB3E-0144-B93B-65AF2BB1817D}" name="REQUESTED DEPT." dataDxfId="40" totalsRowDxfId="39"/>
    <tableColumn id="11" xr3:uid="{C56D317C-53C9-2E47-8EF6-E16821F5A6B8}" name="DEPT. CONTACT_x000a_(Project Sponsor)" dataDxfId="38" totalsRowDxfId="37"/>
    <tableColumn id="4" xr3:uid="{908657B8-9691-DB4C-8D60-D5541794F38D}" name="ASSIGNED DATE" dataDxfId="36" totalsRowDxfId="35"/>
    <tableColumn id="5" xr3:uid="{D4FEB662-9C19-334B-B081-C258037B653E}" name="DUE_x000a_DATE" dataDxfId="34" totalsRowDxfId="33"/>
    <tableColumn id="6" xr3:uid="{1966292A-4E5E-7D4A-A590-8C5631711203}" name="DAYS REMAINING" dataDxfId="32" totalsRowDxfId="31">
      <calculatedColumnFormula>Tracker[[#This Row],[DUE
DATE]]-TODAY()</calculatedColumnFormula>
    </tableColumn>
    <tableColumn id="7" xr3:uid="{F8CE518E-8730-DC42-A045-915A7E4BB5ED}" name="PROGRESS" dataDxfId="30" totalsRowDxfId="29" dataCellStyle="Percent"/>
    <tableColumn id="8" xr3:uid="{7ED479F4-3C95-3E4E-A816-E2129AA9773A}" name="NOTES" totalsRowFunction="count" dataDxfId="28" totalsRowDxfId="27"/>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F556B0-764E-C341-B50B-C7310F95DDAD}" name="Sales" displayName="Sales" ref="A1:L1701" totalsRowShown="0">
  <autoFilter ref="A1:L1701" xr:uid="{ED2205B9-82CA-604E-B0FB-CCDA18ED7553}"/>
  <tableColumns count="12">
    <tableColumn id="1" xr3:uid="{61A68972-0ED5-1D4F-A8FE-655BBEC7E3C3}" name="SalesID"/>
    <tableColumn id="2" xr3:uid="{9C6EA56F-C6A5-B547-8DD9-2EFEE4E022D5}" name="SalesPersonID"/>
    <tableColumn id="3" xr3:uid="{8765FD20-B422-9649-A0EF-ECF5B4356484}" name="CustomerID"/>
    <tableColumn id="11" xr3:uid="{230E8C48-6DF2-3042-9AA9-A90FFF4B2ECE}" name="CategoryName" dataDxfId="26">
      <calculatedColumnFormula>INDEX(Products[CategoryName (IndexMatch)], MATCH(Sales[ProductID], Products[ProductID], 0))</calculatedColumnFormula>
    </tableColumn>
    <tableColumn id="4" xr3:uid="{8EA774A1-636C-6342-B735-B332A775D2D9}" name="ProductID"/>
    <tableColumn id="8" xr3:uid="{2DA06A1C-563E-FF43-982E-E5D5AF85531C}" name="ProductName" dataDxfId="25">
      <calculatedColumnFormula>INDEX(Products[ProductName], MATCH(Sales[ProductID], Products[ProductID], 0))</calculatedColumnFormula>
    </tableColumn>
    <tableColumn id="13" xr3:uid="{46C8F87D-484E-7B4A-9FC9-5CF8D1F44E87}" name="IsAllergic" dataDxfId="24">
      <calculatedColumnFormula>INDEX(Products[IsAllergic], MATCH(Sales[ProductID], Products[ProductID], 0))</calculatedColumnFormula>
    </tableColumn>
    <tableColumn id="9" xr3:uid="{0709C990-ED02-B943-AE79-6E1810207559}" name="Product Price" dataCellStyle="Currency">
      <calculatedColumnFormula>INDEX(Products[Price], MATCH(Sales[ProductID], Products[ProductID], 0))</calculatedColumnFormula>
    </tableColumn>
    <tableColumn id="5" xr3:uid="{22F9A858-B394-3048-B56A-304EE8042E9A}" name="Quantity"/>
    <tableColumn id="10" xr3:uid="{DE90F56C-826F-3449-B77C-76BF8B5BB297}" name="Total Price" dataCellStyle="Currency">
      <calculatedColumnFormula>Sales[[#This Row],[Product Price]]*Sales[[#This Row],[Quantity]]</calculatedColumnFormula>
    </tableColumn>
    <tableColumn id="6" xr3:uid="{B35682DF-006E-7D40-A4F8-705F7554EAC1}" name="SalesDate" dataDxfId="23"/>
    <tableColumn id="7" xr3:uid="{A1BD186F-1270-A445-928B-88C3340F0739}" name="SalesTime" dataDxfId="2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B0FDB-5492-684D-A044-852095AE064C}">
  <dimension ref="A1:Q453"/>
  <sheetViews>
    <sheetView workbookViewId="0">
      <selection activeCell="J18" sqref="J18"/>
    </sheetView>
  </sheetViews>
  <sheetFormatPr baseColWidth="10" defaultRowHeight="16"/>
  <cols>
    <col min="1" max="1" width="11.5" style="2" bestFit="1" customWidth="1"/>
    <col min="2" max="2" width="29.5" style="2" bestFit="1" customWidth="1"/>
    <col min="3" max="3" width="9.6640625" style="5" customWidth="1"/>
    <col min="4" max="4" width="12" style="2" customWidth="1"/>
    <col min="5" max="5" width="23" style="2" bestFit="1" customWidth="1"/>
    <col min="6" max="6" width="23" style="2" customWidth="1"/>
    <col min="7" max="7" width="8" style="2" bestFit="1" customWidth="1"/>
    <col min="8" max="8" width="10.5" style="2" customWidth="1"/>
    <col min="9" max="9" width="10.83203125" style="3" bestFit="1" customWidth="1"/>
    <col min="10" max="10" width="12.6640625" style="3" customWidth="1"/>
    <col min="12" max="12" width="3" customWidth="1"/>
    <col min="13" max="13" width="16.83203125" customWidth="1"/>
  </cols>
  <sheetData>
    <row r="1" spans="1:17">
      <c r="A1" s="2" t="s">
        <v>0</v>
      </c>
      <c r="B1" s="2" t="s">
        <v>1</v>
      </c>
      <c r="C1" s="2" t="s">
        <v>2</v>
      </c>
      <c r="D1" s="2" t="s">
        <v>3</v>
      </c>
      <c r="E1" s="2" t="s">
        <v>478</v>
      </c>
      <c r="F1" s="2" t="s">
        <v>479</v>
      </c>
      <c r="G1" s="2" t="s">
        <v>4</v>
      </c>
      <c r="H1" s="2" t="s">
        <v>5</v>
      </c>
      <c r="I1" s="3" t="s">
        <v>6</v>
      </c>
      <c r="J1" s="3" t="s">
        <v>7</v>
      </c>
      <c r="L1" s="57" t="s">
        <v>582</v>
      </c>
      <c r="M1" s="57"/>
      <c r="N1" s="57"/>
      <c r="O1" s="57"/>
      <c r="P1" s="57"/>
      <c r="Q1" s="57"/>
    </row>
    <row r="2" spans="1:17">
      <c r="A2" s="2">
        <v>1</v>
      </c>
      <c r="B2" s="2" t="s">
        <v>8</v>
      </c>
      <c r="C2" s="5">
        <v>742.98800000000006</v>
      </c>
      <c r="D2" s="2">
        <v>3</v>
      </c>
      <c r="G2" s="2" t="s">
        <v>9</v>
      </c>
      <c r="H2" s="2" t="s">
        <v>10</v>
      </c>
      <c r="I2" s="3" t="s">
        <v>594</v>
      </c>
      <c r="J2" s="3" t="s">
        <v>11</v>
      </c>
      <c r="L2">
        <v>1</v>
      </c>
      <c r="M2" s="58" t="s">
        <v>484</v>
      </c>
      <c r="N2" s="58"/>
      <c r="O2" s="58"/>
      <c r="P2" s="58"/>
      <c r="Q2" s="58"/>
    </row>
    <row r="3" spans="1:17">
      <c r="A3" s="2">
        <v>2</v>
      </c>
      <c r="B3" s="2" t="s">
        <v>12</v>
      </c>
      <c r="C3" s="5">
        <v>912.32899999999995</v>
      </c>
      <c r="D3" s="2">
        <v>3</v>
      </c>
      <c r="G3" s="2" t="s">
        <v>9</v>
      </c>
      <c r="H3" s="2" t="s">
        <v>11</v>
      </c>
      <c r="I3" s="3" t="s">
        <v>594</v>
      </c>
      <c r="J3" s="3" t="s">
        <v>11</v>
      </c>
      <c r="L3">
        <v>2</v>
      </c>
      <c r="M3" s="58" t="s">
        <v>481</v>
      </c>
      <c r="N3" s="58"/>
      <c r="O3" s="58"/>
      <c r="P3" s="58"/>
      <c r="Q3" s="58"/>
    </row>
    <row r="4" spans="1:17">
      <c r="A4" s="2">
        <v>3</v>
      </c>
      <c r="B4" s="2" t="s">
        <v>13</v>
      </c>
      <c r="C4" s="5">
        <v>91.379000000000005</v>
      </c>
      <c r="D4" s="2">
        <v>9</v>
      </c>
      <c r="G4" s="2" t="s">
        <v>9</v>
      </c>
      <c r="H4" s="2" t="s">
        <v>14</v>
      </c>
      <c r="I4" s="3" t="s">
        <v>594</v>
      </c>
      <c r="J4" s="3">
        <v>111</v>
      </c>
      <c r="L4">
        <v>4</v>
      </c>
      <c r="M4" s="58" t="s">
        <v>482</v>
      </c>
      <c r="N4" s="58"/>
      <c r="O4" s="58"/>
      <c r="P4" s="58"/>
      <c r="Q4" s="58"/>
    </row>
    <row r="5" spans="1:17">
      <c r="A5" s="2">
        <v>4</v>
      </c>
      <c r="B5" s="2" t="s">
        <v>15</v>
      </c>
      <c r="C5" s="5">
        <v>543.05499999999995</v>
      </c>
      <c r="D5" s="2">
        <v>9</v>
      </c>
      <c r="G5" s="2" t="s">
        <v>9</v>
      </c>
      <c r="H5" s="2" t="s">
        <v>10</v>
      </c>
      <c r="I5" s="3" t="s">
        <v>594</v>
      </c>
      <c r="J5" s="3" t="s">
        <v>11</v>
      </c>
      <c r="L5">
        <v>5</v>
      </c>
      <c r="M5" s="58" t="s">
        <v>483</v>
      </c>
      <c r="N5" s="58"/>
      <c r="O5" s="58"/>
      <c r="P5" s="58"/>
      <c r="Q5" s="58"/>
    </row>
    <row r="6" spans="1:17">
      <c r="A6" s="2">
        <v>5</v>
      </c>
      <c r="B6" s="2" t="s">
        <v>16</v>
      </c>
      <c r="C6" s="5">
        <v>654.77099999999996</v>
      </c>
      <c r="D6" s="2">
        <v>2</v>
      </c>
      <c r="G6" s="2" t="s">
        <v>17</v>
      </c>
      <c r="H6" s="2" t="s">
        <v>10</v>
      </c>
      <c r="I6" s="3" t="s">
        <v>595</v>
      </c>
      <c r="J6" s="3">
        <v>27</v>
      </c>
    </row>
    <row r="7" spans="1:17">
      <c r="A7" s="2">
        <v>6</v>
      </c>
      <c r="B7" s="2" t="s">
        <v>18</v>
      </c>
      <c r="C7" s="5">
        <v>797.18399999999997</v>
      </c>
      <c r="D7" s="2">
        <v>8</v>
      </c>
      <c r="G7" s="2" t="s">
        <v>19</v>
      </c>
      <c r="H7" s="2" t="s">
        <v>11</v>
      </c>
      <c r="I7" s="3" t="s">
        <v>594</v>
      </c>
      <c r="J7" s="3" t="s">
        <v>11</v>
      </c>
    </row>
    <row r="8" spans="1:17">
      <c r="A8" s="2">
        <v>7</v>
      </c>
      <c r="B8" s="2" t="s">
        <v>20</v>
      </c>
      <c r="C8" s="5">
        <v>31.837</v>
      </c>
      <c r="D8" s="2">
        <v>9</v>
      </c>
      <c r="G8" s="2" t="s">
        <v>9</v>
      </c>
      <c r="H8" s="2" t="s">
        <v>10</v>
      </c>
      <c r="I8" s="3" t="s">
        <v>594</v>
      </c>
      <c r="J8" s="3" t="s">
        <v>11</v>
      </c>
    </row>
    <row r="9" spans="1:17">
      <c r="A9" s="2">
        <v>8</v>
      </c>
      <c r="B9" s="2" t="s">
        <v>21</v>
      </c>
      <c r="C9" s="5">
        <v>898.57299999999998</v>
      </c>
      <c r="D9" s="2">
        <v>5</v>
      </c>
      <c r="G9" s="2" t="s">
        <v>9</v>
      </c>
      <c r="H9" s="2" t="s">
        <v>11</v>
      </c>
      <c r="I9" s="3" t="s">
        <v>595</v>
      </c>
      <c r="J9" s="3">
        <v>108</v>
      </c>
      <c r="L9" s="57" t="s">
        <v>589</v>
      </c>
      <c r="M9" s="57"/>
      <c r="N9" s="57"/>
      <c r="O9" s="57"/>
      <c r="P9" s="57"/>
      <c r="Q9" s="57"/>
    </row>
    <row r="10" spans="1:17">
      <c r="A10" s="2">
        <v>9</v>
      </c>
      <c r="B10" s="2" t="s">
        <v>22</v>
      </c>
      <c r="C10" s="5">
        <v>844.21900000000005</v>
      </c>
      <c r="D10" s="2">
        <v>11</v>
      </c>
      <c r="G10" s="2" t="s">
        <v>9</v>
      </c>
      <c r="H10" s="2" t="s">
        <v>10</v>
      </c>
      <c r="I10" s="3" t="s">
        <v>594</v>
      </c>
      <c r="J10" s="3" t="s">
        <v>11</v>
      </c>
      <c r="L10">
        <v>1</v>
      </c>
      <c r="M10" s="58" t="s">
        <v>583</v>
      </c>
      <c r="N10" s="58"/>
      <c r="O10" s="58"/>
      <c r="P10" s="58"/>
      <c r="Q10" s="58"/>
    </row>
    <row r="11" spans="1:17">
      <c r="A11" s="2">
        <v>10</v>
      </c>
      <c r="B11" s="2" t="s">
        <v>23</v>
      </c>
      <c r="C11" s="5">
        <v>950.95699999999999</v>
      </c>
      <c r="D11" s="2">
        <v>4</v>
      </c>
      <c r="G11" s="2" t="s">
        <v>17</v>
      </c>
      <c r="H11" s="2" t="s">
        <v>14</v>
      </c>
      <c r="I11" s="3" t="s">
        <v>595</v>
      </c>
      <c r="J11" s="3">
        <v>105</v>
      </c>
    </row>
    <row r="12" spans="1:17">
      <c r="A12" s="2">
        <v>11</v>
      </c>
      <c r="B12" s="2" t="s">
        <v>24</v>
      </c>
      <c r="C12" s="5">
        <v>62.948999999999998</v>
      </c>
      <c r="D12" s="2">
        <v>9</v>
      </c>
      <c r="G12" s="2" t="s">
        <v>17</v>
      </c>
      <c r="H12" s="2" t="s">
        <v>10</v>
      </c>
      <c r="I12" s="3" t="s">
        <v>595</v>
      </c>
      <c r="J12" s="3">
        <v>67</v>
      </c>
    </row>
    <row r="13" spans="1:17">
      <c r="A13" s="2">
        <v>12</v>
      </c>
      <c r="B13" s="2" t="s">
        <v>25</v>
      </c>
      <c r="C13" s="5">
        <v>493.35599999999999</v>
      </c>
      <c r="D13" s="2">
        <v>4</v>
      </c>
      <c r="G13" s="2" t="s">
        <v>9</v>
      </c>
      <c r="H13" s="2" t="s">
        <v>10</v>
      </c>
      <c r="I13" s="3" t="s">
        <v>595</v>
      </c>
      <c r="J13" s="3" t="s">
        <v>11</v>
      </c>
    </row>
    <row r="14" spans="1:17">
      <c r="A14" s="2">
        <v>13</v>
      </c>
      <c r="B14" s="2" t="s">
        <v>26</v>
      </c>
      <c r="C14" s="5">
        <v>282.23200000000003</v>
      </c>
      <c r="D14" s="2">
        <v>11</v>
      </c>
      <c r="G14" s="2" t="s">
        <v>17</v>
      </c>
      <c r="H14" s="2" t="s">
        <v>10</v>
      </c>
      <c r="I14" s="3" t="s">
        <v>594</v>
      </c>
      <c r="J14" s="3">
        <v>69</v>
      </c>
    </row>
    <row r="15" spans="1:17">
      <c r="A15" s="2">
        <v>14</v>
      </c>
      <c r="B15" s="2" t="s">
        <v>27</v>
      </c>
      <c r="C15" s="5">
        <v>33.323999999999998</v>
      </c>
      <c r="D15" s="2">
        <v>7</v>
      </c>
      <c r="G15" s="2" t="s">
        <v>9</v>
      </c>
      <c r="H15" s="2" t="s">
        <v>10</v>
      </c>
      <c r="I15" s="3" t="s">
        <v>595</v>
      </c>
      <c r="J15" s="3" t="s">
        <v>11</v>
      </c>
    </row>
    <row r="16" spans="1:17">
      <c r="A16" s="2">
        <v>15</v>
      </c>
      <c r="B16" s="2" t="s">
        <v>28</v>
      </c>
      <c r="C16" s="5">
        <v>32.442</v>
      </c>
      <c r="D16" s="2">
        <v>1</v>
      </c>
      <c r="G16" s="2" t="s">
        <v>17</v>
      </c>
      <c r="H16" s="2" t="s">
        <v>14</v>
      </c>
      <c r="I16" s="3" t="s">
        <v>595</v>
      </c>
      <c r="J16" s="3" t="s">
        <v>11</v>
      </c>
    </row>
    <row r="17" spans="1:10">
      <c r="A17" s="2">
        <v>16</v>
      </c>
      <c r="B17" s="2" t="s">
        <v>29</v>
      </c>
      <c r="C17" s="5">
        <v>547.24599999999998</v>
      </c>
      <c r="D17" s="2">
        <v>2</v>
      </c>
      <c r="G17" s="2" t="s">
        <v>17</v>
      </c>
      <c r="H17" s="2" t="s">
        <v>10</v>
      </c>
      <c r="I17" s="3" t="s">
        <v>595</v>
      </c>
      <c r="J17" s="3" t="s">
        <v>11</v>
      </c>
    </row>
    <row r="18" spans="1:10">
      <c r="A18" s="2">
        <v>17</v>
      </c>
      <c r="B18" s="2" t="s">
        <v>30</v>
      </c>
      <c r="C18" s="5">
        <v>439.18200000000002</v>
      </c>
      <c r="D18" s="2">
        <v>10</v>
      </c>
      <c r="G18" s="2" t="s">
        <v>9</v>
      </c>
      <c r="H18" s="2" t="s">
        <v>11</v>
      </c>
      <c r="I18" s="3" t="s">
        <v>594</v>
      </c>
      <c r="J18" s="3" t="s">
        <v>11</v>
      </c>
    </row>
    <row r="19" spans="1:10">
      <c r="A19" s="2">
        <v>18</v>
      </c>
      <c r="B19" s="2" t="s">
        <v>31</v>
      </c>
      <c r="C19" s="5">
        <v>233.96600000000001</v>
      </c>
      <c r="D19" s="2">
        <v>10</v>
      </c>
      <c r="G19" s="2" t="s">
        <v>9</v>
      </c>
      <c r="H19" s="2" t="s">
        <v>11</v>
      </c>
      <c r="I19" s="3" t="s">
        <v>594</v>
      </c>
      <c r="J19" s="3" t="s">
        <v>11</v>
      </c>
    </row>
    <row r="20" spans="1:10">
      <c r="A20" s="2">
        <v>19</v>
      </c>
      <c r="B20" s="2" t="s">
        <v>32</v>
      </c>
      <c r="C20" s="5">
        <v>225.614</v>
      </c>
      <c r="D20" s="2">
        <v>3</v>
      </c>
      <c r="G20" s="2" t="s">
        <v>9</v>
      </c>
      <c r="H20" s="2" t="s">
        <v>14</v>
      </c>
      <c r="I20" s="3" t="s">
        <v>595</v>
      </c>
      <c r="J20" s="3">
        <v>94</v>
      </c>
    </row>
    <row r="21" spans="1:10">
      <c r="A21" s="2">
        <v>20</v>
      </c>
      <c r="B21" s="2" t="s">
        <v>33</v>
      </c>
      <c r="C21" s="5">
        <v>859.01099999999997</v>
      </c>
      <c r="D21" s="2">
        <v>3</v>
      </c>
      <c r="G21" s="2" t="s">
        <v>17</v>
      </c>
      <c r="H21" s="2" t="s">
        <v>10</v>
      </c>
      <c r="I21" s="3" t="s">
        <v>595</v>
      </c>
      <c r="J21" s="3" t="s">
        <v>11</v>
      </c>
    </row>
    <row r="22" spans="1:10">
      <c r="A22" s="2">
        <v>21</v>
      </c>
      <c r="B22" s="2" t="s">
        <v>34</v>
      </c>
      <c r="C22" s="5">
        <v>467.25200000000001</v>
      </c>
      <c r="D22" s="2">
        <v>7</v>
      </c>
      <c r="G22" s="2" t="s">
        <v>19</v>
      </c>
      <c r="H22" s="2" t="s">
        <v>10</v>
      </c>
      <c r="I22" s="3" t="s">
        <v>594</v>
      </c>
      <c r="J22" s="3" t="s">
        <v>11</v>
      </c>
    </row>
    <row r="23" spans="1:10">
      <c r="A23" s="2">
        <v>22</v>
      </c>
      <c r="B23" s="2" t="s">
        <v>35</v>
      </c>
      <c r="C23" s="5">
        <v>278.95499999999998</v>
      </c>
      <c r="D23" s="2">
        <v>6</v>
      </c>
      <c r="G23" s="2" t="s">
        <v>9</v>
      </c>
      <c r="H23" s="2" t="s">
        <v>14</v>
      </c>
      <c r="I23" s="3" t="s">
        <v>594</v>
      </c>
      <c r="J23" s="3">
        <v>48</v>
      </c>
    </row>
    <row r="24" spans="1:10">
      <c r="A24" s="2">
        <v>23</v>
      </c>
      <c r="B24" s="2" t="s">
        <v>36</v>
      </c>
      <c r="C24" s="5">
        <v>790.18399999999997</v>
      </c>
      <c r="D24" s="2">
        <v>11</v>
      </c>
      <c r="G24" s="2" t="s">
        <v>9</v>
      </c>
      <c r="H24" s="2" t="s">
        <v>10</v>
      </c>
      <c r="I24" s="3" t="s">
        <v>595</v>
      </c>
      <c r="J24" s="3" t="s">
        <v>11</v>
      </c>
    </row>
    <row r="25" spans="1:10">
      <c r="A25" s="2">
        <v>24</v>
      </c>
      <c r="B25" s="2" t="s">
        <v>37</v>
      </c>
      <c r="C25" s="5">
        <v>89.037000000000006</v>
      </c>
      <c r="D25" s="2">
        <v>3</v>
      </c>
      <c r="G25" s="2" t="s">
        <v>9</v>
      </c>
      <c r="H25" s="2" t="s">
        <v>10</v>
      </c>
      <c r="I25" s="3" t="s">
        <v>595</v>
      </c>
      <c r="J25" s="3">
        <v>65</v>
      </c>
    </row>
    <row r="26" spans="1:10">
      <c r="A26" s="2">
        <v>25</v>
      </c>
      <c r="B26" s="2" t="s">
        <v>38</v>
      </c>
      <c r="C26" s="5">
        <v>807.66600000000005</v>
      </c>
      <c r="D26" s="2">
        <v>10</v>
      </c>
      <c r="G26" s="2" t="s">
        <v>19</v>
      </c>
      <c r="H26" s="2" t="s">
        <v>10</v>
      </c>
      <c r="I26" s="3" t="s">
        <v>595</v>
      </c>
      <c r="J26" s="3" t="s">
        <v>11</v>
      </c>
    </row>
    <row r="27" spans="1:10">
      <c r="A27" s="2">
        <v>26</v>
      </c>
      <c r="B27" s="2" t="s">
        <v>39</v>
      </c>
      <c r="C27" s="5">
        <v>337.82100000000003</v>
      </c>
      <c r="D27" s="2">
        <v>11</v>
      </c>
      <c r="G27" s="2" t="s">
        <v>9</v>
      </c>
      <c r="H27" s="2" t="s">
        <v>14</v>
      </c>
      <c r="I27" s="3" t="s">
        <v>594</v>
      </c>
      <c r="J27" s="3">
        <v>10</v>
      </c>
    </row>
    <row r="28" spans="1:10">
      <c r="A28" s="2">
        <v>27</v>
      </c>
      <c r="B28" s="2" t="s">
        <v>40</v>
      </c>
      <c r="C28" s="5">
        <v>171.72399999999999</v>
      </c>
      <c r="D28" s="2">
        <v>1</v>
      </c>
      <c r="G28" s="2" t="s">
        <v>9</v>
      </c>
      <c r="H28" s="2" t="s">
        <v>11</v>
      </c>
      <c r="I28" s="3" t="s">
        <v>594</v>
      </c>
      <c r="J28" s="3">
        <v>86</v>
      </c>
    </row>
    <row r="29" spans="1:10">
      <c r="A29" s="2">
        <v>28</v>
      </c>
      <c r="B29" s="2" t="s">
        <v>41</v>
      </c>
      <c r="C29" s="5">
        <v>123.15300000000001</v>
      </c>
      <c r="D29" s="2">
        <v>9</v>
      </c>
      <c r="G29" s="2" t="s">
        <v>19</v>
      </c>
      <c r="H29" s="2" t="s">
        <v>10</v>
      </c>
      <c r="I29" s="3" t="s">
        <v>595</v>
      </c>
      <c r="J29" s="3" t="s">
        <v>11</v>
      </c>
    </row>
    <row r="30" spans="1:10">
      <c r="A30" s="2">
        <v>29</v>
      </c>
      <c r="B30" s="2" t="s">
        <v>42</v>
      </c>
      <c r="C30" s="5">
        <v>335.88299999999998</v>
      </c>
      <c r="D30" s="2">
        <v>7</v>
      </c>
      <c r="G30" s="2" t="s">
        <v>17</v>
      </c>
      <c r="H30" s="2" t="s">
        <v>10</v>
      </c>
      <c r="I30" s="3" t="s">
        <v>595</v>
      </c>
      <c r="J30" s="3">
        <v>50</v>
      </c>
    </row>
    <row r="31" spans="1:10">
      <c r="A31" s="2">
        <v>30</v>
      </c>
      <c r="B31" s="2" t="s">
        <v>43</v>
      </c>
      <c r="C31" s="5">
        <v>67.899000000000001</v>
      </c>
      <c r="D31" s="2">
        <v>6</v>
      </c>
      <c r="G31" s="2" t="s">
        <v>17</v>
      </c>
      <c r="H31" s="2" t="s">
        <v>14</v>
      </c>
      <c r="I31" s="3" t="s">
        <v>594</v>
      </c>
      <c r="J31" s="3">
        <v>72</v>
      </c>
    </row>
    <row r="32" spans="1:10">
      <c r="A32" s="2">
        <v>31</v>
      </c>
      <c r="B32" s="2" t="s">
        <v>44</v>
      </c>
      <c r="C32" s="5">
        <v>739.851</v>
      </c>
      <c r="D32" s="2">
        <v>2</v>
      </c>
      <c r="G32" s="2" t="s">
        <v>9</v>
      </c>
      <c r="H32" s="2" t="s">
        <v>10</v>
      </c>
      <c r="I32" s="3" t="s">
        <v>594</v>
      </c>
      <c r="J32" s="3" t="s">
        <v>11</v>
      </c>
    </row>
    <row r="33" spans="1:10">
      <c r="A33" s="2">
        <v>32</v>
      </c>
      <c r="B33" s="2" t="s">
        <v>45</v>
      </c>
      <c r="C33" s="5">
        <v>964.12699999999995</v>
      </c>
      <c r="D33" s="2">
        <v>3</v>
      </c>
      <c r="G33" s="2" t="s">
        <v>19</v>
      </c>
      <c r="H33" s="2" t="s">
        <v>10</v>
      </c>
      <c r="I33" s="3" t="s">
        <v>595</v>
      </c>
      <c r="J33" s="3" t="s">
        <v>11</v>
      </c>
    </row>
    <row r="34" spans="1:10">
      <c r="A34" s="2">
        <v>33</v>
      </c>
      <c r="B34" s="2" t="s">
        <v>46</v>
      </c>
      <c r="C34" s="5">
        <v>455.55099999999999</v>
      </c>
      <c r="D34" s="2">
        <v>10</v>
      </c>
      <c r="G34" s="2" t="s">
        <v>9</v>
      </c>
      <c r="H34" s="2" t="s">
        <v>14</v>
      </c>
      <c r="I34" s="3" t="s">
        <v>595</v>
      </c>
      <c r="J34" s="3" t="s">
        <v>11</v>
      </c>
    </row>
    <row r="35" spans="1:10">
      <c r="A35" s="2">
        <v>34</v>
      </c>
      <c r="B35" s="2" t="s">
        <v>47</v>
      </c>
      <c r="C35" s="5">
        <v>433.46300000000002</v>
      </c>
      <c r="D35" s="2">
        <v>6</v>
      </c>
      <c r="G35" s="2" t="s">
        <v>9</v>
      </c>
      <c r="H35" s="2" t="s">
        <v>14</v>
      </c>
      <c r="I35" s="3" t="s">
        <v>594</v>
      </c>
      <c r="J35" s="3">
        <v>7</v>
      </c>
    </row>
    <row r="36" spans="1:10">
      <c r="A36" s="2">
        <v>35</v>
      </c>
      <c r="B36" s="2" t="s">
        <v>48</v>
      </c>
      <c r="C36" s="5">
        <v>157.233</v>
      </c>
      <c r="D36" s="2">
        <v>6</v>
      </c>
      <c r="G36" s="2" t="s">
        <v>17</v>
      </c>
      <c r="H36" s="2" t="s">
        <v>10</v>
      </c>
      <c r="I36" s="3" t="s">
        <v>595</v>
      </c>
      <c r="J36" s="3">
        <v>97</v>
      </c>
    </row>
    <row r="37" spans="1:10">
      <c r="A37" s="2">
        <v>36</v>
      </c>
      <c r="B37" s="2" t="s">
        <v>49</v>
      </c>
      <c r="C37" s="5">
        <v>692.57399999999996</v>
      </c>
      <c r="D37" s="2">
        <v>9</v>
      </c>
      <c r="G37" s="2" t="s">
        <v>17</v>
      </c>
      <c r="H37" s="2" t="s">
        <v>10</v>
      </c>
      <c r="I37" s="3" t="s">
        <v>595</v>
      </c>
      <c r="J37" s="3" t="s">
        <v>11</v>
      </c>
    </row>
    <row r="38" spans="1:10">
      <c r="A38" s="2">
        <v>37</v>
      </c>
      <c r="B38" s="2" t="s">
        <v>50</v>
      </c>
      <c r="C38" s="5">
        <v>803.17100000000005</v>
      </c>
      <c r="D38" s="2">
        <v>7</v>
      </c>
      <c r="G38" s="2" t="s">
        <v>17</v>
      </c>
      <c r="H38" s="2" t="s">
        <v>11</v>
      </c>
      <c r="I38" s="3" t="s">
        <v>594</v>
      </c>
      <c r="J38" s="3" t="s">
        <v>11</v>
      </c>
    </row>
    <row r="39" spans="1:10">
      <c r="A39" s="2">
        <v>38</v>
      </c>
      <c r="B39" s="2" t="s">
        <v>51</v>
      </c>
      <c r="C39" s="5">
        <v>816.57899999999995</v>
      </c>
      <c r="D39" s="2">
        <v>6</v>
      </c>
      <c r="G39" s="2" t="s">
        <v>19</v>
      </c>
      <c r="H39" s="2" t="s">
        <v>14</v>
      </c>
      <c r="I39" s="3" t="s">
        <v>594</v>
      </c>
      <c r="J39" s="3" t="s">
        <v>11</v>
      </c>
    </row>
    <row r="40" spans="1:10">
      <c r="A40" s="2">
        <v>39</v>
      </c>
      <c r="B40" s="2" t="s">
        <v>52</v>
      </c>
      <c r="C40" s="5">
        <v>752.05899999999997</v>
      </c>
      <c r="D40" s="2">
        <v>11</v>
      </c>
      <c r="G40" s="2" t="s">
        <v>9</v>
      </c>
      <c r="H40" s="2" t="s">
        <v>14</v>
      </c>
      <c r="I40" s="3" t="s">
        <v>594</v>
      </c>
      <c r="J40" s="3">
        <v>120</v>
      </c>
    </row>
    <row r="41" spans="1:10">
      <c r="A41" s="2">
        <v>40</v>
      </c>
      <c r="B41" s="2" t="s">
        <v>53</v>
      </c>
      <c r="C41" s="5">
        <v>89.372</v>
      </c>
      <c r="D41" s="2">
        <v>8</v>
      </c>
      <c r="G41" s="2" t="s">
        <v>17</v>
      </c>
      <c r="H41" s="2" t="s">
        <v>11</v>
      </c>
      <c r="I41" s="3" t="s">
        <v>594</v>
      </c>
      <c r="J41" s="3" t="s">
        <v>11</v>
      </c>
    </row>
    <row r="42" spans="1:10">
      <c r="A42" s="2">
        <v>41</v>
      </c>
      <c r="B42" s="2" t="s">
        <v>54</v>
      </c>
      <c r="C42" s="5">
        <v>81.721000000000004</v>
      </c>
      <c r="D42" s="2">
        <v>7</v>
      </c>
      <c r="G42" s="2" t="s">
        <v>9</v>
      </c>
      <c r="H42" s="2" t="s">
        <v>11</v>
      </c>
      <c r="I42" s="3" t="s">
        <v>595</v>
      </c>
      <c r="J42" s="3" t="s">
        <v>11</v>
      </c>
    </row>
    <row r="43" spans="1:10">
      <c r="A43" s="2">
        <v>42</v>
      </c>
      <c r="B43" s="2" t="s">
        <v>55</v>
      </c>
      <c r="C43" s="5">
        <v>810.48800000000006</v>
      </c>
      <c r="D43" s="2">
        <v>1</v>
      </c>
      <c r="G43" s="2" t="s">
        <v>19</v>
      </c>
      <c r="H43" s="2" t="s">
        <v>14</v>
      </c>
      <c r="I43" s="3" t="s">
        <v>594</v>
      </c>
      <c r="J43" s="3" t="s">
        <v>11</v>
      </c>
    </row>
    <row r="44" spans="1:10">
      <c r="A44" s="2">
        <v>43</v>
      </c>
      <c r="B44" s="2" t="s">
        <v>56</v>
      </c>
      <c r="C44" s="5">
        <v>163.983</v>
      </c>
      <c r="D44" s="2">
        <v>9</v>
      </c>
      <c r="G44" s="2" t="s">
        <v>19</v>
      </c>
      <c r="H44" s="2" t="s">
        <v>14</v>
      </c>
      <c r="I44" s="3" t="s">
        <v>595</v>
      </c>
      <c r="J44" s="3">
        <v>96</v>
      </c>
    </row>
    <row r="45" spans="1:10">
      <c r="A45" s="2">
        <v>44</v>
      </c>
      <c r="B45" s="2" t="s">
        <v>57</v>
      </c>
      <c r="C45" s="5">
        <v>485.98099999999999</v>
      </c>
      <c r="D45" s="2">
        <v>7</v>
      </c>
      <c r="G45" s="2" t="s">
        <v>19</v>
      </c>
      <c r="H45" s="2" t="s">
        <v>10</v>
      </c>
      <c r="I45" s="3" t="s">
        <v>595</v>
      </c>
      <c r="J45" s="3" t="s">
        <v>11</v>
      </c>
    </row>
    <row r="46" spans="1:10">
      <c r="A46" s="2">
        <v>45</v>
      </c>
      <c r="B46" s="2" t="s">
        <v>58</v>
      </c>
      <c r="C46" s="5">
        <v>795.32399999999996</v>
      </c>
      <c r="D46" s="2">
        <v>4</v>
      </c>
      <c r="G46" s="2" t="s">
        <v>9</v>
      </c>
      <c r="H46" s="2" t="s">
        <v>14</v>
      </c>
      <c r="I46" s="3" t="s">
        <v>595</v>
      </c>
      <c r="J46" s="3" t="s">
        <v>11</v>
      </c>
    </row>
    <row r="47" spans="1:10">
      <c r="A47" s="2">
        <v>46</v>
      </c>
      <c r="B47" s="2" t="s">
        <v>59</v>
      </c>
      <c r="C47" s="5">
        <v>867.91499999999996</v>
      </c>
      <c r="D47" s="2">
        <v>9</v>
      </c>
      <c r="G47" s="2" t="s">
        <v>19</v>
      </c>
      <c r="H47" s="2" t="s">
        <v>10</v>
      </c>
      <c r="I47" s="3" t="s">
        <v>594</v>
      </c>
      <c r="J47" s="3" t="s">
        <v>11</v>
      </c>
    </row>
    <row r="48" spans="1:10">
      <c r="A48" s="2">
        <v>47</v>
      </c>
      <c r="B48" s="2" t="s">
        <v>60</v>
      </c>
      <c r="C48" s="5">
        <v>471.339</v>
      </c>
      <c r="D48" s="2">
        <v>9</v>
      </c>
      <c r="G48" s="2" t="s">
        <v>19</v>
      </c>
      <c r="H48" s="2" t="s">
        <v>14</v>
      </c>
      <c r="I48" s="3" t="s">
        <v>594</v>
      </c>
      <c r="J48" s="3" t="s">
        <v>11</v>
      </c>
    </row>
    <row r="49" spans="1:10">
      <c r="A49" s="2">
        <v>48</v>
      </c>
      <c r="B49" s="2" t="s">
        <v>61</v>
      </c>
      <c r="C49" s="5">
        <v>603.625</v>
      </c>
      <c r="D49" s="2">
        <v>7</v>
      </c>
      <c r="G49" s="2" t="s">
        <v>17</v>
      </c>
      <c r="H49" s="2" t="s">
        <v>11</v>
      </c>
      <c r="I49" s="3" t="s">
        <v>594</v>
      </c>
      <c r="J49" s="3">
        <v>114</v>
      </c>
    </row>
    <row r="50" spans="1:10">
      <c r="A50" s="2">
        <v>49</v>
      </c>
      <c r="B50" s="2" t="s">
        <v>62</v>
      </c>
      <c r="C50" s="5">
        <v>614.31700000000001</v>
      </c>
      <c r="D50" s="2">
        <v>8</v>
      </c>
      <c r="G50" s="2" t="s">
        <v>19</v>
      </c>
      <c r="H50" s="2" t="s">
        <v>10</v>
      </c>
      <c r="I50" s="3" t="s">
        <v>594</v>
      </c>
      <c r="J50" s="3" t="s">
        <v>11</v>
      </c>
    </row>
    <row r="51" spans="1:10">
      <c r="A51" s="2">
        <v>50</v>
      </c>
      <c r="B51" s="2" t="s">
        <v>63</v>
      </c>
      <c r="C51" s="5">
        <v>432.86399999999998</v>
      </c>
      <c r="D51" s="2">
        <v>7</v>
      </c>
      <c r="G51" s="2" t="s">
        <v>19</v>
      </c>
      <c r="H51" s="2" t="s">
        <v>14</v>
      </c>
      <c r="I51" s="3" t="s">
        <v>595</v>
      </c>
      <c r="J51" s="3" t="s">
        <v>11</v>
      </c>
    </row>
    <row r="52" spans="1:10">
      <c r="A52" s="2">
        <v>51</v>
      </c>
      <c r="B52" s="2" t="s">
        <v>64</v>
      </c>
      <c r="C52" s="5">
        <v>810.13400000000001</v>
      </c>
      <c r="D52" s="2">
        <v>11</v>
      </c>
      <c r="G52" s="2" t="s">
        <v>9</v>
      </c>
      <c r="H52" s="2" t="s">
        <v>11</v>
      </c>
      <c r="I52" s="3" t="s">
        <v>594</v>
      </c>
      <c r="J52" s="3" t="s">
        <v>11</v>
      </c>
    </row>
    <row r="53" spans="1:10">
      <c r="A53" s="2">
        <v>52</v>
      </c>
      <c r="B53" s="2" t="s">
        <v>65</v>
      </c>
      <c r="C53" s="5">
        <v>556.05899999999997</v>
      </c>
      <c r="D53" s="2">
        <v>1</v>
      </c>
      <c r="G53" s="2" t="s">
        <v>17</v>
      </c>
      <c r="H53" s="2" t="s">
        <v>10</v>
      </c>
      <c r="I53" s="3" t="s">
        <v>594</v>
      </c>
      <c r="J53" s="3" t="s">
        <v>11</v>
      </c>
    </row>
    <row r="54" spans="1:10">
      <c r="A54" s="2">
        <v>53</v>
      </c>
      <c r="B54" s="2" t="s">
        <v>66</v>
      </c>
      <c r="C54" s="5">
        <v>926.279</v>
      </c>
      <c r="D54" s="2">
        <v>8</v>
      </c>
      <c r="G54" s="2" t="s">
        <v>9</v>
      </c>
      <c r="H54" s="2" t="s">
        <v>14</v>
      </c>
      <c r="I54" s="3" t="s">
        <v>595</v>
      </c>
      <c r="J54" s="3" t="s">
        <v>11</v>
      </c>
    </row>
    <row r="55" spans="1:10">
      <c r="A55" s="2">
        <v>54</v>
      </c>
      <c r="B55" s="2" t="s">
        <v>67</v>
      </c>
      <c r="C55" s="5">
        <v>535.59199999999998</v>
      </c>
      <c r="D55" s="2">
        <v>9</v>
      </c>
      <c r="G55" s="2" t="s">
        <v>9</v>
      </c>
      <c r="H55" s="2" t="s">
        <v>14</v>
      </c>
      <c r="I55" s="3" t="s">
        <v>595</v>
      </c>
      <c r="J55" s="3" t="s">
        <v>11</v>
      </c>
    </row>
    <row r="56" spans="1:10">
      <c r="A56" s="2">
        <v>55</v>
      </c>
      <c r="B56" s="2" t="s">
        <v>68</v>
      </c>
      <c r="C56" s="5">
        <v>66.182000000000002</v>
      </c>
      <c r="D56" s="2">
        <v>3</v>
      </c>
      <c r="G56" s="2" t="s">
        <v>19</v>
      </c>
      <c r="H56" s="2" t="s">
        <v>11</v>
      </c>
      <c r="I56" s="3" t="s">
        <v>594</v>
      </c>
      <c r="J56" s="3">
        <v>85</v>
      </c>
    </row>
    <row r="57" spans="1:10">
      <c r="A57" s="2">
        <v>56</v>
      </c>
      <c r="B57" s="2" t="s">
        <v>69</v>
      </c>
      <c r="C57" s="5">
        <v>464.03300000000002</v>
      </c>
      <c r="D57" s="2">
        <v>9</v>
      </c>
      <c r="G57" s="2" t="s">
        <v>17</v>
      </c>
      <c r="H57" s="2" t="s">
        <v>14</v>
      </c>
      <c r="I57" s="3" t="s">
        <v>594</v>
      </c>
      <c r="J57" s="3" t="s">
        <v>11</v>
      </c>
    </row>
    <row r="58" spans="1:10">
      <c r="A58" s="2">
        <v>57</v>
      </c>
      <c r="B58" s="2" t="s">
        <v>70</v>
      </c>
      <c r="C58" s="5">
        <v>122.145</v>
      </c>
      <c r="D58" s="2">
        <v>3</v>
      </c>
      <c r="G58" s="2" t="s">
        <v>17</v>
      </c>
      <c r="H58" s="2" t="s">
        <v>11</v>
      </c>
      <c r="I58" s="3" t="s">
        <v>595</v>
      </c>
      <c r="J58" s="3">
        <v>103</v>
      </c>
    </row>
    <row r="59" spans="1:10">
      <c r="A59" s="2">
        <v>58</v>
      </c>
      <c r="B59" s="2" t="s">
        <v>71</v>
      </c>
      <c r="C59" s="5">
        <v>201.00899999999999</v>
      </c>
      <c r="D59" s="2">
        <v>7</v>
      </c>
      <c r="G59" s="2" t="s">
        <v>17</v>
      </c>
      <c r="H59" s="2" t="s">
        <v>10</v>
      </c>
      <c r="I59" s="3" t="s">
        <v>594</v>
      </c>
      <c r="J59" s="3">
        <v>91</v>
      </c>
    </row>
    <row r="60" spans="1:10">
      <c r="A60" s="2">
        <v>59</v>
      </c>
      <c r="B60" s="2" t="s">
        <v>72</v>
      </c>
      <c r="C60" s="5">
        <v>735.38900000000001</v>
      </c>
      <c r="D60" s="2">
        <v>10</v>
      </c>
      <c r="G60" s="2" t="s">
        <v>19</v>
      </c>
      <c r="H60" s="2" t="s">
        <v>11</v>
      </c>
      <c r="I60" s="3" t="s">
        <v>594</v>
      </c>
      <c r="J60" s="3" t="s">
        <v>11</v>
      </c>
    </row>
    <row r="61" spans="1:10">
      <c r="A61" s="2">
        <v>60</v>
      </c>
      <c r="B61" s="2" t="s">
        <v>73</v>
      </c>
      <c r="C61" s="5">
        <v>316.94900000000001</v>
      </c>
      <c r="D61" s="2">
        <v>2</v>
      </c>
      <c r="G61" s="2" t="s">
        <v>9</v>
      </c>
      <c r="H61" s="2" t="s">
        <v>14</v>
      </c>
      <c r="I61" s="3" t="s">
        <v>594</v>
      </c>
      <c r="J61" s="3" t="s">
        <v>11</v>
      </c>
    </row>
    <row r="62" spans="1:10">
      <c r="A62" s="2">
        <v>61</v>
      </c>
      <c r="B62" s="2" t="s">
        <v>74</v>
      </c>
      <c r="C62" s="5">
        <v>62.545999999999999</v>
      </c>
      <c r="D62" s="2">
        <v>8</v>
      </c>
      <c r="G62" s="2" t="s">
        <v>17</v>
      </c>
      <c r="H62" s="2" t="s">
        <v>10</v>
      </c>
      <c r="I62" s="3" t="s">
        <v>594</v>
      </c>
      <c r="J62" s="3">
        <v>90</v>
      </c>
    </row>
    <row r="63" spans="1:10">
      <c r="A63" s="2">
        <v>62</v>
      </c>
      <c r="B63" s="2" t="s">
        <v>75</v>
      </c>
      <c r="C63" s="5">
        <v>195.21700000000001</v>
      </c>
      <c r="D63" s="2">
        <v>1</v>
      </c>
      <c r="G63" s="2" t="s">
        <v>9</v>
      </c>
      <c r="H63" s="2" t="s">
        <v>11</v>
      </c>
      <c r="I63" s="3" t="s">
        <v>594</v>
      </c>
      <c r="J63" s="3">
        <v>13</v>
      </c>
    </row>
    <row r="64" spans="1:10">
      <c r="A64" s="2">
        <v>63</v>
      </c>
      <c r="B64" s="2" t="s">
        <v>76</v>
      </c>
      <c r="C64" s="5">
        <v>562.68899999999996</v>
      </c>
      <c r="D64" s="2">
        <v>9</v>
      </c>
      <c r="G64" s="2" t="s">
        <v>17</v>
      </c>
      <c r="H64" s="2" t="s">
        <v>14</v>
      </c>
      <c r="I64" s="3" t="s">
        <v>594</v>
      </c>
      <c r="J64" s="3" t="s">
        <v>11</v>
      </c>
    </row>
    <row r="65" spans="1:10">
      <c r="A65" s="2">
        <v>64</v>
      </c>
      <c r="B65" s="2" t="s">
        <v>77</v>
      </c>
      <c r="C65" s="5">
        <v>165.22900000000001</v>
      </c>
      <c r="D65" s="2">
        <v>6</v>
      </c>
      <c r="G65" s="2" t="s">
        <v>17</v>
      </c>
      <c r="H65" s="2" t="s">
        <v>11</v>
      </c>
      <c r="I65" s="3" t="s">
        <v>595</v>
      </c>
      <c r="J65" s="3">
        <v>94</v>
      </c>
    </row>
    <row r="66" spans="1:10">
      <c r="A66" s="2">
        <v>65</v>
      </c>
      <c r="B66" s="2" t="s">
        <v>78</v>
      </c>
      <c r="C66" s="5">
        <v>211.10599999999999</v>
      </c>
      <c r="D66" s="2">
        <v>3</v>
      </c>
      <c r="G66" s="2" t="s">
        <v>19</v>
      </c>
      <c r="H66" s="2" t="s">
        <v>14</v>
      </c>
      <c r="I66" s="3" t="s">
        <v>594</v>
      </c>
      <c r="J66" s="3" t="s">
        <v>11</v>
      </c>
    </row>
    <row r="67" spans="1:10">
      <c r="A67" s="2">
        <v>66</v>
      </c>
      <c r="B67" s="2" t="s">
        <v>79</v>
      </c>
      <c r="C67" s="5">
        <v>98.822999999999993</v>
      </c>
      <c r="D67" s="2">
        <v>7</v>
      </c>
      <c r="G67" s="2" t="s">
        <v>9</v>
      </c>
      <c r="H67" s="2" t="s">
        <v>14</v>
      </c>
      <c r="I67" s="3" t="s">
        <v>594</v>
      </c>
      <c r="J67" s="3" t="s">
        <v>11</v>
      </c>
    </row>
    <row r="68" spans="1:10">
      <c r="A68" s="2">
        <v>67</v>
      </c>
      <c r="B68" s="2" t="s">
        <v>80</v>
      </c>
      <c r="C68" s="5">
        <v>37.805</v>
      </c>
      <c r="D68" s="2">
        <v>5</v>
      </c>
      <c r="G68" s="2" t="s">
        <v>17</v>
      </c>
      <c r="H68" s="2" t="s">
        <v>11</v>
      </c>
      <c r="I68" s="3" t="s">
        <v>595</v>
      </c>
      <c r="J68" s="3">
        <v>108</v>
      </c>
    </row>
    <row r="69" spans="1:10">
      <c r="A69" s="2">
        <v>68</v>
      </c>
      <c r="B69" s="2" t="s">
        <v>81</v>
      </c>
      <c r="C69" s="5">
        <v>848.76900000000001</v>
      </c>
      <c r="D69" s="2">
        <v>6</v>
      </c>
      <c r="G69" s="2" t="s">
        <v>19</v>
      </c>
      <c r="H69" s="2" t="s">
        <v>10</v>
      </c>
      <c r="I69" s="3" t="s">
        <v>594</v>
      </c>
      <c r="J69" s="3">
        <v>72</v>
      </c>
    </row>
    <row r="70" spans="1:10">
      <c r="A70" s="2">
        <v>69</v>
      </c>
      <c r="B70" s="2" t="s">
        <v>82</v>
      </c>
      <c r="C70" s="5">
        <v>876.09199999999998</v>
      </c>
      <c r="D70" s="2">
        <v>1</v>
      </c>
      <c r="G70" s="2" t="s">
        <v>17</v>
      </c>
      <c r="H70" s="2" t="s">
        <v>11</v>
      </c>
      <c r="I70" s="3" t="s">
        <v>595</v>
      </c>
      <c r="J70" s="3" t="s">
        <v>11</v>
      </c>
    </row>
    <row r="71" spans="1:10">
      <c r="A71" s="2">
        <v>70</v>
      </c>
      <c r="B71" s="2" t="s">
        <v>83</v>
      </c>
      <c r="C71" s="5">
        <v>631.846</v>
      </c>
      <c r="D71" s="2">
        <v>4</v>
      </c>
      <c r="G71" s="2" t="s">
        <v>17</v>
      </c>
      <c r="H71" s="2" t="s">
        <v>14</v>
      </c>
      <c r="I71" s="3" t="s">
        <v>595</v>
      </c>
      <c r="J71" s="3">
        <v>45</v>
      </c>
    </row>
    <row r="72" spans="1:10">
      <c r="A72" s="2">
        <v>71</v>
      </c>
      <c r="B72" s="2" t="s">
        <v>84</v>
      </c>
      <c r="C72" s="5">
        <v>744.07600000000002</v>
      </c>
      <c r="D72" s="2">
        <v>6</v>
      </c>
      <c r="G72" s="2" t="s">
        <v>17</v>
      </c>
      <c r="H72" s="2" t="s">
        <v>10</v>
      </c>
      <c r="I72" s="3" t="s">
        <v>594</v>
      </c>
      <c r="J72" s="3" t="s">
        <v>11</v>
      </c>
    </row>
    <row r="73" spans="1:10">
      <c r="A73" s="2">
        <v>72</v>
      </c>
      <c r="B73" s="2" t="s">
        <v>85</v>
      </c>
      <c r="C73" s="5">
        <v>622.60299999999995</v>
      </c>
      <c r="D73" s="2">
        <v>4</v>
      </c>
      <c r="G73" s="2" t="s">
        <v>19</v>
      </c>
      <c r="H73" s="2" t="s">
        <v>10</v>
      </c>
      <c r="I73" s="3" t="s">
        <v>594</v>
      </c>
      <c r="J73" s="3" t="s">
        <v>11</v>
      </c>
    </row>
    <row r="74" spans="1:10">
      <c r="A74" s="2">
        <v>73</v>
      </c>
      <c r="B74" s="2" t="s">
        <v>86</v>
      </c>
      <c r="C74" s="5">
        <v>481.90699999999998</v>
      </c>
      <c r="D74" s="2">
        <v>11</v>
      </c>
      <c r="G74" s="2" t="s">
        <v>17</v>
      </c>
      <c r="H74" s="2" t="s">
        <v>14</v>
      </c>
      <c r="I74" s="3" t="s">
        <v>595</v>
      </c>
      <c r="J74" s="3" t="s">
        <v>11</v>
      </c>
    </row>
    <row r="75" spans="1:10">
      <c r="A75" s="2">
        <v>74</v>
      </c>
      <c r="B75" s="2" t="s">
        <v>87</v>
      </c>
      <c r="C75" s="5">
        <v>136.24100000000001</v>
      </c>
      <c r="D75" s="2">
        <v>7</v>
      </c>
      <c r="G75" s="2" t="s">
        <v>9</v>
      </c>
      <c r="H75" s="2" t="s">
        <v>10</v>
      </c>
      <c r="I75" s="3" t="s">
        <v>594</v>
      </c>
      <c r="J75" s="3">
        <v>26</v>
      </c>
    </row>
    <row r="76" spans="1:10">
      <c r="A76" s="2">
        <v>75</v>
      </c>
      <c r="B76" s="2" t="s">
        <v>88</v>
      </c>
      <c r="C76" s="5">
        <v>4.18</v>
      </c>
      <c r="D76" s="2">
        <v>8</v>
      </c>
      <c r="G76" s="2" t="s">
        <v>19</v>
      </c>
      <c r="H76" s="2" t="s">
        <v>10</v>
      </c>
      <c r="I76" s="3" t="s">
        <v>594</v>
      </c>
      <c r="J76" s="3">
        <v>116</v>
      </c>
    </row>
    <row r="77" spans="1:10">
      <c r="A77" s="2">
        <v>76</v>
      </c>
      <c r="B77" s="2" t="s">
        <v>89</v>
      </c>
      <c r="C77" s="5">
        <v>656.76499999999999</v>
      </c>
      <c r="D77" s="2">
        <v>6</v>
      </c>
      <c r="G77" s="2" t="s">
        <v>17</v>
      </c>
      <c r="H77" s="2" t="s">
        <v>10</v>
      </c>
      <c r="I77" s="3" t="s">
        <v>594</v>
      </c>
      <c r="J77" s="3">
        <v>95</v>
      </c>
    </row>
    <row r="78" spans="1:10">
      <c r="A78" s="2">
        <v>77</v>
      </c>
      <c r="B78" s="2" t="s">
        <v>90</v>
      </c>
      <c r="C78" s="5">
        <v>114.971</v>
      </c>
      <c r="D78" s="2">
        <v>9</v>
      </c>
      <c r="G78" s="2" t="s">
        <v>9</v>
      </c>
      <c r="H78" s="2" t="s">
        <v>10</v>
      </c>
      <c r="I78" s="3" t="s">
        <v>594</v>
      </c>
      <c r="J78" s="3" t="s">
        <v>11</v>
      </c>
    </row>
    <row r="79" spans="1:10">
      <c r="A79" s="2">
        <v>78</v>
      </c>
      <c r="B79" s="2" t="s">
        <v>91</v>
      </c>
      <c r="C79" s="5">
        <v>304.202</v>
      </c>
      <c r="D79" s="2">
        <v>4</v>
      </c>
      <c r="G79" s="2" t="s">
        <v>9</v>
      </c>
      <c r="H79" s="2" t="s">
        <v>14</v>
      </c>
      <c r="I79" s="3" t="s">
        <v>594</v>
      </c>
      <c r="J79" s="3" t="s">
        <v>11</v>
      </c>
    </row>
    <row r="80" spans="1:10">
      <c r="A80" s="2">
        <v>79</v>
      </c>
      <c r="B80" s="2" t="s">
        <v>92</v>
      </c>
      <c r="C80" s="5">
        <v>95.045000000000002</v>
      </c>
      <c r="D80" s="2">
        <v>11</v>
      </c>
      <c r="G80" s="2" t="s">
        <v>19</v>
      </c>
      <c r="H80" s="2" t="s">
        <v>14</v>
      </c>
      <c r="I80" s="3" t="s">
        <v>594</v>
      </c>
      <c r="J80" s="3">
        <v>104</v>
      </c>
    </row>
    <row r="81" spans="1:10">
      <c r="A81" s="2">
        <v>80</v>
      </c>
      <c r="B81" s="2" t="s">
        <v>93</v>
      </c>
      <c r="C81" s="5">
        <v>939.75199999999995</v>
      </c>
      <c r="D81" s="2">
        <v>2</v>
      </c>
      <c r="G81" s="2" t="s">
        <v>19</v>
      </c>
      <c r="H81" s="2" t="s">
        <v>14</v>
      </c>
      <c r="I81" s="3" t="s">
        <v>595</v>
      </c>
      <c r="J81" s="3" t="s">
        <v>11</v>
      </c>
    </row>
    <row r="82" spans="1:10">
      <c r="A82" s="2">
        <v>81</v>
      </c>
      <c r="B82" s="2" t="s">
        <v>94</v>
      </c>
      <c r="C82" s="5">
        <v>866.48299999999995</v>
      </c>
      <c r="D82" s="2">
        <v>2</v>
      </c>
      <c r="G82" s="2" t="s">
        <v>9</v>
      </c>
      <c r="H82" s="2" t="s">
        <v>11</v>
      </c>
      <c r="I82" s="3" t="s">
        <v>594</v>
      </c>
      <c r="J82" s="3" t="s">
        <v>11</v>
      </c>
    </row>
    <row r="83" spans="1:10">
      <c r="A83" s="2">
        <v>82</v>
      </c>
      <c r="B83" s="2" t="s">
        <v>95</v>
      </c>
      <c r="C83" s="5">
        <v>568.09900000000005</v>
      </c>
      <c r="D83" s="2">
        <v>5</v>
      </c>
      <c r="G83" s="2" t="s">
        <v>17</v>
      </c>
      <c r="H83" s="2" t="s">
        <v>11</v>
      </c>
      <c r="I83" s="3" t="s">
        <v>594</v>
      </c>
      <c r="J83" s="3">
        <v>63</v>
      </c>
    </row>
    <row r="84" spans="1:10">
      <c r="A84" s="2">
        <v>83</v>
      </c>
      <c r="B84" s="2" t="s">
        <v>96</v>
      </c>
      <c r="C84" s="5">
        <v>508.83699999999999</v>
      </c>
      <c r="D84" s="2">
        <v>1</v>
      </c>
      <c r="G84" s="2" t="s">
        <v>19</v>
      </c>
      <c r="H84" s="2" t="s">
        <v>10</v>
      </c>
      <c r="I84" s="3" t="s">
        <v>594</v>
      </c>
      <c r="J84" s="3">
        <v>116</v>
      </c>
    </row>
    <row r="85" spans="1:10">
      <c r="A85" s="2">
        <v>84</v>
      </c>
      <c r="B85" s="2" t="s">
        <v>97</v>
      </c>
      <c r="C85" s="5">
        <v>903.01900000000001</v>
      </c>
      <c r="D85" s="2">
        <v>1</v>
      </c>
      <c r="G85" s="2" t="s">
        <v>9</v>
      </c>
      <c r="H85" s="2" t="s">
        <v>10</v>
      </c>
      <c r="I85" s="3" t="s">
        <v>594</v>
      </c>
      <c r="J85" s="3" t="s">
        <v>11</v>
      </c>
    </row>
    <row r="86" spans="1:10">
      <c r="A86" s="2">
        <v>85</v>
      </c>
      <c r="B86" s="2" t="s">
        <v>98</v>
      </c>
      <c r="C86" s="5">
        <v>868.85699999999997</v>
      </c>
      <c r="D86" s="2">
        <v>7</v>
      </c>
      <c r="G86" s="2" t="s">
        <v>19</v>
      </c>
      <c r="H86" s="2" t="s">
        <v>10</v>
      </c>
      <c r="I86" s="3" t="s">
        <v>594</v>
      </c>
      <c r="J86" s="3" t="s">
        <v>11</v>
      </c>
    </row>
    <row r="87" spans="1:10">
      <c r="A87" s="2">
        <v>86</v>
      </c>
      <c r="B87" s="2" t="s">
        <v>99</v>
      </c>
      <c r="C87" s="5">
        <v>183.791</v>
      </c>
      <c r="D87" s="2">
        <v>2</v>
      </c>
      <c r="G87" s="2" t="s">
        <v>17</v>
      </c>
      <c r="H87" s="2" t="s">
        <v>14</v>
      </c>
      <c r="I87" s="3" t="s">
        <v>594</v>
      </c>
      <c r="J87" s="3" t="s">
        <v>11</v>
      </c>
    </row>
    <row r="88" spans="1:10">
      <c r="A88" s="2">
        <v>87</v>
      </c>
      <c r="B88" s="2" t="s">
        <v>100</v>
      </c>
      <c r="C88" s="5">
        <v>37.847000000000001</v>
      </c>
      <c r="D88" s="2">
        <v>7</v>
      </c>
      <c r="G88" s="2" t="s">
        <v>17</v>
      </c>
      <c r="H88" s="2" t="s">
        <v>11</v>
      </c>
      <c r="I88" s="3" t="s">
        <v>594</v>
      </c>
      <c r="J88" s="3" t="s">
        <v>11</v>
      </c>
    </row>
    <row r="89" spans="1:10">
      <c r="A89" s="2">
        <v>88</v>
      </c>
      <c r="B89" s="2" t="s">
        <v>101</v>
      </c>
      <c r="C89" s="5">
        <v>91.995999999999995</v>
      </c>
      <c r="D89" s="2">
        <v>2</v>
      </c>
      <c r="G89" s="2" t="s">
        <v>17</v>
      </c>
      <c r="H89" s="2" t="s">
        <v>10</v>
      </c>
      <c r="I89" s="3" t="s">
        <v>594</v>
      </c>
      <c r="J89" s="3" t="s">
        <v>11</v>
      </c>
    </row>
    <row r="90" spans="1:10">
      <c r="A90" s="2">
        <v>89</v>
      </c>
      <c r="B90" s="2" t="s">
        <v>102</v>
      </c>
      <c r="C90" s="5">
        <v>367.28100000000001</v>
      </c>
      <c r="D90" s="2">
        <v>3</v>
      </c>
      <c r="G90" s="2" t="s">
        <v>9</v>
      </c>
      <c r="H90" s="2" t="s">
        <v>14</v>
      </c>
      <c r="I90" s="3" t="s">
        <v>595</v>
      </c>
      <c r="J90" s="3" t="s">
        <v>11</v>
      </c>
    </row>
    <row r="91" spans="1:10">
      <c r="A91" s="2">
        <v>90</v>
      </c>
      <c r="B91" s="2" t="s">
        <v>103</v>
      </c>
      <c r="C91" s="5">
        <v>69.319999999999993</v>
      </c>
      <c r="D91" s="2">
        <v>9</v>
      </c>
      <c r="G91" s="2" t="s">
        <v>19</v>
      </c>
      <c r="H91" s="2" t="s">
        <v>11</v>
      </c>
      <c r="I91" s="3" t="s">
        <v>595</v>
      </c>
      <c r="J91" s="3">
        <v>37</v>
      </c>
    </row>
    <row r="92" spans="1:10">
      <c r="A92" s="2">
        <v>91</v>
      </c>
      <c r="B92" s="2" t="s">
        <v>104</v>
      </c>
      <c r="C92" s="5">
        <v>570.42899999999997</v>
      </c>
      <c r="D92" s="2">
        <v>6</v>
      </c>
      <c r="G92" s="2" t="s">
        <v>19</v>
      </c>
      <c r="H92" s="2" t="s">
        <v>10</v>
      </c>
      <c r="I92" s="3" t="s">
        <v>595</v>
      </c>
      <c r="J92" s="3">
        <v>97</v>
      </c>
    </row>
    <row r="93" spans="1:10">
      <c r="A93" s="2">
        <v>92</v>
      </c>
      <c r="B93" s="2" t="s">
        <v>105</v>
      </c>
      <c r="C93" s="5">
        <v>602.16099999999994</v>
      </c>
      <c r="D93" s="2">
        <v>1</v>
      </c>
      <c r="G93" s="2" t="s">
        <v>17</v>
      </c>
      <c r="H93" s="2" t="s">
        <v>14</v>
      </c>
      <c r="I93" s="3" t="s">
        <v>594</v>
      </c>
      <c r="J93" s="3" t="s">
        <v>11</v>
      </c>
    </row>
    <row r="94" spans="1:10">
      <c r="A94" s="2">
        <v>93</v>
      </c>
      <c r="B94" s="2" t="s">
        <v>106</v>
      </c>
      <c r="C94" s="5">
        <v>8.1189999999999998</v>
      </c>
      <c r="D94" s="2">
        <v>8</v>
      </c>
      <c r="G94" s="2" t="s">
        <v>17</v>
      </c>
      <c r="H94" s="2" t="s">
        <v>10</v>
      </c>
      <c r="I94" s="3" t="s">
        <v>594</v>
      </c>
      <c r="J94" s="3">
        <v>11</v>
      </c>
    </row>
    <row r="95" spans="1:10">
      <c r="A95" s="2">
        <v>94</v>
      </c>
      <c r="B95" s="2" t="s">
        <v>107</v>
      </c>
      <c r="C95" s="5">
        <v>435.10899999999998</v>
      </c>
      <c r="D95" s="2">
        <v>9</v>
      </c>
      <c r="G95" s="2" t="s">
        <v>19</v>
      </c>
      <c r="H95" s="2" t="s">
        <v>14</v>
      </c>
      <c r="I95" s="3" t="s">
        <v>594</v>
      </c>
      <c r="J95" s="3">
        <v>108</v>
      </c>
    </row>
    <row r="96" spans="1:10">
      <c r="A96" s="2">
        <v>95</v>
      </c>
      <c r="B96" s="2" t="s">
        <v>108</v>
      </c>
      <c r="C96" s="5">
        <v>463.91300000000001</v>
      </c>
      <c r="D96" s="2">
        <v>1</v>
      </c>
      <c r="G96" s="2" t="s">
        <v>19</v>
      </c>
      <c r="H96" s="2" t="s">
        <v>11</v>
      </c>
      <c r="I96" s="3" t="s">
        <v>594</v>
      </c>
      <c r="J96" s="3" t="s">
        <v>11</v>
      </c>
    </row>
    <row r="97" spans="1:10">
      <c r="A97" s="2">
        <v>96</v>
      </c>
      <c r="B97" s="2" t="s">
        <v>109</v>
      </c>
      <c r="C97" s="5">
        <v>621.99300000000005</v>
      </c>
      <c r="D97" s="2">
        <v>7</v>
      </c>
      <c r="G97" s="2" t="s">
        <v>19</v>
      </c>
      <c r="H97" s="2" t="s">
        <v>11</v>
      </c>
      <c r="I97" s="3" t="s">
        <v>594</v>
      </c>
      <c r="J97" s="3" t="s">
        <v>11</v>
      </c>
    </row>
    <row r="98" spans="1:10">
      <c r="A98" s="2">
        <v>97</v>
      </c>
      <c r="B98" s="2" t="s">
        <v>110</v>
      </c>
      <c r="C98" s="5">
        <v>247.798</v>
      </c>
      <c r="D98" s="2">
        <v>4</v>
      </c>
      <c r="G98" s="2" t="s">
        <v>9</v>
      </c>
      <c r="H98" s="2" t="s">
        <v>14</v>
      </c>
      <c r="I98" s="3" t="s">
        <v>595</v>
      </c>
      <c r="J98" s="3" t="s">
        <v>11</v>
      </c>
    </row>
    <row r="99" spans="1:10">
      <c r="A99" s="2">
        <v>98</v>
      </c>
      <c r="B99" s="2" t="s">
        <v>111</v>
      </c>
      <c r="C99" s="5">
        <v>998.755</v>
      </c>
      <c r="D99" s="2">
        <v>3</v>
      </c>
      <c r="G99" s="2" t="s">
        <v>19</v>
      </c>
      <c r="H99" s="2" t="s">
        <v>14</v>
      </c>
      <c r="I99" s="3" t="s">
        <v>594</v>
      </c>
      <c r="J99" s="3" t="s">
        <v>11</v>
      </c>
    </row>
    <row r="100" spans="1:10">
      <c r="A100" s="2">
        <v>99</v>
      </c>
      <c r="B100" s="2" t="s">
        <v>112</v>
      </c>
      <c r="C100" s="5">
        <v>274.87400000000002</v>
      </c>
      <c r="D100" s="2">
        <v>5</v>
      </c>
      <c r="G100" s="2" t="s">
        <v>17</v>
      </c>
      <c r="H100" s="2" t="s">
        <v>14</v>
      </c>
      <c r="I100" s="3" t="s">
        <v>595</v>
      </c>
      <c r="J100" s="3" t="s">
        <v>11</v>
      </c>
    </row>
    <row r="101" spans="1:10">
      <c r="A101" s="2">
        <v>100</v>
      </c>
      <c r="B101" s="2" t="s">
        <v>113</v>
      </c>
      <c r="C101" s="5">
        <v>696.50099999999998</v>
      </c>
      <c r="D101" s="2">
        <v>9</v>
      </c>
      <c r="G101" s="2" t="s">
        <v>17</v>
      </c>
      <c r="H101" s="2" t="s">
        <v>10</v>
      </c>
      <c r="I101" s="3" t="s">
        <v>594</v>
      </c>
      <c r="J101" s="3">
        <v>7</v>
      </c>
    </row>
    <row r="102" spans="1:10">
      <c r="A102" s="2">
        <v>101</v>
      </c>
      <c r="B102" s="2" t="s">
        <v>114</v>
      </c>
      <c r="C102" s="5">
        <v>83.010999999999996</v>
      </c>
      <c r="D102" s="2">
        <v>4</v>
      </c>
      <c r="G102" s="2" t="s">
        <v>9</v>
      </c>
      <c r="H102" s="2" t="s">
        <v>10</v>
      </c>
      <c r="I102" s="3" t="s">
        <v>594</v>
      </c>
      <c r="J102" s="3">
        <v>99</v>
      </c>
    </row>
    <row r="103" spans="1:10">
      <c r="A103" s="2">
        <v>102</v>
      </c>
      <c r="B103" s="2" t="s">
        <v>115</v>
      </c>
      <c r="C103" s="5">
        <v>62.256999999999998</v>
      </c>
      <c r="D103" s="2">
        <v>4</v>
      </c>
      <c r="G103" s="2" t="s">
        <v>19</v>
      </c>
      <c r="H103" s="2" t="s">
        <v>11</v>
      </c>
      <c r="I103" s="3" t="s">
        <v>594</v>
      </c>
      <c r="J103" s="3" t="s">
        <v>11</v>
      </c>
    </row>
    <row r="104" spans="1:10">
      <c r="A104" s="2">
        <v>103</v>
      </c>
      <c r="B104" s="2" t="s">
        <v>116</v>
      </c>
      <c r="C104" s="5">
        <v>727.53399999999999</v>
      </c>
      <c r="D104" s="2">
        <v>7</v>
      </c>
      <c r="G104" s="2" t="s">
        <v>17</v>
      </c>
      <c r="H104" s="2" t="s">
        <v>11</v>
      </c>
      <c r="I104" s="3" t="s">
        <v>594</v>
      </c>
      <c r="J104" s="3" t="s">
        <v>11</v>
      </c>
    </row>
    <row r="105" spans="1:10">
      <c r="A105" s="2">
        <v>104</v>
      </c>
      <c r="B105" s="2" t="s">
        <v>117</v>
      </c>
      <c r="C105" s="5">
        <v>982.471</v>
      </c>
      <c r="D105" s="2">
        <v>5</v>
      </c>
      <c r="G105" s="2" t="s">
        <v>19</v>
      </c>
      <c r="H105" s="2" t="s">
        <v>11</v>
      </c>
      <c r="I105" s="3" t="s">
        <v>594</v>
      </c>
      <c r="J105" s="3" t="s">
        <v>11</v>
      </c>
    </row>
    <row r="106" spans="1:10">
      <c r="A106" s="2">
        <v>105</v>
      </c>
      <c r="B106" s="2" t="s">
        <v>118</v>
      </c>
      <c r="C106" s="5">
        <v>688.78899999999999</v>
      </c>
      <c r="D106" s="2">
        <v>1</v>
      </c>
      <c r="G106" s="2" t="s">
        <v>9</v>
      </c>
      <c r="H106" s="2" t="s">
        <v>10</v>
      </c>
      <c r="I106" s="3" t="s">
        <v>595</v>
      </c>
      <c r="J106" s="3" t="s">
        <v>11</v>
      </c>
    </row>
    <row r="107" spans="1:10">
      <c r="A107" s="2">
        <v>106</v>
      </c>
      <c r="B107" s="2" t="s">
        <v>119</v>
      </c>
      <c r="C107" s="5">
        <v>18.753</v>
      </c>
      <c r="D107" s="2">
        <v>7</v>
      </c>
      <c r="G107" s="2" t="s">
        <v>19</v>
      </c>
      <c r="H107" s="2" t="s">
        <v>14</v>
      </c>
      <c r="I107" s="3" t="s">
        <v>594</v>
      </c>
      <c r="J107" s="3">
        <v>19</v>
      </c>
    </row>
    <row r="108" spans="1:10">
      <c r="A108" s="2">
        <v>107</v>
      </c>
      <c r="B108" s="2" t="s">
        <v>120</v>
      </c>
      <c r="C108" s="5">
        <v>74.150999999999996</v>
      </c>
      <c r="D108" s="2">
        <v>1</v>
      </c>
      <c r="G108" s="2" t="s">
        <v>19</v>
      </c>
      <c r="H108" s="2" t="s">
        <v>14</v>
      </c>
      <c r="I108" s="3" t="s">
        <v>594</v>
      </c>
      <c r="J108" s="3" t="s">
        <v>11</v>
      </c>
    </row>
    <row r="109" spans="1:10">
      <c r="A109" s="2">
        <v>108</v>
      </c>
      <c r="B109" s="2" t="s">
        <v>121</v>
      </c>
      <c r="C109" s="5">
        <v>790.03800000000001</v>
      </c>
      <c r="D109" s="2">
        <v>1</v>
      </c>
      <c r="G109" s="2" t="s">
        <v>19</v>
      </c>
      <c r="H109" s="2" t="s">
        <v>14</v>
      </c>
      <c r="I109" s="3" t="s">
        <v>595</v>
      </c>
      <c r="J109" s="3" t="s">
        <v>11</v>
      </c>
    </row>
    <row r="110" spans="1:10">
      <c r="A110" s="2">
        <v>109</v>
      </c>
      <c r="B110" s="2" t="s">
        <v>122</v>
      </c>
      <c r="C110" s="5">
        <v>493.791</v>
      </c>
      <c r="D110" s="2">
        <v>1</v>
      </c>
      <c r="G110" s="2" t="s">
        <v>9</v>
      </c>
      <c r="H110" s="2" t="s">
        <v>10</v>
      </c>
      <c r="I110" s="3" t="s">
        <v>594</v>
      </c>
      <c r="J110" s="3" t="s">
        <v>11</v>
      </c>
    </row>
    <row r="111" spans="1:10">
      <c r="A111" s="2">
        <v>110</v>
      </c>
      <c r="B111" s="2" t="s">
        <v>123</v>
      </c>
      <c r="C111" s="5">
        <v>409.41699999999997</v>
      </c>
      <c r="D111" s="2">
        <v>9</v>
      </c>
      <c r="G111" s="2" t="s">
        <v>19</v>
      </c>
      <c r="H111" s="2" t="s">
        <v>10</v>
      </c>
      <c r="I111" s="3" t="s">
        <v>594</v>
      </c>
      <c r="J111" s="3">
        <v>48</v>
      </c>
    </row>
    <row r="112" spans="1:10">
      <c r="A112" s="2">
        <v>111</v>
      </c>
      <c r="B112" s="2" t="s">
        <v>124</v>
      </c>
      <c r="C112" s="5">
        <v>349.06099999999998</v>
      </c>
      <c r="D112" s="2">
        <v>11</v>
      </c>
      <c r="G112" s="2" t="s">
        <v>9</v>
      </c>
      <c r="H112" s="2" t="s">
        <v>10</v>
      </c>
      <c r="I112" s="3" t="s">
        <v>594</v>
      </c>
      <c r="J112" s="3" t="s">
        <v>11</v>
      </c>
    </row>
    <row r="113" spans="1:10">
      <c r="A113" s="2">
        <v>112</v>
      </c>
      <c r="B113" s="2" t="s">
        <v>125</v>
      </c>
      <c r="C113" s="5">
        <v>817.94299999999998</v>
      </c>
      <c r="D113" s="2">
        <v>10</v>
      </c>
      <c r="G113" s="2" t="s">
        <v>19</v>
      </c>
      <c r="H113" s="2" t="s">
        <v>14</v>
      </c>
      <c r="I113" s="3" t="s">
        <v>594</v>
      </c>
      <c r="J113" s="3" t="s">
        <v>11</v>
      </c>
    </row>
    <row r="114" spans="1:10">
      <c r="A114" s="2">
        <v>113</v>
      </c>
      <c r="B114" s="2" t="s">
        <v>126</v>
      </c>
      <c r="C114" s="5">
        <v>105.964</v>
      </c>
      <c r="D114" s="2">
        <v>7</v>
      </c>
      <c r="G114" s="2" t="s">
        <v>17</v>
      </c>
      <c r="H114" s="2" t="s">
        <v>11</v>
      </c>
      <c r="I114" s="3" t="s">
        <v>594</v>
      </c>
      <c r="J114" s="3">
        <v>106</v>
      </c>
    </row>
    <row r="115" spans="1:10">
      <c r="A115" s="2">
        <v>114</v>
      </c>
      <c r="B115" s="2" t="s">
        <v>127</v>
      </c>
      <c r="C115" s="5">
        <v>795.63800000000003</v>
      </c>
      <c r="D115" s="2">
        <v>8</v>
      </c>
      <c r="G115" s="2" t="s">
        <v>19</v>
      </c>
      <c r="H115" s="2" t="s">
        <v>14</v>
      </c>
      <c r="I115" s="3" t="s">
        <v>595</v>
      </c>
      <c r="J115" s="3">
        <v>93</v>
      </c>
    </row>
    <row r="116" spans="1:10">
      <c r="A116" s="2">
        <v>115</v>
      </c>
      <c r="B116" s="2" t="s">
        <v>128</v>
      </c>
      <c r="C116" s="5">
        <v>450.46600000000001</v>
      </c>
      <c r="D116" s="2">
        <v>11</v>
      </c>
      <c r="G116" s="2" t="s">
        <v>17</v>
      </c>
      <c r="H116" s="2" t="s">
        <v>14</v>
      </c>
      <c r="I116" s="3" t="s">
        <v>594</v>
      </c>
      <c r="J116" s="3" t="s">
        <v>11</v>
      </c>
    </row>
    <row r="117" spans="1:10">
      <c r="A117" s="2">
        <v>116</v>
      </c>
      <c r="B117" s="2" t="s">
        <v>129</v>
      </c>
      <c r="C117" s="5">
        <v>5.7359999999999998</v>
      </c>
      <c r="D117" s="2">
        <v>3</v>
      </c>
      <c r="G117" s="2" t="s">
        <v>17</v>
      </c>
      <c r="H117" s="2" t="s">
        <v>14</v>
      </c>
      <c r="I117" s="3" t="s">
        <v>595</v>
      </c>
      <c r="J117" s="3">
        <v>104</v>
      </c>
    </row>
    <row r="118" spans="1:10">
      <c r="A118" s="2">
        <v>117</v>
      </c>
      <c r="B118" s="2" t="s">
        <v>130</v>
      </c>
      <c r="C118" s="5">
        <v>68.638000000000005</v>
      </c>
      <c r="D118" s="2">
        <v>11</v>
      </c>
      <c r="G118" s="2" t="s">
        <v>19</v>
      </c>
      <c r="H118" s="2" t="s">
        <v>14</v>
      </c>
      <c r="I118" s="3" t="s">
        <v>594</v>
      </c>
      <c r="J118" s="3" t="s">
        <v>11</v>
      </c>
    </row>
    <row r="119" spans="1:10">
      <c r="A119" s="2">
        <v>118</v>
      </c>
      <c r="B119" s="2" t="s">
        <v>131</v>
      </c>
      <c r="C119" s="5">
        <v>65.966999999999999</v>
      </c>
      <c r="D119" s="2">
        <v>9</v>
      </c>
      <c r="G119" s="2" t="s">
        <v>19</v>
      </c>
      <c r="H119" s="2" t="s">
        <v>14</v>
      </c>
      <c r="I119" s="3" t="s">
        <v>594</v>
      </c>
      <c r="J119" s="3" t="s">
        <v>11</v>
      </c>
    </row>
    <row r="120" spans="1:10">
      <c r="A120" s="2">
        <v>119</v>
      </c>
      <c r="B120" s="2" t="s">
        <v>132</v>
      </c>
      <c r="C120" s="5">
        <v>296.37200000000001</v>
      </c>
      <c r="D120" s="2">
        <v>11</v>
      </c>
      <c r="G120" s="2" t="s">
        <v>9</v>
      </c>
      <c r="H120" s="2" t="s">
        <v>11</v>
      </c>
      <c r="I120" s="3" t="s">
        <v>594</v>
      </c>
      <c r="J120" s="3" t="s">
        <v>11</v>
      </c>
    </row>
    <row r="121" spans="1:10">
      <c r="A121" s="2">
        <v>120</v>
      </c>
      <c r="B121" s="2" t="s">
        <v>133</v>
      </c>
      <c r="C121" s="5">
        <v>27.314</v>
      </c>
      <c r="D121" s="2">
        <v>2</v>
      </c>
      <c r="G121" s="2" t="s">
        <v>9</v>
      </c>
      <c r="H121" s="2" t="s">
        <v>10</v>
      </c>
      <c r="I121" s="3" t="s">
        <v>594</v>
      </c>
      <c r="J121" s="3">
        <v>94</v>
      </c>
    </row>
    <row r="122" spans="1:10">
      <c r="A122" s="2">
        <v>121</v>
      </c>
      <c r="B122" s="2" t="s">
        <v>134</v>
      </c>
      <c r="C122" s="5">
        <v>60.975999999999999</v>
      </c>
      <c r="D122" s="2">
        <v>11</v>
      </c>
      <c r="G122" s="2" t="s">
        <v>17</v>
      </c>
      <c r="H122" s="2" t="s">
        <v>10</v>
      </c>
      <c r="I122" s="3" t="s">
        <v>594</v>
      </c>
      <c r="J122" s="3" t="s">
        <v>11</v>
      </c>
    </row>
    <row r="123" spans="1:10">
      <c r="A123" s="2">
        <v>122</v>
      </c>
      <c r="B123" s="2" t="s">
        <v>135</v>
      </c>
      <c r="C123" s="5">
        <v>117.845</v>
      </c>
      <c r="D123" s="2">
        <v>4</v>
      </c>
      <c r="G123" s="2" t="s">
        <v>19</v>
      </c>
      <c r="H123" s="2" t="s">
        <v>14</v>
      </c>
      <c r="I123" s="3" t="s">
        <v>594</v>
      </c>
      <c r="J123" s="3" t="s">
        <v>11</v>
      </c>
    </row>
    <row r="124" spans="1:10">
      <c r="A124" s="2">
        <v>123</v>
      </c>
      <c r="B124" s="2" t="s">
        <v>136</v>
      </c>
      <c r="C124" s="5">
        <v>481.48700000000002</v>
      </c>
      <c r="D124" s="2">
        <v>4</v>
      </c>
      <c r="G124" s="2" t="s">
        <v>17</v>
      </c>
      <c r="H124" s="2" t="s">
        <v>11</v>
      </c>
      <c r="I124" s="3" t="s">
        <v>594</v>
      </c>
      <c r="J124" s="3" t="s">
        <v>11</v>
      </c>
    </row>
    <row r="125" spans="1:10">
      <c r="A125" s="2">
        <v>124</v>
      </c>
      <c r="B125" s="2" t="s">
        <v>137</v>
      </c>
      <c r="C125" s="5">
        <v>182.89099999999999</v>
      </c>
      <c r="D125" s="2">
        <v>4</v>
      </c>
      <c r="G125" s="2" t="s">
        <v>17</v>
      </c>
      <c r="H125" s="2" t="s">
        <v>11</v>
      </c>
      <c r="I125" s="3" t="s">
        <v>595</v>
      </c>
      <c r="J125" s="3">
        <v>81</v>
      </c>
    </row>
    <row r="126" spans="1:10">
      <c r="A126" s="2">
        <v>125</v>
      </c>
      <c r="B126" s="2" t="s">
        <v>138</v>
      </c>
      <c r="C126" s="5">
        <v>61.417000000000002</v>
      </c>
      <c r="D126" s="2">
        <v>9</v>
      </c>
      <c r="G126" s="2" t="s">
        <v>17</v>
      </c>
      <c r="H126" s="2" t="s">
        <v>14</v>
      </c>
      <c r="I126" s="3" t="s">
        <v>594</v>
      </c>
      <c r="J126" s="3" t="s">
        <v>11</v>
      </c>
    </row>
    <row r="127" spans="1:10">
      <c r="A127" s="2">
        <v>126</v>
      </c>
      <c r="B127" s="2" t="s">
        <v>139</v>
      </c>
      <c r="C127" s="5">
        <v>141.91399999999999</v>
      </c>
      <c r="D127" s="2">
        <v>6</v>
      </c>
      <c r="G127" s="2" t="s">
        <v>17</v>
      </c>
      <c r="H127" s="2" t="s">
        <v>11</v>
      </c>
      <c r="I127" s="3" t="s">
        <v>594</v>
      </c>
      <c r="J127" s="3">
        <v>76</v>
      </c>
    </row>
    <row r="128" spans="1:10">
      <c r="A128" s="2">
        <v>127</v>
      </c>
      <c r="B128" s="2" t="s">
        <v>140</v>
      </c>
      <c r="C128" s="5">
        <v>541.41300000000001</v>
      </c>
      <c r="D128" s="2">
        <v>8</v>
      </c>
      <c r="G128" s="2" t="s">
        <v>9</v>
      </c>
      <c r="H128" s="2" t="s">
        <v>11</v>
      </c>
      <c r="I128" s="3" t="s">
        <v>594</v>
      </c>
      <c r="J128" s="3">
        <v>34</v>
      </c>
    </row>
    <row r="129" spans="1:10">
      <c r="A129" s="2">
        <v>128</v>
      </c>
      <c r="B129" s="2" t="s">
        <v>141</v>
      </c>
      <c r="C129" s="5">
        <v>46.796999999999997</v>
      </c>
      <c r="D129" s="2">
        <v>2</v>
      </c>
      <c r="G129" s="2" t="s">
        <v>9</v>
      </c>
      <c r="H129" s="2" t="s">
        <v>10</v>
      </c>
      <c r="I129" s="3" t="s">
        <v>594</v>
      </c>
      <c r="J129" s="3">
        <v>71</v>
      </c>
    </row>
    <row r="130" spans="1:10">
      <c r="A130" s="2">
        <v>129</v>
      </c>
      <c r="B130" s="2" t="s">
        <v>142</v>
      </c>
      <c r="C130" s="5">
        <v>672.32899999999995</v>
      </c>
      <c r="D130" s="2">
        <v>7</v>
      </c>
      <c r="G130" s="2" t="s">
        <v>19</v>
      </c>
      <c r="H130" s="2" t="s">
        <v>10</v>
      </c>
      <c r="I130" s="3" t="s">
        <v>595</v>
      </c>
      <c r="J130" s="3" t="s">
        <v>11</v>
      </c>
    </row>
    <row r="131" spans="1:10">
      <c r="A131" s="2">
        <v>130</v>
      </c>
      <c r="B131" s="2" t="s">
        <v>143</v>
      </c>
      <c r="C131" s="5">
        <v>419.80799999999999</v>
      </c>
      <c r="D131" s="2">
        <v>2</v>
      </c>
      <c r="G131" s="2" t="s">
        <v>17</v>
      </c>
      <c r="H131" s="2" t="s">
        <v>11</v>
      </c>
      <c r="I131" s="3" t="s">
        <v>594</v>
      </c>
      <c r="J131" s="3" t="s">
        <v>11</v>
      </c>
    </row>
    <row r="132" spans="1:10">
      <c r="A132" s="2">
        <v>131</v>
      </c>
      <c r="B132" s="2" t="s">
        <v>144</v>
      </c>
      <c r="C132" s="5">
        <v>408.96699999999998</v>
      </c>
      <c r="D132" s="2">
        <v>3</v>
      </c>
      <c r="G132" s="2" t="s">
        <v>9</v>
      </c>
      <c r="H132" s="2" t="s">
        <v>10</v>
      </c>
      <c r="I132" s="3" t="s">
        <v>594</v>
      </c>
      <c r="J132" s="3" t="s">
        <v>11</v>
      </c>
    </row>
    <row r="133" spans="1:10">
      <c r="A133" s="2">
        <v>132</v>
      </c>
      <c r="B133" s="2" t="s">
        <v>145</v>
      </c>
      <c r="C133" s="5">
        <v>116.217</v>
      </c>
      <c r="D133" s="2">
        <v>6</v>
      </c>
      <c r="G133" s="2" t="s">
        <v>19</v>
      </c>
      <c r="H133" s="2" t="s">
        <v>14</v>
      </c>
      <c r="I133" s="3" t="s">
        <v>594</v>
      </c>
      <c r="J133" s="3">
        <v>24</v>
      </c>
    </row>
    <row r="134" spans="1:10">
      <c r="A134" s="2">
        <v>133</v>
      </c>
      <c r="B134" s="2" t="s">
        <v>146</v>
      </c>
      <c r="C134" s="5">
        <v>29.327000000000002</v>
      </c>
      <c r="D134" s="2">
        <v>11</v>
      </c>
      <c r="G134" s="2" t="s">
        <v>17</v>
      </c>
      <c r="H134" s="2" t="s">
        <v>14</v>
      </c>
      <c r="I134" s="3" t="s">
        <v>594</v>
      </c>
      <c r="J134" s="3" t="s">
        <v>11</v>
      </c>
    </row>
    <row r="135" spans="1:10">
      <c r="A135" s="2">
        <v>134</v>
      </c>
      <c r="B135" s="2" t="s">
        <v>147</v>
      </c>
      <c r="C135" s="5">
        <v>398.54500000000002</v>
      </c>
      <c r="D135" s="2">
        <v>2</v>
      </c>
      <c r="G135" s="2" t="s">
        <v>19</v>
      </c>
      <c r="H135" s="2" t="s">
        <v>14</v>
      </c>
      <c r="I135" s="3" t="s">
        <v>595</v>
      </c>
      <c r="J135" s="3" t="s">
        <v>11</v>
      </c>
    </row>
    <row r="136" spans="1:10">
      <c r="A136" s="2">
        <v>135</v>
      </c>
      <c r="B136" s="2" t="s">
        <v>148</v>
      </c>
      <c r="C136" s="5">
        <v>109.64100000000001</v>
      </c>
      <c r="D136" s="2">
        <v>10</v>
      </c>
      <c r="G136" s="2" t="s">
        <v>17</v>
      </c>
      <c r="H136" s="2" t="s">
        <v>10</v>
      </c>
      <c r="I136" s="3" t="s">
        <v>594</v>
      </c>
      <c r="J136" s="3">
        <v>61</v>
      </c>
    </row>
    <row r="137" spans="1:10">
      <c r="A137" s="2">
        <v>136</v>
      </c>
      <c r="B137" s="2" t="s">
        <v>149</v>
      </c>
      <c r="C137" s="5">
        <v>243.91300000000001</v>
      </c>
      <c r="D137" s="2">
        <v>10</v>
      </c>
      <c r="G137" s="2" t="s">
        <v>9</v>
      </c>
      <c r="H137" s="2" t="s">
        <v>14</v>
      </c>
      <c r="I137" s="3" t="s">
        <v>595</v>
      </c>
      <c r="J137" s="3" t="s">
        <v>11</v>
      </c>
    </row>
    <row r="138" spans="1:10">
      <c r="A138" s="2">
        <v>137</v>
      </c>
      <c r="B138" s="2" t="s">
        <v>150</v>
      </c>
      <c r="C138" s="5">
        <v>840.56600000000003</v>
      </c>
      <c r="D138" s="2">
        <v>10</v>
      </c>
      <c r="G138" s="2" t="s">
        <v>17</v>
      </c>
      <c r="H138" s="2" t="s">
        <v>10</v>
      </c>
      <c r="I138" s="3" t="s">
        <v>594</v>
      </c>
      <c r="J138" s="3" t="s">
        <v>11</v>
      </c>
    </row>
    <row r="139" spans="1:10">
      <c r="A139" s="2">
        <v>138</v>
      </c>
      <c r="B139" s="2" t="s">
        <v>151</v>
      </c>
      <c r="C139" s="5">
        <v>526.36699999999996</v>
      </c>
      <c r="D139" s="2">
        <v>7</v>
      </c>
      <c r="G139" s="2" t="s">
        <v>17</v>
      </c>
      <c r="H139" s="2" t="s">
        <v>10</v>
      </c>
      <c r="I139" s="3" t="s">
        <v>594</v>
      </c>
      <c r="J139" s="3" t="s">
        <v>11</v>
      </c>
    </row>
    <row r="140" spans="1:10">
      <c r="A140" s="2">
        <v>139</v>
      </c>
      <c r="B140" s="2" t="s">
        <v>152</v>
      </c>
      <c r="C140" s="5">
        <v>21.422999999999998</v>
      </c>
      <c r="D140" s="2">
        <v>1</v>
      </c>
      <c r="G140" s="2" t="s">
        <v>19</v>
      </c>
      <c r="H140" s="2" t="s">
        <v>14</v>
      </c>
      <c r="I140" s="3" t="s">
        <v>594</v>
      </c>
      <c r="J140" s="3" t="s">
        <v>11</v>
      </c>
    </row>
    <row r="141" spans="1:10">
      <c r="A141" s="2">
        <v>140</v>
      </c>
      <c r="B141" s="2" t="s">
        <v>153</v>
      </c>
      <c r="C141" s="5">
        <v>681.32600000000002</v>
      </c>
      <c r="D141" s="2">
        <v>11</v>
      </c>
      <c r="G141" s="2" t="s">
        <v>19</v>
      </c>
      <c r="H141" s="2" t="s">
        <v>10</v>
      </c>
      <c r="I141" s="3" t="s">
        <v>594</v>
      </c>
      <c r="J141" s="3">
        <v>16</v>
      </c>
    </row>
    <row r="142" spans="1:10">
      <c r="A142" s="2">
        <v>141</v>
      </c>
      <c r="B142" s="2" t="s">
        <v>154</v>
      </c>
      <c r="C142" s="5">
        <v>10.964</v>
      </c>
      <c r="D142" s="2">
        <v>1</v>
      </c>
      <c r="G142" s="2" t="s">
        <v>17</v>
      </c>
      <c r="H142" s="2" t="s">
        <v>10</v>
      </c>
      <c r="I142" s="3" t="s">
        <v>595</v>
      </c>
      <c r="J142" s="3">
        <v>37</v>
      </c>
    </row>
    <row r="143" spans="1:10">
      <c r="A143" s="2">
        <v>142</v>
      </c>
      <c r="B143" s="2" t="s">
        <v>155</v>
      </c>
      <c r="C143" s="5">
        <v>247.809</v>
      </c>
      <c r="D143" s="2">
        <v>6</v>
      </c>
      <c r="G143" s="2" t="s">
        <v>9</v>
      </c>
      <c r="H143" s="2" t="s">
        <v>14</v>
      </c>
      <c r="I143" s="3" t="s">
        <v>595</v>
      </c>
      <c r="J143" s="3" t="s">
        <v>11</v>
      </c>
    </row>
    <row r="144" spans="1:10">
      <c r="A144" s="2">
        <v>143</v>
      </c>
      <c r="B144" s="2" t="s">
        <v>156</v>
      </c>
      <c r="C144" s="5">
        <v>426.16899999999998</v>
      </c>
      <c r="D144" s="2">
        <v>1</v>
      </c>
      <c r="G144" s="2" t="s">
        <v>9</v>
      </c>
      <c r="H144" s="2" t="s">
        <v>11</v>
      </c>
      <c r="I144" s="3" t="s">
        <v>595</v>
      </c>
      <c r="J144" s="3" t="s">
        <v>11</v>
      </c>
    </row>
    <row r="145" spans="1:10">
      <c r="A145" s="2">
        <v>144</v>
      </c>
      <c r="B145" s="2" t="s">
        <v>157</v>
      </c>
      <c r="C145" s="5">
        <v>957.86500000000001</v>
      </c>
      <c r="D145" s="2">
        <v>5</v>
      </c>
      <c r="G145" s="2" t="s">
        <v>9</v>
      </c>
      <c r="H145" s="2" t="s">
        <v>10</v>
      </c>
      <c r="I145" s="3" t="s">
        <v>594</v>
      </c>
      <c r="J145" s="3" t="s">
        <v>11</v>
      </c>
    </row>
    <row r="146" spans="1:10">
      <c r="A146" s="2">
        <v>145</v>
      </c>
      <c r="B146" s="2" t="s">
        <v>158</v>
      </c>
      <c r="C146" s="5">
        <v>344.13900000000001</v>
      </c>
      <c r="D146" s="2">
        <v>9</v>
      </c>
      <c r="G146" s="2" t="s">
        <v>17</v>
      </c>
      <c r="H146" s="2" t="s">
        <v>10</v>
      </c>
      <c r="I146" s="3" t="s">
        <v>594</v>
      </c>
      <c r="J146" s="3">
        <v>27</v>
      </c>
    </row>
    <row r="147" spans="1:10">
      <c r="A147" s="2">
        <v>146</v>
      </c>
      <c r="B147" s="2" t="s">
        <v>159</v>
      </c>
      <c r="C147" s="5">
        <v>752.48599999999999</v>
      </c>
      <c r="D147" s="2">
        <v>7</v>
      </c>
      <c r="G147" s="2" t="s">
        <v>19</v>
      </c>
      <c r="H147" s="2" t="s">
        <v>10</v>
      </c>
      <c r="I147" s="3" t="s">
        <v>594</v>
      </c>
      <c r="J147" s="3" t="s">
        <v>11</v>
      </c>
    </row>
    <row r="148" spans="1:10">
      <c r="A148" s="2">
        <v>147</v>
      </c>
      <c r="B148" s="2" t="s">
        <v>160</v>
      </c>
      <c r="C148" s="5">
        <v>496.197</v>
      </c>
      <c r="D148" s="2">
        <v>5</v>
      </c>
      <c r="G148" s="2" t="s">
        <v>19</v>
      </c>
      <c r="H148" s="2" t="s">
        <v>11</v>
      </c>
      <c r="I148" s="3" t="s">
        <v>594</v>
      </c>
      <c r="J148" s="3" t="s">
        <v>11</v>
      </c>
    </row>
    <row r="149" spans="1:10">
      <c r="A149" s="2">
        <v>148</v>
      </c>
      <c r="B149" s="2" t="s">
        <v>161</v>
      </c>
      <c r="C149" s="5">
        <v>285.553</v>
      </c>
      <c r="D149" s="2">
        <v>11</v>
      </c>
      <c r="G149" s="2" t="s">
        <v>9</v>
      </c>
      <c r="H149" s="2" t="s">
        <v>10</v>
      </c>
      <c r="I149" s="3" t="s">
        <v>595</v>
      </c>
      <c r="J149" s="3">
        <v>91</v>
      </c>
    </row>
    <row r="150" spans="1:10">
      <c r="A150" s="2">
        <v>149</v>
      </c>
      <c r="B150" s="2" t="s">
        <v>162</v>
      </c>
      <c r="C150" s="5">
        <v>984.64400000000001</v>
      </c>
      <c r="D150" s="2">
        <v>10</v>
      </c>
      <c r="G150" s="2" t="s">
        <v>19</v>
      </c>
      <c r="H150" s="2" t="s">
        <v>14</v>
      </c>
      <c r="I150" s="3" t="s">
        <v>595</v>
      </c>
      <c r="J150" s="3" t="s">
        <v>11</v>
      </c>
    </row>
    <row r="151" spans="1:10">
      <c r="A151" s="2">
        <v>150</v>
      </c>
      <c r="B151" s="2" t="s">
        <v>163</v>
      </c>
      <c r="C151" s="5">
        <v>406.55200000000002</v>
      </c>
      <c r="D151" s="2">
        <v>9</v>
      </c>
      <c r="G151" s="2" t="s">
        <v>19</v>
      </c>
      <c r="H151" s="2" t="s">
        <v>10</v>
      </c>
      <c r="I151" s="3" t="s">
        <v>594</v>
      </c>
      <c r="J151" s="3" t="s">
        <v>11</v>
      </c>
    </row>
    <row r="152" spans="1:10">
      <c r="A152" s="2">
        <v>151</v>
      </c>
      <c r="B152" s="2" t="s">
        <v>164</v>
      </c>
      <c r="C152" s="5">
        <v>935.61300000000006</v>
      </c>
      <c r="D152" s="2">
        <v>7</v>
      </c>
      <c r="G152" s="2" t="s">
        <v>19</v>
      </c>
      <c r="H152" s="2" t="s">
        <v>14</v>
      </c>
      <c r="I152" s="3" t="s">
        <v>595</v>
      </c>
      <c r="J152" s="3" t="s">
        <v>11</v>
      </c>
    </row>
    <row r="153" spans="1:10">
      <c r="A153" s="2">
        <v>152</v>
      </c>
      <c r="B153" s="2" t="s">
        <v>165</v>
      </c>
      <c r="C153" s="5">
        <v>588.12800000000004</v>
      </c>
      <c r="D153" s="2">
        <v>7</v>
      </c>
      <c r="G153" s="2" t="s">
        <v>9</v>
      </c>
      <c r="H153" s="2" t="s">
        <v>11</v>
      </c>
      <c r="I153" s="3" t="s">
        <v>594</v>
      </c>
      <c r="J153" s="3">
        <v>26</v>
      </c>
    </row>
    <row r="154" spans="1:10">
      <c r="A154" s="2">
        <v>153</v>
      </c>
      <c r="B154" s="2" t="s">
        <v>166</v>
      </c>
      <c r="C154" s="5">
        <v>702.38199999999995</v>
      </c>
      <c r="D154" s="2">
        <v>4</v>
      </c>
      <c r="G154" s="2" t="s">
        <v>17</v>
      </c>
      <c r="H154" s="2" t="s">
        <v>14</v>
      </c>
      <c r="I154" s="3" t="s">
        <v>594</v>
      </c>
      <c r="J154" s="3" t="s">
        <v>11</v>
      </c>
    </row>
    <row r="155" spans="1:10">
      <c r="A155" s="2">
        <v>154</v>
      </c>
      <c r="B155" s="2" t="s">
        <v>167</v>
      </c>
      <c r="C155" s="5">
        <v>24.756</v>
      </c>
      <c r="D155" s="2">
        <v>4</v>
      </c>
      <c r="G155" s="2" t="s">
        <v>9</v>
      </c>
      <c r="H155" s="2" t="s">
        <v>14</v>
      </c>
      <c r="I155" s="3" t="s">
        <v>595</v>
      </c>
      <c r="J155" s="3" t="s">
        <v>11</v>
      </c>
    </row>
    <row r="156" spans="1:10">
      <c r="A156" s="2">
        <v>155</v>
      </c>
      <c r="B156" s="2" t="s">
        <v>168</v>
      </c>
      <c r="C156" s="5">
        <v>635.524</v>
      </c>
      <c r="D156" s="2">
        <v>9</v>
      </c>
      <c r="G156" s="2" t="s">
        <v>19</v>
      </c>
      <c r="H156" s="2" t="s">
        <v>14</v>
      </c>
      <c r="I156" s="3" t="s">
        <v>594</v>
      </c>
      <c r="J156" s="3" t="s">
        <v>11</v>
      </c>
    </row>
    <row r="157" spans="1:10">
      <c r="A157" s="2">
        <v>156</v>
      </c>
      <c r="B157" s="2" t="s">
        <v>169</v>
      </c>
      <c r="C157" s="5">
        <v>712.26400000000001</v>
      </c>
      <c r="D157" s="2">
        <v>1</v>
      </c>
      <c r="G157" s="2" t="s">
        <v>19</v>
      </c>
      <c r="H157" s="2" t="s">
        <v>10</v>
      </c>
      <c r="I157" s="3" t="s">
        <v>594</v>
      </c>
      <c r="J157" s="3" t="s">
        <v>11</v>
      </c>
    </row>
    <row r="158" spans="1:10">
      <c r="A158" s="2">
        <v>157</v>
      </c>
      <c r="B158" s="2" t="s">
        <v>170</v>
      </c>
      <c r="C158" s="5">
        <v>141.08199999999999</v>
      </c>
      <c r="D158" s="2">
        <v>11</v>
      </c>
      <c r="G158" s="2" t="s">
        <v>9</v>
      </c>
      <c r="H158" s="2" t="s">
        <v>11</v>
      </c>
      <c r="I158" s="3" t="s">
        <v>594</v>
      </c>
      <c r="J158" s="3">
        <v>19</v>
      </c>
    </row>
    <row r="159" spans="1:10">
      <c r="A159" s="2">
        <v>158</v>
      </c>
      <c r="B159" s="2" t="s">
        <v>171</v>
      </c>
      <c r="C159" s="5">
        <v>544.64300000000003</v>
      </c>
      <c r="D159" s="2">
        <v>4</v>
      </c>
      <c r="G159" s="2" t="s">
        <v>19</v>
      </c>
      <c r="H159" s="2" t="s">
        <v>11</v>
      </c>
      <c r="I159" s="3" t="s">
        <v>594</v>
      </c>
      <c r="J159" s="3">
        <v>18</v>
      </c>
    </row>
    <row r="160" spans="1:10">
      <c r="A160" s="2">
        <v>159</v>
      </c>
      <c r="B160" s="2" t="s">
        <v>172</v>
      </c>
      <c r="C160" s="5">
        <v>921.053</v>
      </c>
      <c r="D160" s="2">
        <v>7</v>
      </c>
      <c r="G160" s="2" t="s">
        <v>9</v>
      </c>
      <c r="H160" s="2" t="s">
        <v>10</v>
      </c>
      <c r="I160" s="3" t="s">
        <v>595</v>
      </c>
      <c r="J160" s="3" t="s">
        <v>11</v>
      </c>
    </row>
    <row r="161" spans="1:10">
      <c r="A161" s="2">
        <v>160</v>
      </c>
      <c r="B161" s="2" t="s">
        <v>173</v>
      </c>
      <c r="C161" s="5">
        <v>546.87400000000002</v>
      </c>
      <c r="D161" s="2">
        <v>7</v>
      </c>
      <c r="G161" s="2" t="s">
        <v>9</v>
      </c>
      <c r="H161" s="2" t="s">
        <v>14</v>
      </c>
      <c r="I161" s="3" t="s">
        <v>595</v>
      </c>
      <c r="J161" s="3" t="s">
        <v>11</v>
      </c>
    </row>
    <row r="162" spans="1:10">
      <c r="A162" s="2">
        <v>161</v>
      </c>
      <c r="B162" s="2" t="s">
        <v>174</v>
      </c>
      <c r="C162" s="5">
        <v>646.11800000000005</v>
      </c>
      <c r="D162" s="2">
        <v>10</v>
      </c>
      <c r="G162" s="2" t="s">
        <v>17</v>
      </c>
      <c r="H162" s="2" t="s">
        <v>14</v>
      </c>
      <c r="I162" s="3" t="s">
        <v>594</v>
      </c>
      <c r="J162" s="3" t="s">
        <v>11</v>
      </c>
    </row>
    <row r="163" spans="1:10">
      <c r="A163" s="2">
        <v>162</v>
      </c>
      <c r="B163" s="2" t="s">
        <v>175</v>
      </c>
      <c r="C163" s="5">
        <v>27.353000000000002</v>
      </c>
      <c r="D163" s="2">
        <v>11</v>
      </c>
      <c r="G163" s="2" t="s">
        <v>9</v>
      </c>
      <c r="H163" s="2" t="s">
        <v>14</v>
      </c>
      <c r="I163" s="3" t="s">
        <v>595</v>
      </c>
      <c r="J163" s="3">
        <v>117</v>
      </c>
    </row>
    <row r="164" spans="1:10">
      <c r="A164" s="2">
        <v>163</v>
      </c>
      <c r="B164" s="2" t="s">
        <v>176</v>
      </c>
      <c r="C164" s="5">
        <v>117.708</v>
      </c>
      <c r="D164" s="2">
        <v>6</v>
      </c>
      <c r="G164" s="2" t="s">
        <v>17</v>
      </c>
      <c r="H164" s="2" t="s">
        <v>11</v>
      </c>
      <c r="I164" s="3" t="s">
        <v>595</v>
      </c>
      <c r="J164" s="3">
        <v>116</v>
      </c>
    </row>
    <row r="165" spans="1:10">
      <c r="A165" s="2">
        <v>164</v>
      </c>
      <c r="B165" s="2" t="s">
        <v>177</v>
      </c>
      <c r="C165" s="5">
        <v>73.981999999999999</v>
      </c>
      <c r="D165" s="2">
        <v>11</v>
      </c>
      <c r="G165" s="2" t="s">
        <v>9</v>
      </c>
      <c r="H165" s="2" t="s">
        <v>11</v>
      </c>
      <c r="I165" s="3" t="s">
        <v>594</v>
      </c>
      <c r="J165" s="3" t="s">
        <v>11</v>
      </c>
    </row>
    <row r="166" spans="1:10">
      <c r="A166" s="2">
        <v>165</v>
      </c>
      <c r="B166" s="2" t="s">
        <v>178</v>
      </c>
      <c r="C166" s="5">
        <v>0.44900000000000001</v>
      </c>
      <c r="D166" s="2">
        <v>6</v>
      </c>
      <c r="G166" s="2" t="s">
        <v>17</v>
      </c>
      <c r="H166" s="2" t="s">
        <v>11</v>
      </c>
      <c r="I166" s="3" t="s">
        <v>594</v>
      </c>
      <c r="J166" s="3" t="s">
        <v>11</v>
      </c>
    </row>
    <row r="167" spans="1:10">
      <c r="A167" s="2">
        <v>166</v>
      </c>
      <c r="B167" s="2" t="s">
        <v>179</v>
      </c>
      <c r="C167" s="5">
        <v>232.84299999999999</v>
      </c>
      <c r="D167" s="2">
        <v>5</v>
      </c>
      <c r="G167" s="2" t="s">
        <v>19</v>
      </c>
      <c r="H167" s="2" t="s">
        <v>10</v>
      </c>
      <c r="I167" s="3" t="s">
        <v>594</v>
      </c>
      <c r="J167" s="3" t="s">
        <v>11</v>
      </c>
    </row>
    <row r="168" spans="1:10">
      <c r="A168" s="2">
        <v>167</v>
      </c>
      <c r="B168" s="2" t="s">
        <v>180</v>
      </c>
      <c r="C168" s="5">
        <v>788.61500000000001</v>
      </c>
      <c r="D168" s="2">
        <v>11</v>
      </c>
      <c r="G168" s="2" t="s">
        <v>9</v>
      </c>
      <c r="H168" s="2" t="s">
        <v>10</v>
      </c>
      <c r="I168" s="3" t="s">
        <v>594</v>
      </c>
      <c r="J168" s="3" t="s">
        <v>11</v>
      </c>
    </row>
    <row r="169" spans="1:10">
      <c r="A169" s="2">
        <v>168</v>
      </c>
      <c r="B169" s="2" t="s">
        <v>181</v>
      </c>
      <c r="C169" s="5">
        <v>707.41899999999998</v>
      </c>
      <c r="D169" s="2">
        <v>6</v>
      </c>
      <c r="G169" s="2" t="s">
        <v>9</v>
      </c>
      <c r="H169" s="2" t="s">
        <v>11</v>
      </c>
      <c r="I169" s="3" t="s">
        <v>595</v>
      </c>
      <c r="J169" s="3">
        <v>29</v>
      </c>
    </row>
    <row r="170" spans="1:10">
      <c r="A170" s="2">
        <v>169</v>
      </c>
      <c r="B170" s="2" t="s">
        <v>182</v>
      </c>
      <c r="C170" s="5">
        <v>685.99599999999998</v>
      </c>
      <c r="D170" s="2">
        <v>10</v>
      </c>
      <c r="G170" s="2" t="s">
        <v>9</v>
      </c>
      <c r="H170" s="2" t="s">
        <v>11</v>
      </c>
      <c r="I170" s="3" t="s">
        <v>594</v>
      </c>
      <c r="J170" s="3" t="s">
        <v>11</v>
      </c>
    </row>
    <row r="171" spans="1:10">
      <c r="A171" s="2">
        <v>170</v>
      </c>
      <c r="B171" s="2" t="s">
        <v>183</v>
      </c>
      <c r="C171" s="5">
        <v>206.553</v>
      </c>
      <c r="D171" s="2">
        <v>1</v>
      </c>
      <c r="G171" s="2" t="s">
        <v>9</v>
      </c>
      <c r="H171" s="2" t="s">
        <v>10</v>
      </c>
      <c r="I171" s="3" t="s">
        <v>594</v>
      </c>
      <c r="J171" s="3" t="s">
        <v>11</v>
      </c>
    </row>
    <row r="172" spans="1:10">
      <c r="A172" s="2">
        <v>171</v>
      </c>
      <c r="B172" s="2" t="s">
        <v>184</v>
      </c>
      <c r="C172" s="5">
        <v>216.79400000000001</v>
      </c>
      <c r="D172" s="2">
        <v>5</v>
      </c>
      <c r="G172" s="2" t="s">
        <v>19</v>
      </c>
      <c r="H172" s="2" t="s">
        <v>10</v>
      </c>
      <c r="I172" s="3" t="s">
        <v>594</v>
      </c>
      <c r="J172" s="3" t="s">
        <v>11</v>
      </c>
    </row>
    <row r="173" spans="1:10">
      <c r="A173" s="2">
        <v>172</v>
      </c>
      <c r="B173" s="2" t="s">
        <v>185</v>
      </c>
      <c r="C173" s="5">
        <v>160.01300000000001</v>
      </c>
      <c r="D173" s="2">
        <v>5</v>
      </c>
      <c r="G173" s="2" t="s">
        <v>19</v>
      </c>
      <c r="H173" s="2" t="s">
        <v>10</v>
      </c>
      <c r="I173" s="3" t="s">
        <v>594</v>
      </c>
      <c r="J173" s="3">
        <v>72</v>
      </c>
    </row>
    <row r="174" spans="1:10">
      <c r="A174" s="2">
        <v>173</v>
      </c>
      <c r="B174" s="2" t="s">
        <v>186</v>
      </c>
      <c r="C174" s="5">
        <v>44.543999999999997</v>
      </c>
      <c r="D174" s="2">
        <v>8</v>
      </c>
      <c r="G174" s="2" t="s">
        <v>17</v>
      </c>
      <c r="H174" s="2" t="s">
        <v>10</v>
      </c>
      <c r="I174" s="3" t="s">
        <v>594</v>
      </c>
      <c r="J174" s="3" t="s">
        <v>11</v>
      </c>
    </row>
    <row r="175" spans="1:10">
      <c r="A175" s="2">
        <v>174</v>
      </c>
      <c r="B175" s="2" t="s">
        <v>187</v>
      </c>
      <c r="C175" s="5">
        <v>615.04700000000003</v>
      </c>
      <c r="D175" s="2">
        <v>11</v>
      </c>
      <c r="G175" s="2" t="s">
        <v>19</v>
      </c>
      <c r="H175" s="2" t="s">
        <v>10</v>
      </c>
      <c r="I175" s="3" t="s">
        <v>595</v>
      </c>
      <c r="J175" s="3" t="s">
        <v>11</v>
      </c>
    </row>
    <row r="176" spans="1:10">
      <c r="A176" s="2">
        <v>175</v>
      </c>
      <c r="B176" s="2" t="s">
        <v>188</v>
      </c>
      <c r="C176" s="5">
        <v>917.67499999999995</v>
      </c>
      <c r="D176" s="2">
        <v>1</v>
      </c>
      <c r="G176" s="2" t="s">
        <v>17</v>
      </c>
      <c r="H176" s="2" t="s">
        <v>14</v>
      </c>
      <c r="I176" s="3" t="s">
        <v>595</v>
      </c>
      <c r="J176" s="3">
        <v>52</v>
      </c>
    </row>
    <row r="177" spans="1:10">
      <c r="A177" s="2">
        <v>176</v>
      </c>
      <c r="B177" s="2" t="s">
        <v>189</v>
      </c>
      <c r="C177" s="5">
        <v>813.16700000000003</v>
      </c>
      <c r="D177" s="2">
        <v>6</v>
      </c>
      <c r="G177" s="2" t="s">
        <v>19</v>
      </c>
      <c r="H177" s="2" t="s">
        <v>10</v>
      </c>
      <c r="I177" s="3" t="s">
        <v>595</v>
      </c>
      <c r="J177" s="3">
        <v>90</v>
      </c>
    </row>
    <row r="178" spans="1:10">
      <c r="A178" s="2">
        <v>177</v>
      </c>
      <c r="B178" s="2" t="s">
        <v>190</v>
      </c>
      <c r="C178" s="5">
        <v>691.67700000000002</v>
      </c>
      <c r="D178" s="2">
        <v>3</v>
      </c>
      <c r="G178" s="2" t="s">
        <v>9</v>
      </c>
      <c r="H178" s="2" t="s">
        <v>14</v>
      </c>
      <c r="I178" s="3" t="s">
        <v>595</v>
      </c>
      <c r="J178" s="3" t="s">
        <v>11</v>
      </c>
    </row>
    <row r="179" spans="1:10">
      <c r="A179" s="2">
        <v>178</v>
      </c>
      <c r="B179" s="2" t="s">
        <v>191</v>
      </c>
      <c r="C179" s="5">
        <v>523.62300000000005</v>
      </c>
      <c r="D179" s="2">
        <v>10</v>
      </c>
      <c r="G179" s="2" t="s">
        <v>19</v>
      </c>
      <c r="H179" s="2" t="s">
        <v>14</v>
      </c>
      <c r="I179" s="3" t="s">
        <v>595</v>
      </c>
      <c r="J179" s="3" t="s">
        <v>11</v>
      </c>
    </row>
    <row r="180" spans="1:10">
      <c r="A180" s="2">
        <v>179</v>
      </c>
      <c r="B180" s="2" t="s">
        <v>192</v>
      </c>
      <c r="C180" s="5">
        <v>838.75199999999995</v>
      </c>
      <c r="D180" s="2">
        <v>6</v>
      </c>
      <c r="G180" s="2" t="s">
        <v>17</v>
      </c>
      <c r="H180" s="2" t="s">
        <v>10</v>
      </c>
      <c r="I180" s="3" t="s">
        <v>594</v>
      </c>
      <c r="J180" s="3">
        <v>26</v>
      </c>
    </row>
    <row r="181" spans="1:10">
      <c r="A181" s="2">
        <v>180</v>
      </c>
      <c r="B181" s="2" t="s">
        <v>193</v>
      </c>
      <c r="C181" s="5">
        <v>308.93200000000002</v>
      </c>
      <c r="D181" s="2">
        <v>3</v>
      </c>
      <c r="G181" s="2" t="s">
        <v>17</v>
      </c>
      <c r="H181" s="2" t="s">
        <v>10</v>
      </c>
      <c r="I181" s="3" t="s">
        <v>595</v>
      </c>
      <c r="J181" s="3">
        <v>27</v>
      </c>
    </row>
    <row r="182" spans="1:10">
      <c r="A182" s="2">
        <v>181</v>
      </c>
      <c r="B182" s="2" t="s">
        <v>194</v>
      </c>
      <c r="C182" s="5">
        <v>645.71799999999996</v>
      </c>
      <c r="D182" s="2">
        <v>1</v>
      </c>
      <c r="G182" s="2" t="s">
        <v>9</v>
      </c>
      <c r="H182" s="2" t="s">
        <v>11</v>
      </c>
      <c r="I182" s="3" t="s">
        <v>594</v>
      </c>
      <c r="J182" s="3" t="s">
        <v>11</v>
      </c>
    </row>
    <row r="183" spans="1:10">
      <c r="A183" s="2">
        <v>182</v>
      </c>
      <c r="B183" s="2" t="s">
        <v>195</v>
      </c>
      <c r="C183" s="5">
        <v>25.585999999999999</v>
      </c>
      <c r="D183" s="2">
        <v>9</v>
      </c>
      <c r="G183" s="2" t="s">
        <v>17</v>
      </c>
      <c r="H183" s="2" t="s">
        <v>14</v>
      </c>
      <c r="I183" s="3" t="s">
        <v>594</v>
      </c>
      <c r="J183" s="3">
        <v>54</v>
      </c>
    </row>
    <row r="184" spans="1:10">
      <c r="A184" s="2">
        <v>183</v>
      </c>
      <c r="B184" s="2" t="s">
        <v>196</v>
      </c>
      <c r="C184" s="5">
        <v>62.154000000000003</v>
      </c>
      <c r="D184" s="2">
        <v>4</v>
      </c>
      <c r="G184" s="2" t="s">
        <v>19</v>
      </c>
      <c r="H184" s="2" t="s">
        <v>14</v>
      </c>
      <c r="I184" s="3" t="s">
        <v>594</v>
      </c>
      <c r="J184" s="3" t="s">
        <v>11</v>
      </c>
    </row>
    <row r="185" spans="1:10">
      <c r="A185" s="2">
        <v>184</v>
      </c>
      <c r="B185" s="2" t="s">
        <v>197</v>
      </c>
      <c r="C185" s="5">
        <v>265.77600000000001</v>
      </c>
      <c r="D185" s="2">
        <v>9</v>
      </c>
      <c r="G185" s="2" t="s">
        <v>17</v>
      </c>
      <c r="H185" s="2" t="s">
        <v>14</v>
      </c>
      <c r="I185" s="3" t="s">
        <v>595</v>
      </c>
      <c r="J185" s="3" t="s">
        <v>11</v>
      </c>
    </row>
    <row r="186" spans="1:10">
      <c r="A186" s="2">
        <v>185</v>
      </c>
      <c r="B186" s="2" t="s">
        <v>198</v>
      </c>
      <c r="C186" s="5">
        <v>484.19499999999999</v>
      </c>
      <c r="D186" s="2">
        <v>6</v>
      </c>
      <c r="G186" s="2" t="s">
        <v>17</v>
      </c>
      <c r="H186" s="2" t="s">
        <v>14</v>
      </c>
      <c r="I186" s="3" t="s">
        <v>594</v>
      </c>
      <c r="J186" s="3">
        <v>40</v>
      </c>
    </row>
    <row r="187" spans="1:10">
      <c r="A187" s="2">
        <v>186</v>
      </c>
      <c r="B187" s="2" t="s">
        <v>199</v>
      </c>
      <c r="C187" s="5">
        <v>820.83900000000006</v>
      </c>
      <c r="D187" s="2">
        <v>8</v>
      </c>
      <c r="G187" s="2" t="s">
        <v>17</v>
      </c>
      <c r="H187" s="2" t="s">
        <v>14</v>
      </c>
      <c r="I187" s="3" t="s">
        <v>594</v>
      </c>
      <c r="J187" s="3" t="s">
        <v>11</v>
      </c>
    </row>
    <row r="188" spans="1:10">
      <c r="A188" s="2">
        <v>187</v>
      </c>
      <c r="B188" s="2" t="s">
        <v>200</v>
      </c>
      <c r="C188" s="5">
        <v>413.83499999999998</v>
      </c>
      <c r="D188" s="2">
        <v>3</v>
      </c>
      <c r="G188" s="2" t="s">
        <v>9</v>
      </c>
      <c r="H188" s="2" t="s">
        <v>10</v>
      </c>
      <c r="I188" s="3" t="s">
        <v>594</v>
      </c>
      <c r="J188" s="3">
        <v>31</v>
      </c>
    </row>
    <row r="189" spans="1:10">
      <c r="A189" s="2">
        <v>188</v>
      </c>
      <c r="B189" s="2" t="s">
        <v>201</v>
      </c>
      <c r="C189" s="5">
        <v>781.76800000000003</v>
      </c>
      <c r="D189" s="2">
        <v>8</v>
      </c>
      <c r="G189" s="2" t="s">
        <v>19</v>
      </c>
      <c r="H189" s="2" t="s">
        <v>10</v>
      </c>
      <c r="I189" s="3" t="s">
        <v>594</v>
      </c>
      <c r="J189" s="3">
        <v>91</v>
      </c>
    </row>
    <row r="190" spans="1:10">
      <c r="A190" s="2">
        <v>189</v>
      </c>
      <c r="B190" s="2" t="s">
        <v>202</v>
      </c>
      <c r="C190" s="5">
        <v>763.02099999999996</v>
      </c>
      <c r="D190" s="2">
        <v>5</v>
      </c>
      <c r="G190" s="2" t="s">
        <v>19</v>
      </c>
      <c r="H190" s="2" t="s">
        <v>11</v>
      </c>
      <c r="I190" s="3" t="s">
        <v>594</v>
      </c>
      <c r="J190" s="3">
        <v>16</v>
      </c>
    </row>
    <row r="191" spans="1:10">
      <c r="A191" s="2">
        <v>190</v>
      </c>
      <c r="B191" s="2" t="s">
        <v>203</v>
      </c>
      <c r="C191" s="5">
        <v>397.37799999999999</v>
      </c>
      <c r="D191" s="2">
        <v>9</v>
      </c>
      <c r="G191" s="2" t="s">
        <v>9</v>
      </c>
      <c r="H191" s="2" t="s">
        <v>10</v>
      </c>
      <c r="I191" s="3" t="s">
        <v>595</v>
      </c>
      <c r="J191" s="3">
        <v>93</v>
      </c>
    </row>
    <row r="192" spans="1:10">
      <c r="A192" s="2">
        <v>191</v>
      </c>
      <c r="B192" s="2" t="s">
        <v>204</v>
      </c>
      <c r="C192" s="5">
        <v>10.282999999999999</v>
      </c>
      <c r="D192" s="2">
        <v>10</v>
      </c>
      <c r="G192" s="2" t="s">
        <v>19</v>
      </c>
      <c r="H192" s="2" t="s">
        <v>14</v>
      </c>
      <c r="I192" s="3" t="s">
        <v>594</v>
      </c>
      <c r="J192" s="3" t="s">
        <v>11</v>
      </c>
    </row>
    <row r="193" spans="1:10">
      <c r="A193" s="2">
        <v>192</v>
      </c>
      <c r="B193" s="2" t="s">
        <v>205</v>
      </c>
      <c r="C193" s="5">
        <v>295.923</v>
      </c>
      <c r="D193" s="2">
        <v>7</v>
      </c>
      <c r="G193" s="2" t="s">
        <v>9</v>
      </c>
      <c r="H193" s="2" t="s">
        <v>10</v>
      </c>
      <c r="I193" s="3" t="s">
        <v>594</v>
      </c>
      <c r="J193" s="3" t="s">
        <v>11</v>
      </c>
    </row>
    <row r="194" spans="1:10">
      <c r="A194" s="2">
        <v>193</v>
      </c>
      <c r="B194" s="2" t="s">
        <v>206</v>
      </c>
      <c r="C194" s="5">
        <v>605.31399999999996</v>
      </c>
      <c r="D194" s="2">
        <v>11</v>
      </c>
      <c r="G194" s="2" t="s">
        <v>9</v>
      </c>
      <c r="H194" s="2" t="s">
        <v>11</v>
      </c>
      <c r="I194" s="3" t="s">
        <v>594</v>
      </c>
      <c r="J194" s="3">
        <v>19</v>
      </c>
    </row>
    <row r="195" spans="1:10">
      <c r="A195" s="2">
        <v>194</v>
      </c>
      <c r="B195" s="2" t="s">
        <v>207</v>
      </c>
      <c r="C195" s="5">
        <v>667.35699999999997</v>
      </c>
      <c r="D195" s="2">
        <v>6</v>
      </c>
      <c r="G195" s="2" t="s">
        <v>9</v>
      </c>
      <c r="H195" s="2" t="s">
        <v>11</v>
      </c>
      <c r="I195" s="3" t="s">
        <v>594</v>
      </c>
      <c r="J195" s="3" t="s">
        <v>11</v>
      </c>
    </row>
    <row r="196" spans="1:10">
      <c r="A196" s="2">
        <v>195</v>
      </c>
      <c r="B196" s="2" t="s">
        <v>208</v>
      </c>
      <c r="C196" s="5">
        <v>35.207999999999998</v>
      </c>
      <c r="D196" s="2">
        <v>2</v>
      </c>
      <c r="G196" s="2" t="s">
        <v>9</v>
      </c>
      <c r="H196" s="2" t="s">
        <v>10</v>
      </c>
      <c r="I196" s="3" t="s">
        <v>594</v>
      </c>
      <c r="J196" s="3">
        <v>70</v>
      </c>
    </row>
    <row r="197" spans="1:10">
      <c r="A197" s="2">
        <v>196</v>
      </c>
      <c r="B197" s="2" t="s">
        <v>209</v>
      </c>
      <c r="C197" s="5">
        <v>82.286000000000001</v>
      </c>
      <c r="D197" s="2">
        <v>1</v>
      </c>
      <c r="G197" s="2" t="s">
        <v>19</v>
      </c>
      <c r="H197" s="2" t="s">
        <v>11</v>
      </c>
      <c r="I197" s="3" t="s">
        <v>594</v>
      </c>
      <c r="J197" s="3" t="s">
        <v>11</v>
      </c>
    </row>
    <row r="198" spans="1:10">
      <c r="A198" s="2">
        <v>197</v>
      </c>
      <c r="B198" s="2" t="s">
        <v>210</v>
      </c>
      <c r="C198" s="5">
        <v>130.101</v>
      </c>
      <c r="D198" s="2">
        <v>1</v>
      </c>
      <c r="G198" s="2" t="s">
        <v>9</v>
      </c>
      <c r="H198" s="2" t="s">
        <v>11</v>
      </c>
      <c r="I198" s="3" t="s">
        <v>595</v>
      </c>
      <c r="J198" s="3" t="s">
        <v>11</v>
      </c>
    </row>
    <row r="199" spans="1:10">
      <c r="A199" s="2">
        <v>198</v>
      </c>
      <c r="B199" s="2" t="s">
        <v>211</v>
      </c>
      <c r="C199" s="5">
        <v>352.18700000000001</v>
      </c>
      <c r="D199" s="2">
        <v>1</v>
      </c>
      <c r="G199" s="2" t="s">
        <v>17</v>
      </c>
      <c r="H199" s="2" t="s">
        <v>10</v>
      </c>
      <c r="I199" s="3" t="s">
        <v>594</v>
      </c>
      <c r="J199" s="3">
        <v>60</v>
      </c>
    </row>
    <row r="200" spans="1:10">
      <c r="A200" s="2">
        <v>199</v>
      </c>
      <c r="B200" s="2" t="s">
        <v>212</v>
      </c>
      <c r="C200" s="5">
        <v>957.41499999999996</v>
      </c>
      <c r="D200" s="2">
        <v>10</v>
      </c>
      <c r="G200" s="2" t="s">
        <v>9</v>
      </c>
      <c r="H200" s="2" t="s">
        <v>14</v>
      </c>
      <c r="I200" s="3" t="s">
        <v>594</v>
      </c>
      <c r="J200" s="3">
        <v>105</v>
      </c>
    </row>
    <row r="201" spans="1:10">
      <c r="A201" s="2">
        <v>200</v>
      </c>
      <c r="B201" s="2" t="s">
        <v>213</v>
      </c>
      <c r="C201" s="5">
        <v>111.295</v>
      </c>
      <c r="D201" s="2">
        <v>5</v>
      </c>
      <c r="G201" s="2" t="s">
        <v>9</v>
      </c>
      <c r="H201" s="2" t="s">
        <v>14</v>
      </c>
      <c r="I201" s="3" t="s">
        <v>594</v>
      </c>
      <c r="J201" s="3" t="s">
        <v>11</v>
      </c>
    </row>
    <row r="202" spans="1:10">
      <c r="A202" s="2">
        <v>201</v>
      </c>
      <c r="B202" s="2" t="s">
        <v>214</v>
      </c>
      <c r="C202" s="5">
        <v>963.87099999999998</v>
      </c>
      <c r="D202" s="2">
        <v>8</v>
      </c>
      <c r="G202" s="2" t="s">
        <v>9</v>
      </c>
      <c r="H202" s="2" t="s">
        <v>14</v>
      </c>
      <c r="I202" s="3" t="s">
        <v>595</v>
      </c>
      <c r="J202" s="3">
        <v>117</v>
      </c>
    </row>
    <row r="203" spans="1:10">
      <c r="A203" s="2">
        <v>202</v>
      </c>
      <c r="B203" s="2" t="s">
        <v>215</v>
      </c>
      <c r="C203" s="5">
        <v>788.77800000000002</v>
      </c>
      <c r="D203" s="2">
        <v>11</v>
      </c>
      <c r="G203" s="2" t="s">
        <v>17</v>
      </c>
      <c r="H203" s="2" t="s">
        <v>14</v>
      </c>
      <c r="I203" s="3" t="s">
        <v>595</v>
      </c>
      <c r="J203" s="3" t="s">
        <v>11</v>
      </c>
    </row>
    <row r="204" spans="1:10">
      <c r="A204" s="2">
        <v>203</v>
      </c>
      <c r="B204" s="2" t="s">
        <v>216</v>
      </c>
      <c r="C204" s="5">
        <v>599.55700000000002</v>
      </c>
      <c r="D204" s="2">
        <v>1</v>
      </c>
      <c r="G204" s="2" t="s">
        <v>19</v>
      </c>
      <c r="H204" s="2" t="s">
        <v>14</v>
      </c>
      <c r="I204" s="3" t="s">
        <v>594</v>
      </c>
      <c r="J204" s="3">
        <v>29</v>
      </c>
    </row>
    <row r="205" spans="1:10">
      <c r="A205" s="2">
        <v>204</v>
      </c>
      <c r="B205" s="2" t="s">
        <v>217</v>
      </c>
      <c r="C205" s="5">
        <v>77.808999999999997</v>
      </c>
      <c r="D205" s="2">
        <v>9</v>
      </c>
      <c r="G205" s="2" t="s">
        <v>9</v>
      </c>
      <c r="H205" s="2" t="s">
        <v>10</v>
      </c>
      <c r="I205" s="3" t="s">
        <v>595</v>
      </c>
      <c r="J205" s="3">
        <v>5</v>
      </c>
    </row>
    <row r="206" spans="1:10">
      <c r="A206" s="2">
        <v>205</v>
      </c>
      <c r="B206" s="2" t="s">
        <v>218</v>
      </c>
      <c r="C206" s="5">
        <v>189.75700000000001</v>
      </c>
      <c r="D206" s="2">
        <v>5</v>
      </c>
      <c r="G206" s="2" t="s">
        <v>19</v>
      </c>
      <c r="H206" s="2" t="s">
        <v>14</v>
      </c>
      <c r="I206" s="3" t="s">
        <v>594</v>
      </c>
      <c r="J206" s="3">
        <v>32</v>
      </c>
    </row>
    <row r="207" spans="1:10">
      <c r="A207" s="2">
        <v>206</v>
      </c>
      <c r="B207" s="2" t="s">
        <v>219</v>
      </c>
      <c r="C207" s="5">
        <v>77.56</v>
      </c>
      <c r="D207" s="2">
        <v>3</v>
      </c>
      <c r="G207" s="2" t="s">
        <v>17</v>
      </c>
      <c r="H207" s="2" t="s">
        <v>11</v>
      </c>
      <c r="I207" s="3" t="s">
        <v>594</v>
      </c>
      <c r="J207" s="3" t="s">
        <v>11</v>
      </c>
    </row>
    <row r="208" spans="1:10">
      <c r="A208" s="2">
        <v>207</v>
      </c>
      <c r="B208" s="2" t="s">
        <v>220</v>
      </c>
      <c r="C208" s="5">
        <v>142.68799999999999</v>
      </c>
      <c r="D208" s="2">
        <v>10</v>
      </c>
      <c r="G208" s="2" t="s">
        <v>9</v>
      </c>
      <c r="H208" s="2" t="s">
        <v>11</v>
      </c>
      <c r="I208" s="3" t="s">
        <v>595</v>
      </c>
      <c r="J208" s="3">
        <v>116</v>
      </c>
    </row>
    <row r="209" spans="1:10">
      <c r="A209" s="2">
        <v>208</v>
      </c>
      <c r="B209" s="2" t="s">
        <v>221</v>
      </c>
      <c r="C209" s="5">
        <v>87.334999999999994</v>
      </c>
      <c r="D209" s="2">
        <v>5</v>
      </c>
      <c r="G209" s="2" t="s">
        <v>9</v>
      </c>
      <c r="H209" s="2" t="s">
        <v>14</v>
      </c>
      <c r="I209" s="3" t="s">
        <v>594</v>
      </c>
      <c r="J209" s="3">
        <v>15</v>
      </c>
    </row>
    <row r="210" spans="1:10">
      <c r="A210" s="2">
        <v>209</v>
      </c>
      <c r="B210" s="2" t="s">
        <v>222</v>
      </c>
      <c r="C210" s="5">
        <v>329.88499999999999</v>
      </c>
      <c r="D210" s="2">
        <v>3</v>
      </c>
      <c r="G210" s="2" t="s">
        <v>17</v>
      </c>
      <c r="H210" s="2" t="s">
        <v>11</v>
      </c>
      <c r="I210" s="3" t="s">
        <v>594</v>
      </c>
      <c r="J210" s="3" t="s">
        <v>11</v>
      </c>
    </row>
    <row r="211" spans="1:10">
      <c r="A211" s="2">
        <v>210</v>
      </c>
      <c r="B211" s="2" t="s">
        <v>223</v>
      </c>
      <c r="C211" s="5">
        <v>822.35799999999995</v>
      </c>
      <c r="D211" s="2">
        <v>3</v>
      </c>
      <c r="G211" s="2" t="s">
        <v>19</v>
      </c>
      <c r="H211" s="2" t="s">
        <v>11</v>
      </c>
      <c r="I211" s="3" t="s">
        <v>594</v>
      </c>
      <c r="J211" s="3" t="s">
        <v>11</v>
      </c>
    </row>
    <row r="212" spans="1:10">
      <c r="A212" s="2">
        <v>211</v>
      </c>
      <c r="B212" s="2" t="s">
        <v>224</v>
      </c>
      <c r="C212" s="5">
        <v>20.587</v>
      </c>
      <c r="D212" s="2">
        <v>9</v>
      </c>
      <c r="G212" s="2" t="s">
        <v>17</v>
      </c>
      <c r="H212" s="2" t="s">
        <v>11</v>
      </c>
      <c r="I212" s="3" t="s">
        <v>595</v>
      </c>
      <c r="J212" s="3">
        <v>76</v>
      </c>
    </row>
    <row r="213" spans="1:10">
      <c r="A213" s="2">
        <v>212</v>
      </c>
      <c r="B213" s="2" t="s">
        <v>225</v>
      </c>
      <c r="C213" s="5">
        <v>61.746000000000002</v>
      </c>
      <c r="D213" s="2">
        <v>2</v>
      </c>
      <c r="G213" s="2" t="s">
        <v>19</v>
      </c>
      <c r="H213" s="2" t="s">
        <v>14</v>
      </c>
      <c r="I213" s="3" t="s">
        <v>595</v>
      </c>
      <c r="J213" s="3">
        <v>97</v>
      </c>
    </row>
    <row r="214" spans="1:10">
      <c r="A214" s="2">
        <v>213</v>
      </c>
      <c r="B214" s="2" t="s">
        <v>226</v>
      </c>
      <c r="C214" s="5">
        <v>705.89099999999996</v>
      </c>
      <c r="D214" s="2">
        <v>10</v>
      </c>
      <c r="G214" s="2" t="s">
        <v>19</v>
      </c>
      <c r="H214" s="2" t="s">
        <v>14</v>
      </c>
      <c r="I214" s="3" t="s">
        <v>595</v>
      </c>
      <c r="J214" s="3">
        <v>39</v>
      </c>
    </row>
    <row r="215" spans="1:10">
      <c r="A215" s="2">
        <v>214</v>
      </c>
      <c r="B215" s="2" t="s">
        <v>227</v>
      </c>
      <c r="C215" s="5">
        <v>612.12099999999998</v>
      </c>
      <c r="D215" s="2">
        <v>5</v>
      </c>
      <c r="G215" s="2" t="s">
        <v>17</v>
      </c>
      <c r="H215" s="2" t="s">
        <v>10</v>
      </c>
      <c r="I215" s="3" t="s">
        <v>594</v>
      </c>
      <c r="J215" s="3" t="s">
        <v>11</v>
      </c>
    </row>
    <row r="216" spans="1:10">
      <c r="A216" s="2">
        <v>215</v>
      </c>
      <c r="B216" s="2" t="s">
        <v>228</v>
      </c>
      <c r="C216" s="5">
        <v>901.15700000000004</v>
      </c>
      <c r="D216" s="2">
        <v>7</v>
      </c>
      <c r="G216" s="2" t="s">
        <v>19</v>
      </c>
      <c r="H216" s="2" t="s">
        <v>14</v>
      </c>
      <c r="I216" s="3" t="s">
        <v>594</v>
      </c>
      <c r="J216" s="3">
        <v>92</v>
      </c>
    </row>
    <row r="217" spans="1:10">
      <c r="A217" s="2">
        <v>216</v>
      </c>
      <c r="B217" s="2" t="s">
        <v>229</v>
      </c>
      <c r="C217" s="5">
        <v>390.25700000000001</v>
      </c>
      <c r="D217" s="2">
        <v>1</v>
      </c>
      <c r="G217" s="2" t="s">
        <v>17</v>
      </c>
      <c r="H217" s="2" t="s">
        <v>11</v>
      </c>
      <c r="I217" s="3" t="s">
        <v>594</v>
      </c>
      <c r="J217" s="3" t="s">
        <v>11</v>
      </c>
    </row>
    <row r="218" spans="1:10">
      <c r="A218" s="2">
        <v>217</v>
      </c>
      <c r="B218" s="2" t="s">
        <v>230</v>
      </c>
      <c r="C218" s="5">
        <v>96.52</v>
      </c>
      <c r="D218" s="2">
        <v>8</v>
      </c>
      <c r="G218" s="2" t="s">
        <v>9</v>
      </c>
      <c r="H218" s="2" t="s">
        <v>10</v>
      </c>
      <c r="I218" s="3" t="s">
        <v>595</v>
      </c>
      <c r="J218" s="3" t="s">
        <v>11</v>
      </c>
    </row>
    <row r="219" spans="1:10">
      <c r="A219" s="2">
        <v>218</v>
      </c>
      <c r="B219" s="2" t="s">
        <v>231</v>
      </c>
      <c r="C219" s="5">
        <v>851.93299999999999</v>
      </c>
      <c r="D219" s="2">
        <v>8</v>
      </c>
      <c r="G219" s="2" t="s">
        <v>19</v>
      </c>
      <c r="H219" s="2" t="s">
        <v>14</v>
      </c>
      <c r="I219" s="3" t="s">
        <v>595</v>
      </c>
      <c r="J219" s="3">
        <v>31</v>
      </c>
    </row>
    <row r="220" spans="1:10">
      <c r="A220" s="2">
        <v>219</v>
      </c>
      <c r="B220" s="2" t="s">
        <v>232</v>
      </c>
      <c r="C220" s="5">
        <v>589.78700000000003</v>
      </c>
      <c r="D220" s="2">
        <v>5</v>
      </c>
      <c r="G220" s="2" t="s">
        <v>17</v>
      </c>
      <c r="H220" s="2" t="s">
        <v>10</v>
      </c>
      <c r="I220" s="3" t="s">
        <v>594</v>
      </c>
      <c r="J220" s="3" t="s">
        <v>11</v>
      </c>
    </row>
    <row r="221" spans="1:10">
      <c r="A221" s="2">
        <v>220</v>
      </c>
      <c r="B221" s="2" t="s">
        <v>233</v>
      </c>
      <c r="C221" s="5">
        <v>17.960999999999999</v>
      </c>
      <c r="D221" s="2">
        <v>10</v>
      </c>
      <c r="G221" s="2" t="s">
        <v>17</v>
      </c>
      <c r="H221" s="2" t="s">
        <v>14</v>
      </c>
      <c r="I221" s="3" t="s">
        <v>594</v>
      </c>
      <c r="J221" s="3" t="s">
        <v>11</v>
      </c>
    </row>
    <row r="222" spans="1:10">
      <c r="A222" s="2">
        <v>221</v>
      </c>
      <c r="B222" s="2" t="s">
        <v>234</v>
      </c>
      <c r="C222" s="5">
        <v>819.00800000000004</v>
      </c>
      <c r="D222" s="2">
        <v>3</v>
      </c>
      <c r="G222" s="2" t="s">
        <v>17</v>
      </c>
      <c r="H222" s="2" t="s">
        <v>11</v>
      </c>
      <c r="I222" s="3" t="s">
        <v>594</v>
      </c>
      <c r="J222" s="3" t="s">
        <v>11</v>
      </c>
    </row>
    <row r="223" spans="1:10">
      <c r="A223" s="2">
        <v>222</v>
      </c>
      <c r="B223" s="2" t="s">
        <v>235</v>
      </c>
      <c r="C223" s="5">
        <v>6.8460000000000001</v>
      </c>
      <c r="D223" s="2">
        <v>3</v>
      </c>
      <c r="G223" s="2" t="s">
        <v>19</v>
      </c>
      <c r="H223" s="2" t="s">
        <v>11</v>
      </c>
      <c r="I223" s="3" t="s">
        <v>594</v>
      </c>
      <c r="J223" s="3" t="s">
        <v>11</v>
      </c>
    </row>
    <row r="224" spans="1:10">
      <c r="A224" s="2">
        <v>223</v>
      </c>
      <c r="B224" s="2" t="s">
        <v>236</v>
      </c>
      <c r="C224" s="5">
        <v>944.399</v>
      </c>
      <c r="D224" s="2">
        <v>1</v>
      </c>
      <c r="G224" s="2" t="s">
        <v>9</v>
      </c>
      <c r="H224" s="2" t="s">
        <v>11</v>
      </c>
      <c r="I224" s="3" t="s">
        <v>594</v>
      </c>
      <c r="J224" s="3" t="s">
        <v>11</v>
      </c>
    </row>
    <row r="225" spans="1:10">
      <c r="A225" s="2">
        <v>224</v>
      </c>
      <c r="B225" s="2" t="s">
        <v>237</v>
      </c>
      <c r="C225" s="5">
        <v>288.61799999999999</v>
      </c>
      <c r="D225" s="2">
        <v>1</v>
      </c>
      <c r="G225" s="2" t="s">
        <v>19</v>
      </c>
      <c r="H225" s="2" t="s">
        <v>14</v>
      </c>
      <c r="I225" s="3" t="s">
        <v>594</v>
      </c>
      <c r="J225" s="3" t="s">
        <v>11</v>
      </c>
    </row>
    <row r="226" spans="1:10">
      <c r="A226" s="2">
        <v>225</v>
      </c>
      <c r="B226" s="2" t="s">
        <v>238</v>
      </c>
      <c r="C226" s="5">
        <v>103.72199999999999</v>
      </c>
      <c r="D226" s="2">
        <v>3</v>
      </c>
      <c r="G226" s="2" t="s">
        <v>9</v>
      </c>
      <c r="H226" s="2" t="s">
        <v>14</v>
      </c>
      <c r="I226" s="3" t="s">
        <v>594</v>
      </c>
      <c r="J226" s="3" t="s">
        <v>11</v>
      </c>
    </row>
    <row r="227" spans="1:10">
      <c r="A227" s="2">
        <v>226</v>
      </c>
      <c r="B227" s="2" t="s">
        <v>239</v>
      </c>
      <c r="C227" s="5">
        <v>920.87199999999996</v>
      </c>
      <c r="D227" s="2">
        <v>10</v>
      </c>
      <c r="G227" s="2" t="s">
        <v>9</v>
      </c>
      <c r="H227" s="2" t="s">
        <v>10</v>
      </c>
      <c r="I227" s="3" t="s">
        <v>595</v>
      </c>
      <c r="J227" s="3" t="s">
        <v>11</v>
      </c>
    </row>
    <row r="228" spans="1:10">
      <c r="A228" s="2">
        <v>227</v>
      </c>
      <c r="B228" s="2" t="s">
        <v>240</v>
      </c>
      <c r="C228" s="5">
        <v>554.69899999999996</v>
      </c>
      <c r="D228" s="2">
        <v>5</v>
      </c>
      <c r="G228" s="2" t="s">
        <v>17</v>
      </c>
      <c r="H228" s="2" t="s">
        <v>14</v>
      </c>
      <c r="I228" s="3" t="s">
        <v>594</v>
      </c>
      <c r="J228" s="3" t="s">
        <v>11</v>
      </c>
    </row>
    <row r="229" spans="1:10">
      <c r="A229" s="2">
        <v>228</v>
      </c>
      <c r="B229" s="2" t="s">
        <v>241</v>
      </c>
      <c r="C229" s="5">
        <v>778.08299999999997</v>
      </c>
      <c r="D229" s="2">
        <v>3</v>
      </c>
      <c r="G229" s="2" t="s">
        <v>19</v>
      </c>
      <c r="H229" s="2" t="s">
        <v>10</v>
      </c>
      <c r="I229" s="3" t="s">
        <v>594</v>
      </c>
      <c r="J229" s="3">
        <v>93</v>
      </c>
    </row>
    <row r="230" spans="1:10">
      <c r="A230" s="2">
        <v>229</v>
      </c>
      <c r="B230" s="2" t="s">
        <v>242</v>
      </c>
      <c r="C230" s="5">
        <v>579.83799999999997</v>
      </c>
      <c r="D230" s="2">
        <v>9</v>
      </c>
      <c r="G230" s="2" t="s">
        <v>9</v>
      </c>
      <c r="H230" s="2" t="s">
        <v>14</v>
      </c>
      <c r="I230" s="3" t="s">
        <v>594</v>
      </c>
      <c r="J230" s="3">
        <v>66</v>
      </c>
    </row>
    <row r="231" spans="1:10">
      <c r="A231" s="2">
        <v>230</v>
      </c>
      <c r="B231" s="2" t="s">
        <v>243</v>
      </c>
      <c r="C231" s="5">
        <v>835.38900000000001</v>
      </c>
      <c r="D231" s="2">
        <v>11</v>
      </c>
      <c r="G231" s="2" t="s">
        <v>9</v>
      </c>
      <c r="H231" s="2" t="s">
        <v>14</v>
      </c>
      <c r="I231" s="3" t="s">
        <v>594</v>
      </c>
      <c r="J231" s="3">
        <v>75</v>
      </c>
    </row>
    <row r="232" spans="1:10">
      <c r="A232" s="2">
        <v>231</v>
      </c>
      <c r="B232" s="2" t="s">
        <v>244</v>
      </c>
      <c r="C232" s="5">
        <v>683.06600000000003</v>
      </c>
      <c r="D232" s="2">
        <v>5</v>
      </c>
      <c r="G232" s="2" t="s">
        <v>9</v>
      </c>
      <c r="H232" s="2" t="s">
        <v>11</v>
      </c>
      <c r="I232" s="3" t="s">
        <v>595</v>
      </c>
      <c r="J232" s="3" t="s">
        <v>11</v>
      </c>
    </row>
    <row r="233" spans="1:10">
      <c r="A233" s="2">
        <v>232</v>
      </c>
      <c r="B233" s="2" t="s">
        <v>245</v>
      </c>
      <c r="C233" s="5">
        <v>33.948999999999998</v>
      </c>
      <c r="D233" s="2">
        <v>3</v>
      </c>
      <c r="G233" s="2" t="s">
        <v>9</v>
      </c>
      <c r="H233" s="2" t="s">
        <v>14</v>
      </c>
      <c r="I233" s="3" t="s">
        <v>594</v>
      </c>
      <c r="J233" s="3" t="s">
        <v>11</v>
      </c>
    </row>
    <row r="234" spans="1:10">
      <c r="A234" s="2">
        <v>233</v>
      </c>
      <c r="B234" s="2" t="s">
        <v>246</v>
      </c>
      <c r="C234" s="5">
        <v>566.20899999999995</v>
      </c>
      <c r="D234" s="2">
        <v>11</v>
      </c>
      <c r="G234" s="2" t="s">
        <v>17</v>
      </c>
      <c r="H234" s="2" t="s">
        <v>10</v>
      </c>
      <c r="I234" s="3" t="s">
        <v>595</v>
      </c>
      <c r="J234" s="3" t="s">
        <v>11</v>
      </c>
    </row>
    <row r="235" spans="1:10">
      <c r="A235" s="2">
        <v>234</v>
      </c>
      <c r="B235" s="2" t="s">
        <v>247</v>
      </c>
      <c r="C235" s="5">
        <v>727.45699999999999</v>
      </c>
      <c r="D235" s="2">
        <v>1</v>
      </c>
      <c r="G235" s="2" t="s">
        <v>9</v>
      </c>
      <c r="H235" s="2" t="s">
        <v>14</v>
      </c>
      <c r="I235" s="3" t="s">
        <v>594</v>
      </c>
      <c r="J235" s="3" t="s">
        <v>11</v>
      </c>
    </row>
    <row r="236" spans="1:10">
      <c r="A236" s="2">
        <v>235</v>
      </c>
      <c r="B236" s="2" t="s">
        <v>248</v>
      </c>
      <c r="C236" s="5">
        <v>345.06099999999998</v>
      </c>
      <c r="D236" s="2">
        <v>6</v>
      </c>
      <c r="G236" s="2" t="s">
        <v>19</v>
      </c>
      <c r="H236" s="2" t="s">
        <v>10</v>
      </c>
      <c r="I236" s="3" t="s">
        <v>594</v>
      </c>
      <c r="J236" s="3" t="s">
        <v>11</v>
      </c>
    </row>
    <row r="237" spans="1:10">
      <c r="A237" s="2">
        <v>236</v>
      </c>
      <c r="B237" s="2" t="s">
        <v>249</v>
      </c>
      <c r="C237" s="5">
        <v>85.694000000000003</v>
      </c>
      <c r="D237" s="2">
        <v>1</v>
      </c>
      <c r="G237" s="2" t="s">
        <v>17</v>
      </c>
      <c r="H237" s="2" t="s">
        <v>11</v>
      </c>
      <c r="I237" s="3" t="s">
        <v>595</v>
      </c>
      <c r="J237" s="3">
        <v>113</v>
      </c>
    </row>
    <row r="238" spans="1:10">
      <c r="A238" s="2">
        <v>237</v>
      </c>
      <c r="B238" s="2" t="s">
        <v>250</v>
      </c>
      <c r="C238" s="5">
        <v>656.303</v>
      </c>
      <c r="D238" s="2">
        <v>8</v>
      </c>
      <c r="G238" s="2" t="s">
        <v>17</v>
      </c>
      <c r="H238" s="2" t="s">
        <v>14</v>
      </c>
      <c r="I238" s="3" t="s">
        <v>594</v>
      </c>
      <c r="J238" s="3">
        <v>94</v>
      </c>
    </row>
    <row r="239" spans="1:10">
      <c r="A239" s="2">
        <v>238</v>
      </c>
      <c r="B239" s="2" t="s">
        <v>251</v>
      </c>
      <c r="C239" s="5">
        <v>284.065</v>
      </c>
      <c r="D239" s="2">
        <v>6</v>
      </c>
      <c r="G239" s="2" t="s">
        <v>9</v>
      </c>
      <c r="H239" s="2" t="s">
        <v>10</v>
      </c>
      <c r="I239" s="3" t="s">
        <v>594</v>
      </c>
      <c r="J239" s="3" t="s">
        <v>11</v>
      </c>
    </row>
    <row r="240" spans="1:10">
      <c r="A240" s="2">
        <v>239</v>
      </c>
      <c r="B240" s="2" t="s">
        <v>252</v>
      </c>
      <c r="C240" s="5">
        <v>76.019000000000005</v>
      </c>
      <c r="D240" s="2">
        <v>5</v>
      </c>
      <c r="G240" s="2" t="s">
        <v>9</v>
      </c>
      <c r="H240" s="2" t="s">
        <v>14</v>
      </c>
      <c r="I240" s="3" t="s">
        <v>595</v>
      </c>
      <c r="J240" s="3" t="s">
        <v>11</v>
      </c>
    </row>
    <row r="241" spans="1:10">
      <c r="A241" s="2">
        <v>240</v>
      </c>
      <c r="B241" s="2" t="s">
        <v>253</v>
      </c>
      <c r="C241" s="5">
        <v>708.596</v>
      </c>
      <c r="D241" s="2">
        <v>4</v>
      </c>
      <c r="G241" s="2" t="s">
        <v>17</v>
      </c>
      <c r="H241" s="2" t="s">
        <v>14</v>
      </c>
      <c r="I241" s="3" t="s">
        <v>594</v>
      </c>
      <c r="J241" s="3" t="s">
        <v>11</v>
      </c>
    </row>
    <row r="242" spans="1:10">
      <c r="A242" s="2">
        <v>241</v>
      </c>
      <c r="B242" s="2" t="s">
        <v>254</v>
      </c>
      <c r="C242" s="5">
        <v>678.15099999999995</v>
      </c>
      <c r="D242" s="2">
        <v>9</v>
      </c>
      <c r="G242" s="2" t="s">
        <v>9</v>
      </c>
      <c r="H242" s="2" t="s">
        <v>11</v>
      </c>
      <c r="I242" s="3" t="s">
        <v>594</v>
      </c>
      <c r="J242" s="3" t="s">
        <v>11</v>
      </c>
    </row>
    <row r="243" spans="1:10">
      <c r="A243" s="2">
        <v>242</v>
      </c>
      <c r="B243" s="2" t="s">
        <v>255</v>
      </c>
      <c r="C243" s="5">
        <v>32.65</v>
      </c>
      <c r="D243" s="2">
        <v>9</v>
      </c>
      <c r="G243" s="2" t="s">
        <v>17</v>
      </c>
      <c r="H243" s="2" t="s">
        <v>14</v>
      </c>
      <c r="I243" s="3" t="s">
        <v>594</v>
      </c>
      <c r="J243" s="3">
        <v>11</v>
      </c>
    </row>
    <row r="244" spans="1:10">
      <c r="A244" s="2">
        <v>243</v>
      </c>
      <c r="B244" s="2" t="s">
        <v>256</v>
      </c>
      <c r="C244" s="5">
        <v>451.88299999999998</v>
      </c>
      <c r="D244" s="2">
        <v>6</v>
      </c>
      <c r="G244" s="2" t="s">
        <v>9</v>
      </c>
      <c r="H244" s="2" t="s">
        <v>14</v>
      </c>
      <c r="I244" s="3" t="s">
        <v>594</v>
      </c>
      <c r="J244" s="3">
        <v>104</v>
      </c>
    </row>
    <row r="245" spans="1:10">
      <c r="A245" s="2">
        <v>244</v>
      </c>
      <c r="B245" s="2" t="s">
        <v>257</v>
      </c>
      <c r="C245" s="5">
        <v>940.66399999999999</v>
      </c>
      <c r="D245" s="2">
        <v>2</v>
      </c>
      <c r="G245" s="2" t="s">
        <v>17</v>
      </c>
      <c r="H245" s="2" t="s">
        <v>11</v>
      </c>
      <c r="I245" s="3" t="s">
        <v>595</v>
      </c>
      <c r="J245" s="3" t="s">
        <v>11</v>
      </c>
    </row>
    <row r="246" spans="1:10">
      <c r="A246" s="2">
        <v>245</v>
      </c>
      <c r="B246" s="2" t="s">
        <v>258</v>
      </c>
      <c r="C246" s="5">
        <v>376.791</v>
      </c>
      <c r="D246" s="2">
        <v>1</v>
      </c>
      <c r="G246" s="2" t="s">
        <v>9</v>
      </c>
      <c r="H246" s="2" t="s">
        <v>14</v>
      </c>
      <c r="I246" s="3" t="s">
        <v>594</v>
      </c>
      <c r="J246" s="3">
        <v>111</v>
      </c>
    </row>
    <row r="247" spans="1:10">
      <c r="A247" s="2">
        <v>246</v>
      </c>
      <c r="B247" s="2" t="s">
        <v>259</v>
      </c>
      <c r="C247" s="5">
        <v>485.37099999999998</v>
      </c>
      <c r="D247" s="2">
        <v>9</v>
      </c>
      <c r="G247" s="2" t="s">
        <v>17</v>
      </c>
      <c r="H247" s="2" t="s">
        <v>14</v>
      </c>
      <c r="I247" s="3" t="s">
        <v>594</v>
      </c>
      <c r="J247" s="3">
        <v>96</v>
      </c>
    </row>
    <row r="248" spans="1:10">
      <c r="A248" s="2">
        <v>247</v>
      </c>
      <c r="B248" s="2" t="s">
        <v>260</v>
      </c>
      <c r="C248" s="5">
        <v>590.03300000000002</v>
      </c>
      <c r="D248" s="2">
        <v>9</v>
      </c>
      <c r="G248" s="2" t="s">
        <v>19</v>
      </c>
      <c r="H248" s="2" t="s">
        <v>14</v>
      </c>
      <c r="I248" s="3" t="s">
        <v>594</v>
      </c>
      <c r="J248" s="3">
        <v>58</v>
      </c>
    </row>
    <row r="249" spans="1:10">
      <c r="A249" s="2">
        <v>248</v>
      </c>
      <c r="B249" s="2" t="s">
        <v>261</v>
      </c>
      <c r="C249" s="5">
        <v>993.19299999999998</v>
      </c>
      <c r="D249" s="2">
        <v>7</v>
      </c>
      <c r="G249" s="2" t="s">
        <v>17</v>
      </c>
      <c r="H249" s="2" t="s">
        <v>11</v>
      </c>
      <c r="I249" s="3" t="s">
        <v>594</v>
      </c>
      <c r="J249" s="3" t="s">
        <v>11</v>
      </c>
    </row>
    <row r="250" spans="1:10">
      <c r="A250" s="2">
        <v>249</v>
      </c>
      <c r="B250" s="2" t="s">
        <v>262</v>
      </c>
      <c r="C250" s="5">
        <v>766.20100000000002</v>
      </c>
      <c r="D250" s="2">
        <v>10</v>
      </c>
      <c r="G250" s="2" t="s">
        <v>9</v>
      </c>
      <c r="H250" s="2" t="s">
        <v>14</v>
      </c>
      <c r="I250" s="3" t="s">
        <v>595</v>
      </c>
      <c r="J250" s="3" t="s">
        <v>11</v>
      </c>
    </row>
    <row r="251" spans="1:10">
      <c r="A251" s="2">
        <v>250</v>
      </c>
      <c r="B251" s="2" t="s">
        <v>263</v>
      </c>
      <c r="C251" s="5">
        <v>644.95100000000002</v>
      </c>
      <c r="D251" s="2">
        <v>1</v>
      </c>
      <c r="G251" s="2" t="s">
        <v>17</v>
      </c>
      <c r="H251" s="2" t="s">
        <v>10</v>
      </c>
      <c r="I251" s="3" t="s">
        <v>594</v>
      </c>
      <c r="J251" s="3" t="s">
        <v>11</v>
      </c>
    </row>
    <row r="252" spans="1:10">
      <c r="A252" s="2">
        <v>251</v>
      </c>
      <c r="B252" s="2" t="s">
        <v>264</v>
      </c>
      <c r="C252" s="5">
        <v>117.087</v>
      </c>
      <c r="D252" s="2">
        <v>5</v>
      </c>
      <c r="G252" s="2" t="s">
        <v>17</v>
      </c>
      <c r="H252" s="2" t="s">
        <v>14</v>
      </c>
      <c r="I252" s="3" t="s">
        <v>595</v>
      </c>
      <c r="J252" s="3">
        <v>7</v>
      </c>
    </row>
    <row r="253" spans="1:10">
      <c r="A253" s="2">
        <v>252</v>
      </c>
      <c r="B253" s="2" t="s">
        <v>265</v>
      </c>
      <c r="C253" s="5">
        <v>278.16899999999998</v>
      </c>
      <c r="D253" s="2">
        <v>4</v>
      </c>
      <c r="G253" s="2" t="s">
        <v>9</v>
      </c>
      <c r="H253" s="2" t="s">
        <v>14</v>
      </c>
      <c r="I253" s="3" t="s">
        <v>594</v>
      </c>
      <c r="J253" s="3">
        <v>83</v>
      </c>
    </row>
    <row r="254" spans="1:10">
      <c r="A254" s="2">
        <v>253</v>
      </c>
      <c r="B254" s="2" t="s">
        <v>266</v>
      </c>
      <c r="C254" s="5">
        <v>76.239999999999995</v>
      </c>
      <c r="D254" s="2">
        <v>7</v>
      </c>
      <c r="G254" s="2" t="s">
        <v>19</v>
      </c>
      <c r="H254" s="2" t="s">
        <v>11</v>
      </c>
      <c r="I254" s="3" t="s">
        <v>594</v>
      </c>
      <c r="J254" s="3" t="s">
        <v>11</v>
      </c>
    </row>
    <row r="255" spans="1:10">
      <c r="A255" s="2">
        <v>254</v>
      </c>
      <c r="B255" s="2" t="s">
        <v>267</v>
      </c>
      <c r="C255" s="5">
        <v>777.80399999999997</v>
      </c>
      <c r="D255" s="2">
        <v>1</v>
      </c>
      <c r="G255" s="2" t="s">
        <v>17</v>
      </c>
      <c r="H255" s="2" t="s">
        <v>14</v>
      </c>
      <c r="I255" s="3" t="s">
        <v>595</v>
      </c>
      <c r="J255" s="3" t="s">
        <v>11</v>
      </c>
    </row>
    <row r="256" spans="1:10">
      <c r="A256" s="2">
        <v>255</v>
      </c>
      <c r="B256" s="2" t="s">
        <v>268</v>
      </c>
      <c r="C256" s="5">
        <v>292.28699999999998</v>
      </c>
      <c r="D256" s="2">
        <v>3</v>
      </c>
      <c r="G256" s="2" t="s">
        <v>17</v>
      </c>
      <c r="H256" s="2" t="s">
        <v>14</v>
      </c>
      <c r="I256" s="3" t="s">
        <v>594</v>
      </c>
      <c r="J256" s="3" t="s">
        <v>11</v>
      </c>
    </row>
    <row r="257" spans="1:10">
      <c r="A257" s="2">
        <v>256</v>
      </c>
      <c r="B257" s="2" t="s">
        <v>269</v>
      </c>
      <c r="C257" s="5">
        <v>957.024</v>
      </c>
      <c r="D257" s="2">
        <v>6</v>
      </c>
      <c r="G257" s="2" t="s">
        <v>9</v>
      </c>
      <c r="H257" s="2" t="s">
        <v>10</v>
      </c>
      <c r="I257" s="3" t="s">
        <v>594</v>
      </c>
      <c r="J257" s="3" t="s">
        <v>11</v>
      </c>
    </row>
    <row r="258" spans="1:10">
      <c r="A258" s="2">
        <v>257</v>
      </c>
      <c r="B258" s="2" t="s">
        <v>270</v>
      </c>
      <c r="C258" s="5">
        <v>84.438000000000002</v>
      </c>
      <c r="D258" s="2">
        <v>11</v>
      </c>
      <c r="G258" s="2" t="s">
        <v>19</v>
      </c>
      <c r="H258" s="2" t="s">
        <v>10</v>
      </c>
      <c r="I258" s="3" t="s">
        <v>594</v>
      </c>
      <c r="J258" s="3" t="s">
        <v>11</v>
      </c>
    </row>
    <row r="259" spans="1:10">
      <c r="A259" s="2">
        <v>258</v>
      </c>
      <c r="B259" s="2" t="s">
        <v>271</v>
      </c>
      <c r="C259" s="5">
        <v>310.93900000000002</v>
      </c>
      <c r="D259" s="2">
        <v>1</v>
      </c>
      <c r="G259" s="2" t="s">
        <v>17</v>
      </c>
      <c r="H259" s="2" t="s">
        <v>14</v>
      </c>
      <c r="I259" s="3" t="s">
        <v>594</v>
      </c>
      <c r="J259" s="3" t="s">
        <v>11</v>
      </c>
    </row>
    <row r="260" spans="1:10">
      <c r="A260" s="2">
        <v>259</v>
      </c>
      <c r="B260" s="2" t="s">
        <v>272</v>
      </c>
      <c r="C260" s="5">
        <v>674.36699999999996</v>
      </c>
      <c r="D260" s="2">
        <v>7</v>
      </c>
      <c r="G260" s="2" t="s">
        <v>19</v>
      </c>
      <c r="H260" s="2" t="s">
        <v>11</v>
      </c>
      <c r="I260" s="3" t="s">
        <v>595</v>
      </c>
      <c r="J260" s="3">
        <v>71</v>
      </c>
    </row>
    <row r="261" spans="1:10">
      <c r="A261" s="2">
        <v>260</v>
      </c>
      <c r="B261" s="2" t="s">
        <v>273</v>
      </c>
      <c r="C261" s="5">
        <v>268.88600000000002</v>
      </c>
      <c r="D261" s="2">
        <v>7</v>
      </c>
      <c r="G261" s="2" t="s">
        <v>17</v>
      </c>
      <c r="H261" s="2" t="s">
        <v>10</v>
      </c>
      <c r="I261" s="3" t="s">
        <v>594</v>
      </c>
      <c r="J261" s="3">
        <v>31</v>
      </c>
    </row>
    <row r="262" spans="1:10">
      <c r="A262" s="2">
        <v>261</v>
      </c>
      <c r="B262" s="2" t="s">
        <v>274</v>
      </c>
      <c r="C262" s="5">
        <v>220.90100000000001</v>
      </c>
      <c r="D262" s="2">
        <v>9</v>
      </c>
      <c r="G262" s="2" t="s">
        <v>19</v>
      </c>
      <c r="H262" s="2" t="s">
        <v>10</v>
      </c>
      <c r="I262" s="3" t="s">
        <v>595</v>
      </c>
      <c r="J262" s="3" t="s">
        <v>11</v>
      </c>
    </row>
    <row r="263" spans="1:10">
      <c r="A263" s="2">
        <v>262</v>
      </c>
      <c r="B263" s="2" t="s">
        <v>275</v>
      </c>
      <c r="C263" s="5">
        <v>364.60500000000002</v>
      </c>
      <c r="D263" s="2">
        <v>7</v>
      </c>
      <c r="G263" s="2" t="s">
        <v>9</v>
      </c>
      <c r="H263" s="2" t="s">
        <v>10</v>
      </c>
      <c r="I263" s="3" t="s">
        <v>594</v>
      </c>
      <c r="J263" s="3">
        <v>41</v>
      </c>
    </row>
    <row r="264" spans="1:10">
      <c r="A264" s="2">
        <v>263</v>
      </c>
      <c r="B264" s="2" t="s">
        <v>276</v>
      </c>
      <c r="C264" s="5">
        <v>507.49700000000001</v>
      </c>
      <c r="D264" s="2">
        <v>7</v>
      </c>
      <c r="G264" s="2" t="s">
        <v>17</v>
      </c>
      <c r="H264" s="2" t="s">
        <v>14</v>
      </c>
      <c r="I264" s="3" t="s">
        <v>594</v>
      </c>
      <c r="J264" s="3" t="s">
        <v>11</v>
      </c>
    </row>
    <row r="265" spans="1:10">
      <c r="A265" s="2">
        <v>264</v>
      </c>
      <c r="B265" s="2" t="s">
        <v>277</v>
      </c>
      <c r="C265" s="5">
        <v>494.49700000000001</v>
      </c>
      <c r="D265" s="2">
        <v>3</v>
      </c>
      <c r="G265" s="2" t="s">
        <v>19</v>
      </c>
      <c r="H265" s="2" t="s">
        <v>10</v>
      </c>
      <c r="I265" s="3" t="s">
        <v>595</v>
      </c>
      <c r="J265" s="3" t="s">
        <v>11</v>
      </c>
    </row>
    <row r="266" spans="1:10">
      <c r="A266" s="2">
        <v>265</v>
      </c>
      <c r="B266" s="2" t="s">
        <v>278</v>
      </c>
      <c r="C266" s="5">
        <v>139.292</v>
      </c>
      <c r="D266" s="2">
        <v>10</v>
      </c>
      <c r="G266" s="2" t="s">
        <v>9</v>
      </c>
      <c r="H266" s="2" t="s">
        <v>14</v>
      </c>
      <c r="I266" s="3" t="s">
        <v>594</v>
      </c>
      <c r="J266" s="3">
        <v>7</v>
      </c>
    </row>
    <row r="267" spans="1:10">
      <c r="A267" s="2">
        <v>266</v>
      </c>
      <c r="B267" s="2" t="s">
        <v>279</v>
      </c>
      <c r="C267" s="5">
        <v>681.09699999999998</v>
      </c>
      <c r="D267" s="2">
        <v>7</v>
      </c>
      <c r="G267" s="2" t="s">
        <v>19</v>
      </c>
      <c r="H267" s="2" t="s">
        <v>14</v>
      </c>
      <c r="I267" s="3" t="s">
        <v>594</v>
      </c>
      <c r="J267" s="3" t="s">
        <v>11</v>
      </c>
    </row>
    <row r="268" spans="1:10">
      <c r="A268" s="2">
        <v>267</v>
      </c>
      <c r="B268" s="2" t="s">
        <v>280</v>
      </c>
      <c r="C268" s="5">
        <v>5.125</v>
      </c>
      <c r="D268" s="2">
        <v>2</v>
      </c>
      <c r="G268" s="2" t="s">
        <v>9</v>
      </c>
      <c r="H268" s="2" t="s">
        <v>11</v>
      </c>
      <c r="I268" s="3" t="s">
        <v>595</v>
      </c>
      <c r="J268" s="3" t="s">
        <v>11</v>
      </c>
    </row>
    <row r="269" spans="1:10">
      <c r="A269" s="2">
        <v>268</v>
      </c>
      <c r="B269" s="2" t="s">
        <v>281</v>
      </c>
      <c r="C269" s="5">
        <v>978.43499999999995</v>
      </c>
      <c r="D269" s="2">
        <v>9</v>
      </c>
      <c r="G269" s="2" t="s">
        <v>17</v>
      </c>
      <c r="H269" s="2" t="s">
        <v>10</v>
      </c>
      <c r="I269" s="3" t="s">
        <v>594</v>
      </c>
      <c r="J269" s="3" t="s">
        <v>11</v>
      </c>
    </row>
    <row r="270" spans="1:10">
      <c r="A270" s="2">
        <v>269</v>
      </c>
      <c r="B270" s="2" t="s">
        <v>282</v>
      </c>
      <c r="C270" s="5">
        <v>26.706</v>
      </c>
      <c r="D270" s="2">
        <v>11</v>
      </c>
      <c r="G270" s="2" t="s">
        <v>9</v>
      </c>
      <c r="H270" s="2" t="s">
        <v>10</v>
      </c>
      <c r="I270" s="3" t="s">
        <v>595</v>
      </c>
      <c r="J270" s="3" t="s">
        <v>11</v>
      </c>
    </row>
    <row r="271" spans="1:10">
      <c r="A271" s="2">
        <v>270</v>
      </c>
      <c r="B271" s="2" t="s">
        <v>283</v>
      </c>
      <c r="C271" s="5">
        <v>44.216000000000001</v>
      </c>
      <c r="D271" s="2">
        <v>6</v>
      </c>
      <c r="G271" s="2" t="s">
        <v>9</v>
      </c>
      <c r="H271" s="2" t="s">
        <v>10</v>
      </c>
      <c r="I271" s="3" t="s">
        <v>594</v>
      </c>
      <c r="J271" s="3">
        <v>101</v>
      </c>
    </row>
    <row r="272" spans="1:10">
      <c r="A272" s="2">
        <v>271</v>
      </c>
      <c r="B272" s="2" t="s">
        <v>284</v>
      </c>
      <c r="C272" s="5">
        <v>733.95399999999995</v>
      </c>
      <c r="D272" s="2">
        <v>5</v>
      </c>
      <c r="G272" s="2" t="s">
        <v>19</v>
      </c>
      <c r="H272" s="2" t="s">
        <v>11</v>
      </c>
      <c r="I272" s="3" t="s">
        <v>595</v>
      </c>
      <c r="J272" s="3" t="s">
        <v>11</v>
      </c>
    </row>
    <row r="273" spans="1:10">
      <c r="A273" s="2">
        <v>272</v>
      </c>
      <c r="B273" s="2" t="s">
        <v>285</v>
      </c>
      <c r="C273" s="5">
        <v>681.13400000000001</v>
      </c>
      <c r="D273" s="2">
        <v>2</v>
      </c>
      <c r="G273" s="2" t="s">
        <v>17</v>
      </c>
      <c r="H273" s="2" t="s">
        <v>14</v>
      </c>
      <c r="I273" s="3" t="s">
        <v>595</v>
      </c>
      <c r="J273" s="3">
        <v>13</v>
      </c>
    </row>
    <row r="274" spans="1:10">
      <c r="A274" s="2">
        <v>273</v>
      </c>
      <c r="B274" s="2" t="s">
        <v>286</v>
      </c>
      <c r="C274" s="5">
        <v>775.91300000000001</v>
      </c>
      <c r="D274" s="2">
        <v>4</v>
      </c>
      <c r="G274" s="2" t="s">
        <v>9</v>
      </c>
      <c r="H274" s="2" t="s">
        <v>14</v>
      </c>
      <c r="I274" s="3" t="s">
        <v>594</v>
      </c>
      <c r="J274" s="3" t="s">
        <v>11</v>
      </c>
    </row>
    <row r="275" spans="1:10">
      <c r="A275" s="2">
        <v>274</v>
      </c>
      <c r="B275" s="2" t="s">
        <v>287</v>
      </c>
      <c r="C275" s="5">
        <v>881.19200000000001</v>
      </c>
      <c r="D275" s="2">
        <v>2</v>
      </c>
      <c r="G275" s="2" t="s">
        <v>17</v>
      </c>
      <c r="H275" s="2" t="s">
        <v>14</v>
      </c>
      <c r="I275" s="3" t="s">
        <v>594</v>
      </c>
      <c r="J275" s="3" t="s">
        <v>11</v>
      </c>
    </row>
    <row r="276" spans="1:10">
      <c r="A276" s="2">
        <v>275</v>
      </c>
      <c r="B276" s="2" t="s">
        <v>288</v>
      </c>
      <c r="C276" s="5">
        <v>50.146000000000001</v>
      </c>
      <c r="D276" s="2">
        <v>1</v>
      </c>
      <c r="G276" s="2" t="s">
        <v>9</v>
      </c>
      <c r="H276" s="2" t="s">
        <v>10</v>
      </c>
      <c r="I276" s="3" t="s">
        <v>595</v>
      </c>
      <c r="J276" s="3">
        <v>88</v>
      </c>
    </row>
    <row r="277" spans="1:10">
      <c r="A277" s="2">
        <v>276</v>
      </c>
      <c r="B277" s="2" t="s">
        <v>289</v>
      </c>
      <c r="C277" s="5">
        <v>492.50799999999998</v>
      </c>
      <c r="D277" s="2">
        <v>5</v>
      </c>
      <c r="G277" s="2" t="s">
        <v>19</v>
      </c>
      <c r="H277" s="2" t="s">
        <v>11</v>
      </c>
      <c r="I277" s="3" t="s">
        <v>595</v>
      </c>
      <c r="J277" s="3" t="s">
        <v>11</v>
      </c>
    </row>
    <row r="278" spans="1:10">
      <c r="A278" s="2">
        <v>277</v>
      </c>
      <c r="B278" s="2" t="s">
        <v>290</v>
      </c>
      <c r="C278" s="5">
        <v>554.96400000000006</v>
      </c>
      <c r="D278" s="2">
        <v>9</v>
      </c>
      <c r="G278" s="2" t="s">
        <v>9</v>
      </c>
      <c r="H278" s="2" t="s">
        <v>10</v>
      </c>
      <c r="I278" s="3" t="s">
        <v>594</v>
      </c>
      <c r="J278" s="3">
        <v>118</v>
      </c>
    </row>
    <row r="279" spans="1:10">
      <c r="A279" s="2">
        <v>278</v>
      </c>
      <c r="B279" s="2" t="s">
        <v>291</v>
      </c>
      <c r="C279" s="5">
        <v>3.7349999999999999</v>
      </c>
      <c r="D279" s="2">
        <v>11</v>
      </c>
      <c r="G279" s="2" t="s">
        <v>9</v>
      </c>
      <c r="H279" s="2" t="s">
        <v>14</v>
      </c>
      <c r="I279" s="3" t="s">
        <v>594</v>
      </c>
      <c r="J279" s="3">
        <v>87</v>
      </c>
    </row>
    <row r="280" spans="1:10">
      <c r="A280" s="2">
        <v>279</v>
      </c>
      <c r="B280" s="2" t="s">
        <v>292</v>
      </c>
      <c r="C280" s="5">
        <v>911.82799999999997</v>
      </c>
      <c r="D280" s="2">
        <v>1</v>
      </c>
      <c r="G280" s="2" t="s">
        <v>17</v>
      </c>
      <c r="H280" s="2" t="s">
        <v>10</v>
      </c>
      <c r="I280" s="3" t="s">
        <v>595</v>
      </c>
      <c r="J280" s="3" t="s">
        <v>11</v>
      </c>
    </row>
    <row r="281" spans="1:10">
      <c r="A281" s="2">
        <v>280</v>
      </c>
      <c r="B281" s="2" t="s">
        <v>293</v>
      </c>
      <c r="C281" s="5">
        <v>618.35199999999998</v>
      </c>
      <c r="D281" s="2">
        <v>5</v>
      </c>
      <c r="G281" s="2" t="s">
        <v>9</v>
      </c>
      <c r="H281" s="2" t="s">
        <v>10</v>
      </c>
      <c r="I281" s="3" t="s">
        <v>594</v>
      </c>
      <c r="J281" s="3" t="s">
        <v>11</v>
      </c>
    </row>
    <row r="282" spans="1:10">
      <c r="A282" s="2">
        <v>281</v>
      </c>
      <c r="B282" s="2" t="s">
        <v>294</v>
      </c>
      <c r="C282" s="5">
        <v>330.839</v>
      </c>
      <c r="D282" s="2">
        <v>2</v>
      </c>
      <c r="G282" s="2" t="s">
        <v>19</v>
      </c>
      <c r="H282" s="2" t="s">
        <v>10</v>
      </c>
      <c r="I282" s="3" t="s">
        <v>595</v>
      </c>
      <c r="J282" s="3" t="s">
        <v>11</v>
      </c>
    </row>
    <row r="283" spans="1:10">
      <c r="A283" s="2">
        <v>282</v>
      </c>
      <c r="B283" s="2" t="s">
        <v>295</v>
      </c>
      <c r="C283" s="5">
        <v>561.50599999999997</v>
      </c>
      <c r="D283" s="2">
        <v>10</v>
      </c>
      <c r="G283" s="2" t="s">
        <v>17</v>
      </c>
      <c r="H283" s="2" t="s">
        <v>10</v>
      </c>
      <c r="I283" s="3" t="s">
        <v>594</v>
      </c>
      <c r="J283" s="3">
        <v>88</v>
      </c>
    </row>
    <row r="284" spans="1:10">
      <c r="A284" s="2">
        <v>283</v>
      </c>
      <c r="B284" s="2" t="s">
        <v>296</v>
      </c>
      <c r="C284" s="5">
        <v>11.882</v>
      </c>
      <c r="D284" s="2">
        <v>4</v>
      </c>
      <c r="G284" s="2" t="s">
        <v>17</v>
      </c>
      <c r="H284" s="2" t="s">
        <v>10</v>
      </c>
      <c r="I284" s="3" t="s">
        <v>594</v>
      </c>
      <c r="J284" s="3" t="s">
        <v>11</v>
      </c>
    </row>
    <row r="285" spans="1:10">
      <c r="A285" s="2">
        <v>284</v>
      </c>
      <c r="B285" s="2" t="s">
        <v>297</v>
      </c>
      <c r="C285" s="5">
        <v>934.88800000000003</v>
      </c>
      <c r="D285" s="2">
        <v>9</v>
      </c>
      <c r="G285" s="2" t="s">
        <v>17</v>
      </c>
      <c r="H285" s="2" t="s">
        <v>14</v>
      </c>
      <c r="I285" s="3" t="s">
        <v>594</v>
      </c>
      <c r="J285" s="3" t="s">
        <v>11</v>
      </c>
    </row>
    <row r="286" spans="1:10">
      <c r="A286" s="2">
        <v>285</v>
      </c>
      <c r="B286" s="2" t="s">
        <v>298</v>
      </c>
      <c r="C286" s="5">
        <v>718.30200000000002</v>
      </c>
      <c r="D286" s="2">
        <v>7</v>
      </c>
      <c r="G286" s="2" t="s">
        <v>17</v>
      </c>
      <c r="H286" s="2" t="s">
        <v>11</v>
      </c>
      <c r="I286" s="3" t="s">
        <v>594</v>
      </c>
      <c r="J286" s="3">
        <v>107</v>
      </c>
    </row>
    <row r="287" spans="1:10">
      <c r="A287" s="2">
        <v>286</v>
      </c>
      <c r="B287" s="2" t="s">
        <v>299</v>
      </c>
      <c r="C287" s="5">
        <v>404.89699999999999</v>
      </c>
      <c r="D287" s="2">
        <v>2</v>
      </c>
      <c r="G287" s="2" t="s">
        <v>17</v>
      </c>
      <c r="H287" s="2" t="s">
        <v>10</v>
      </c>
      <c r="I287" s="3" t="s">
        <v>594</v>
      </c>
      <c r="J287" s="3">
        <v>29</v>
      </c>
    </row>
    <row r="288" spans="1:10">
      <c r="A288" s="2">
        <v>287</v>
      </c>
      <c r="B288" s="2" t="s">
        <v>300</v>
      </c>
      <c r="C288" s="5">
        <v>57.709000000000003</v>
      </c>
      <c r="D288" s="2">
        <v>7</v>
      </c>
      <c r="G288" s="2" t="s">
        <v>9</v>
      </c>
      <c r="H288" s="2" t="s">
        <v>10</v>
      </c>
      <c r="I288" s="3" t="s">
        <v>595</v>
      </c>
      <c r="J288" s="3" t="s">
        <v>11</v>
      </c>
    </row>
    <row r="289" spans="1:10">
      <c r="A289" s="2">
        <v>288</v>
      </c>
      <c r="B289" s="2" t="s">
        <v>301</v>
      </c>
      <c r="C289" s="5">
        <v>788.40499999999997</v>
      </c>
      <c r="D289" s="2">
        <v>11</v>
      </c>
      <c r="G289" s="2" t="s">
        <v>17</v>
      </c>
      <c r="H289" s="2" t="s">
        <v>10</v>
      </c>
      <c r="I289" s="3" t="s">
        <v>595</v>
      </c>
      <c r="J289" s="3" t="s">
        <v>11</v>
      </c>
    </row>
    <row r="290" spans="1:10">
      <c r="A290" s="2">
        <v>289</v>
      </c>
      <c r="B290" s="2" t="s">
        <v>302</v>
      </c>
      <c r="C290" s="5">
        <v>435.16899999999998</v>
      </c>
      <c r="D290" s="2">
        <v>10</v>
      </c>
      <c r="G290" s="2" t="s">
        <v>17</v>
      </c>
      <c r="H290" s="2" t="s">
        <v>10</v>
      </c>
      <c r="I290" s="3" t="s">
        <v>594</v>
      </c>
      <c r="J290" s="3" t="s">
        <v>11</v>
      </c>
    </row>
    <row r="291" spans="1:10">
      <c r="A291" s="2">
        <v>290</v>
      </c>
      <c r="B291" s="2" t="s">
        <v>303</v>
      </c>
      <c r="C291" s="5">
        <v>388.03699999999998</v>
      </c>
      <c r="D291" s="2">
        <v>1</v>
      </c>
      <c r="G291" s="2" t="s">
        <v>17</v>
      </c>
      <c r="H291" s="2" t="s">
        <v>11</v>
      </c>
      <c r="I291" s="3" t="s">
        <v>595</v>
      </c>
      <c r="J291" s="3">
        <v>110</v>
      </c>
    </row>
    <row r="292" spans="1:10">
      <c r="A292" s="2">
        <v>291</v>
      </c>
      <c r="B292" s="2" t="s">
        <v>304</v>
      </c>
      <c r="C292" s="5">
        <v>12.558999999999999</v>
      </c>
      <c r="D292" s="2">
        <v>2</v>
      </c>
      <c r="G292" s="2" t="s">
        <v>9</v>
      </c>
      <c r="H292" s="2" t="s">
        <v>11</v>
      </c>
      <c r="I292" s="3" t="s">
        <v>594</v>
      </c>
      <c r="J292" s="3" t="s">
        <v>11</v>
      </c>
    </row>
    <row r="293" spans="1:10">
      <c r="A293" s="2">
        <v>292</v>
      </c>
      <c r="B293" s="2" t="s">
        <v>305</v>
      </c>
      <c r="C293" s="5">
        <v>345.36399999999998</v>
      </c>
      <c r="D293" s="2">
        <v>8</v>
      </c>
      <c r="G293" s="2" t="s">
        <v>17</v>
      </c>
      <c r="H293" s="2" t="s">
        <v>11</v>
      </c>
      <c r="I293" s="3" t="s">
        <v>594</v>
      </c>
      <c r="J293" s="3" t="s">
        <v>11</v>
      </c>
    </row>
    <row r="294" spans="1:10">
      <c r="A294" s="2">
        <v>293</v>
      </c>
      <c r="B294" s="2" t="s">
        <v>306</v>
      </c>
      <c r="C294" s="5">
        <v>609.69799999999998</v>
      </c>
      <c r="D294" s="2">
        <v>11</v>
      </c>
      <c r="G294" s="2" t="s">
        <v>9</v>
      </c>
      <c r="H294" s="2" t="s">
        <v>10</v>
      </c>
      <c r="I294" s="3" t="s">
        <v>594</v>
      </c>
      <c r="J294" s="3" t="s">
        <v>11</v>
      </c>
    </row>
    <row r="295" spans="1:10">
      <c r="A295" s="2">
        <v>294</v>
      </c>
      <c r="B295" s="2" t="s">
        <v>307</v>
      </c>
      <c r="C295" s="5">
        <v>807.13300000000004</v>
      </c>
      <c r="D295" s="2">
        <v>10</v>
      </c>
      <c r="G295" s="2" t="s">
        <v>17</v>
      </c>
      <c r="H295" s="2" t="s">
        <v>14</v>
      </c>
      <c r="I295" s="3" t="s">
        <v>594</v>
      </c>
      <c r="J295" s="3">
        <v>18</v>
      </c>
    </row>
    <row r="296" spans="1:10">
      <c r="A296" s="2">
        <v>295</v>
      </c>
      <c r="B296" s="2" t="s">
        <v>308</v>
      </c>
      <c r="C296" s="5">
        <v>487.69499999999999</v>
      </c>
      <c r="D296" s="2">
        <v>7</v>
      </c>
      <c r="G296" s="2" t="s">
        <v>17</v>
      </c>
      <c r="H296" s="2" t="s">
        <v>11</v>
      </c>
      <c r="I296" s="3" t="s">
        <v>595</v>
      </c>
      <c r="J296" s="3" t="s">
        <v>11</v>
      </c>
    </row>
    <row r="297" spans="1:10">
      <c r="A297" s="2">
        <v>296</v>
      </c>
      <c r="B297" s="2" t="s">
        <v>309</v>
      </c>
      <c r="C297" s="5">
        <v>313.54500000000002</v>
      </c>
      <c r="D297" s="2">
        <v>3</v>
      </c>
      <c r="G297" s="2" t="s">
        <v>17</v>
      </c>
      <c r="H297" s="2" t="s">
        <v>14</v>
      </c>
      <c r="I297" s="3" t="s">
        <v>594</v>
      </c>
      <c r="J297" s="3">
        <v>90</v>
      </c>
    </row>
    <row r="298" spans="1:10">
      <c r="A298" s="2">
        <v>297</v>
      </c>
      <c r="B298" s="2" t="s">
        <v>310</v>
      </c>
      <c r="C298" s="5">
        <v>819.00300000000004</v>
      </c>
      <c r="D298" s="2">
        <v>3</v>
      </c>
      <c r="G298" s="2" t="s">
        <v>17</v>
      </c>
      <c r="H298" s="2" t="s">
        <v>10</v>
      </c>
      <c r="I298" s="3" t="s">
        <v>595</v>
      </c>
      <c r="J298" s="3">
        <v>120</v>
      </c>
    </row>
    <row r="299" spans="1:10">
      <c r="A299" s="2">
        <v>298</v>
      </c>
      <c r="B299" s="2" t="s">
        <v>311</v>
      </c>
      <c r="C299" s="5">
        <v>957.38699999999994</v>
      </c>
      <c r="D299" s="2">
        <v>4</v>
      </c>
      <c r="G299" s="2" t="s">
        <v>9</v>
      </c>
      <c r="H299" s="2" t="s">
        <v>11</v>
      </c>
      <c r="I299" s="3" t="s">
        <v>594</v>
      </c>
      <c r="J299" s="3" t="s">
        <v>11</v>
      </c>
    </row>
    <row r="300" spans="1:10">
      <c r="A300" s="2">
        <v>299</v>
      </c>
      <c r="B300" s="2" t="s">
        <v>312</v>
      </c>
      <c r="C300" s="5">
        <v>801.37099999999998</v>
      </c>
      <c r="D300" s="2">
        <v>4</v>
      </c>
      <c r="G300" s="2" t="s">
        <v>9</v>
      </c>
      <c r="H300" s="2" t="s">
        <v>11</v>
      </c>
      <c r="I300" s="3" t="s">
        <v>594</v>
      </c>
      <c r="J300" s="3" t="s">
        <v>11</v>
      </c>
    </row>
    <row r="301" spans="1:10">
      <c r="A301" s="2">
        <v>300</v>
      </c>
      <c r="B301" s="2" t="s">
        <v>313</v>
      </c>
      <c r="C301" s="5">
        <v>695.69399999999996</v>
      </c>
      <c r="D301" s="2">
        <v>5</v>
      </c>
      <c r="G301" s="2" t="s">
        <v>9</v>
      </c>
      <c r="H301" s="2" t="s">
        <v>11</v>
      </c>
      <c r="I301" s="3" t="s">
        <v>595</v>
      </c>
      <c r="J301" s="3" t="s">
        <v>11</v>
      </c>
    </row>
    <row r="302" spans="1:10">
      <c r="A302" s="2">
        <v>301</v>
      </c>
      <c r="B302" s="2" t="s">
        <v>314</v>
      </c>
      <c r="C302" s="5">
        <v>43.411999999999999</v>
      </c>
      <c r="D302" s="2">
        <v>8</v>
      </c>
      <c r="G302" s="2" t="s">
        <v>9</v>
      </c>
      <c r="H302" s="2" t="s">
        <v>14</v>
      </c>
      <c r="I302" s="3" t="s">
        <v>594</v>
      </c>
      <c r="J302" s="3" t="s">
        <v>11</v>
      </c>
    </row>
    <row r="303" spans="1:10">
      <c r="A303" s="2">
        <v>302</v>
      </c>
      <c r="B303" s="2" t="s">
        <v>315</v>
      </c>
      <c r="C303" s="5">
        <v>611.59799999999996</v>
      </c>
      <c r="D303" s="2">
        <v>11</v>
      </c>
      <c r="G303" s="2" t="s">
        <v>9</v>
      </c>
      <c r="H303" s="2" t="s">
        <v>10</v>
      </c>
      <c r="I303" s="3" t="s">
        <v>594</v>
      </c>
      <c r="J303" s="3" t="s">
        <v>11</v>
      </c>
    </row>
    <row r="304" spans="1:10">
      <c r="A304" s="2">
        <v>303</v>
      </c>
      <c r="B304" s="2" t="s">
        <v>316</v>
      </c>
      <c r="C304" s="5">
        <v>726.13300000000004</v>
      </c>
      <c r="D304" s="2">
        <v>7</v>
      </c>
      <c r="G304" s="2" t="s">
        <v>19</v>
      </c>
      <c r="H304" s="2" t="s">
        <v>11</v>
      </c>
      <c r="I304" s="3" t="s">
        <v>594</v>
      </c>
      <c r="J304" s="3" t="s">
        <v>11</v>
      </c>
    </row>
    <row r="305" spans="1:10">
      <c r="A305" s="2">
        <v>304</v>
      </c>
      <c r="B305" s="2" t="s">
        <v>317</v>
      </c>
      <c r="C305" s="5">
        <v>721.98400000000004</v>
      </c>
      <c r="D305" s="2">
        <v>5</v>
      </c>
      <c r="G305" s="2" t="s">
        <v>19</v>
      </c>
      <c r="H305" s="2" t="s">
        <v>11</v>
      </c>
      <c r="I305" s="3" t="s">
        <v>595</v>
      </c>
      <c r="J305" s="3" t="s">
        <v>11</v>
      </c>
    </row>
    <row r="306" spans="1:10">
      <c r="A306" s="2">
        <v>305</v>
      </c>
      <c r="B306" s="2" t="s">
        <v>318</v>
      </c>
      <c r="C306" s="5">
        <v>910.99699999999996</v>
      </c>
      <c r="D306" s="2">
        <v>8</v>
      </c>
      <c r="G306" s="2" t="s">
        <v>9</v>
      </c>
      <c r="H306" s="2" t="s">
        <v>14</v>
      </c>
      <c r="I306" s="3" t="s">
        <v>595</v>
      </c>
      <c r="J306" s="3">
        <v>19</v>
      </c>
    </row>
    <row r="307" spans="1:10">
      <c r="A307" s="2">
        <v>306</v>
      </c>
      <c r="B307" s="2" t="s">
        <v>319</v>
      </c>
      <c r="C307" s="5">
        <v>435.95299999999997</v>
      </c>
      <c r="D307" s="2">
        <v>4</v>
      </c>
      <c r="G307" s="2" t="s">
        <v>17</v>
      </c>
      <c r="H307" s="2" t="s">
        <v>10</v>
      </c>
      <c r="I307" s="3" t="s">
        <v>595</v>
      </c>
      <c r="J307" s="3">
        <v>117</v>
      </c>
    </row>
    <row r="308" spans="1:10">
      <c r="A308" s="2">
        <v>307</v>
      </c>
      <c r="B308" s="2" t="s">
        <v>320</v>
      </c>
      <c r="C308" s="5">
        <v>502.25599999999997</v>
      </c>
      <c r="D308" s="2">
        <v>1</v>
      </c>
      <c r="G308" s="2" t="s">
        <v>19</v>
      </c>
      <c r="H308" s="2" t="s">
        <v>10</v>
      </c>
      <c r="I308" s="3" t="s">
        <v>594</v>
      </c>
      <c r="J308" s="3" t="s">
        <v>11</v>
      </c>
    </row>
    <row r="309" spans="1:10">
      <c r="A309" s="2">
        <v>308</v>
      </c>
      <c r="B309" s="2" t="s">
        <v>321</v>
      </c>
      <c r="C309" s="5">
        <v>881.20899999999995</v>
      </c>
      <c r="D309" s="2">
        <v>6</v>
      </c>
      <c r="G309" s="2" t="s">
        <v>19</v>
      </c>
      <c r="H309" s="2" t="s">
        <v>10</v>
      </c>
      <c r="I309" s="3" t="s">
        <v>594</v>
      </c>
      <c r="J309" s="3" t="s">
        <v>11</v>
      </c>
    </row>
    <row r="310" spans="1:10">
      <c r="A310" s="2">
        <v>309</v>
      </c>
      <c r="B310" s="2" t="s">
        <v>322</v>
      </c>
      <c r="C310" s="5">
        <v>276.34399999999999</v>
      </c>
      <c r="D310" s="2">
        <v>11</v>
      </c>
      <c r="G310" s="2" t="s">
        <v>9</v>
      </c>
      <c r="H310" s="2" t="s">
        <v>10</v>
      </c>
      <c r="I310" s="3" t="s">
        <v>595</v>
      </c>
      <c r="J310" s="3">
        <v>76</v>
      </c>
    </row>
    <row r="311" spans="1:10">
      <c r="A311" s="2">
        <v>310</v>
      </c>
      <c r="B311" s="2" t="s">
        <v>323</v>
      </c>
      <c r="C311" s="5">
        <v>79.977999999999994</v>
      </c>
      <c r="D311" s="2">
        <v>9</v>
      </c>
      <c r="G311" s="2" t="s">
        <v>17</v>
      </c>
      <c r="H311" s="2" t="s">
        <v>14</v>
      </c>
      <c r="I311" s="3" t="s">
        <v>594</v>
      </c>
      <c r="J311" s="3" t="s">
        <v>11</v>
      </c>
    </row>
    <row r="312" spans="1:10">
      <c r="A312" s="2">
        <v>311</v>
      </c>
      <c r="B312" s="2" t="s">
        <v>324</v>
      </c>
      <c r="C312" s="5">
        <v>40.206000000000003</v>
      </c>
      <c r="D312" s="2">
        <v>9</v>
      </c>
      <c r="G312" s="2" t="s">
        <v>19</v>
      </c>
      <c r="H312" s="2" t="s">
        <v>14</v>
      </c>
      <c r="I312" s="3" t="s">
        <v>594</v>
      </c>
      <c r="J312" s="3">
        <v>56</v>
      </c>
    </row>
    <row r="313" spans="1:10">
      <c r="A313" s="2">
        <v>312</v>
      </c>
      <c r="B313" s="2" t="s">
        <v>325</v>
      </c>
      <c r="C313" s="5">
        <v>840.64499999999998</v>
      </c>
      <c r="D313" s="2">
        <v>1</v>
      </c>
      <c r="G313" s="2" t="s">
        <v>17</v>
      </c>
      <c r="H313" s="2" t="s">
        <v>14</v>
      </c>
      <c r="I313" s="3" t="s">
        <v>595</v>
      </c>
      <c r="J313" s="3">
        <v>54</v>
      </c>
    </row>
    <row r="314" spans="1:10">
      <c r="A314" s="2">
        <v>313</v>
      </c>
      <c r="B314" s="2" t="s">
        <v>326</v>
      </c>
      <c r="C314" s="5">
        <v>399.11099999999999</v>
      </c>
      <c r="D314" s="2">
        <v>11</v>
      </c>
      <c r="G314" s="2" t="s">
        <v>19</v>
      </c>
      <c r="H314" s="2" t="s">
        <v>11</v>
      </c>
      <c r="I314" s="3" t="s">
        <v>594</v>
      </c>
      <c r="J314" s="3">
        <v>116</v>
      </c>
    </row>
    <row r="315" spans="1:10">
      <c r="A315" s="2">
        <v>314</v>
      </c>
      <c r="B315" s="2" t="s">
        <v>327</v>
      </c>
      <c r="C315" s="5">
        <v>56.015000000000001</v>
      </c>
      <c r="D315" s="2">
        <v>2</v>
      </c>
      <c r="G315" s="2" t="s">
        <v>9</v>
      </c>
      <c r="H315" s="2" t="s">
        <v>11</v>
      </c>
      <c r="I315" s="3" t="s">
        <v>595</v>
      </c>
      <c r="J315" s="3">
        <v>82</v>
      </c>
    </row>
    <row r="316" spans="1:10">
      <c r="A316" s="2">
        <v>315</v>
      </c>
      <c r="B316" s="2" t="s">
        <v>328</v>
      </c>
      <c r="C316" s="5">
        <v>938.04700000000003</v>
      </c>
      <c r="D316" s="2">
        <v>6</v>
      </c>
      <c r="G316" s="2" t="s">
        <v>9</v>
      </c>
      <c r="H316" s="2" t="s">
        <v>11</v>
      </c>
      <c r="I316" s="3" t="s">
        <v>595</v>
      </c>
      <c r="J316" s="3" t="s">
        <v>11</v>
      </c>
    </row>
    <row r="317" spans="1:10">
      <c r="A317" s="2">
        <v>316</v>
      </c>
      <c r="B317" s="2" t="s">
        <v>329</v>
      </c>
      <c r="C317" s="5">
        <v>659.39499999999998</v>
      </c>
      <c r="D317" s="2">
        <v>11</v>
      </c>
      <c r="G317" s="2" t="s">
        <v>19</v>
      </c>
      <c r="H317" s="2" t="s">
        <v>14</v>
      </c>
      <c r="I317" s="3" t="s">
        <v>594</v>
      </c>
      <c r="J317" s="3">
        <v>94</v>
      </c>
    </row>
    <row r="318" spans="1:10">
      <c r="A318" s="2">
        <v>317</v>
      </c>
      <c r="B318" s="2" t="s">
        <v>330</v>
      </c>
      <c r="C318" s="5">
        <v>352.72300000000001</v>
      </c>
      <c r="D318" s="2">
        <v>3</v>
      </c>
      <c r="G318" s="2" t="s">
        <v>17</v>
      </c>
      <c r="H318" s="2" t="s">
        <v>14</v>
      </c>
      <c r="I318" s="3" t="s">
        <v>594</v>
      </c>
      <c r="J318" s="3" t="s">
        <v>11</v>
      </c>
    </row>
    <row r="319" spans="1:10">
      <c r="A319" s="2">
        <v>318</v>
      </c>
      <c r="B319" s="2" t="s">
        <v>331</v>
      </c>
      <c r="C319" s="5">
        <v>57.261000000000003</v>
      </c>
      <c r="D319" s="2">
        <v>10</v>
      </c>
      <c r="G319" s="2" t="s">
        <v>19</v>
      </c>
      <c r="H319" s="2" t="s">
        <v>11</v>
      </c>
      <c r="I319" s="3" t="s">
        <v>594</v>
      </c>
      <c r="J319" s="3">
        <v>76</v>
      </c>
    </row>
    <row r="320" spans="1:10">
      <c r="A320" s="2">
        <v>319</v>
      </c>
      <c r="B320" s="2" t="s">
        <v>332</v>
      </c>
      <c r="C320" s="5">
        <v>776.19500000000005</v>
      </c>
      <c r="D320" s="2">
        <v>7</v>
      </c>
      <c r="G320" s="2" t="s">
        <v>19</v>
      </c>
      <c r="H320" s="2" t="s">
        <v>11</v>
      </c>
      <c r="I320" s="3" t="s">
        <v>594</v>
      </c>
      <c r="J320" s="3" t="s">
        <v>11</v>
      </c>
    </row>
    <row r="321" spans="1:10">
      <c r="A321" s="2">
        <v>320</v>
      </c>
      <c r="B321" s="2" t="s">
        <v>333</v>
      </c>
      <c r="C321" s="5">
        <v>734.39599999999996</v>
      </c>
      <c r="D321" s="2">
        <v>9</v>
      </c>
      <c r="G321" s="2" t="s">
        <v>17</v>
      </c>
      <c r="H321" s="2" t="s">
        <v>11</v>
      </c>
      <c r="I321" s="3" t="s">
        <v>594</v>
      </c>
      <c r="J321" s="3" t="s">
        <v>11</v>
      </c>
    </row>
    <row r="322" spans="1:10">
      <c r="A322" s="2">
        <v>321</v>
      </c>
      <c r="B322" s="2" t="s">
        <v>334</v>
      </c>
      <c r="C322" s="5">
        <v>104.00700000000001</v>
      </c>
      <c r="D322" s="2">
        <v>1</v>
      </c>
      <c r="G322" s="2" t="s">
        <v>9</v>
      </c>
      <c r="H322" s="2" t="s">
        <v>10</v>
      </c>
      <c r="I322" s="3" t="s">
        <v>594</v>
      </c>
      <c r="J322" s="3" t="s">
        <v>11</v>
      </c>
    </row>
    <row r="323" spans="1:10">
      <c r="A323" s="2">
        <v>322</v>
      </c>
      <c r="B323" s="2" t="s">
        <v>335</v>
      </c>
      <c r="C323" s="5">
        <v>262.846</v>
      </c>
      <c r="D323" s="2">
        <v>2</v>
      </c>
      <c r="G323" s="2" t="s">
        <v>9</v>
      </c>
      <c r="H323" s="2" t="s">
        <v>11</v>
      </c>
      <c r="I323" s="3" t="s">
        <v>594</v>
      </c>
      <c r="J323" s="3" t="s">
        <v>11</v>
      </c>
    </row>
    <row r="324" spans="1:10">
      <c r="A324" s="2">
        <v>323</v>
      </c>
      <c r="B324" s="2" t="s">
        <v>336</v>
      </c>
      <c r="C324" s="5">
        <v>543.26599999999996</v>
      </c>
      <c r="D324" s="2">
        <v>10</v>
      </c>
      <c r="G324" s="2" t="s">
        <v>19</v>
      </c>
      <c r="H324" s="2" t="s">
        <v>14</v>
      </c>
      <c r="I324" s="3" t="s">
        <v>594</v>
      </c>
      <c r="J324" s="3">
        <v>99</v>
      </c>
    </row>
    <row r="325" spans="1:10">
      <c r="A325" s="2">
        <v>324</v>
      </c>
      <c r="B325" s="2" t="s">
        <v>337</v>
      </c>
      <c r="C325" s="5">
        <v>879.02300000000002</v>
      </c>
      <c r="D325" s="2">
        <v>10</v>
      </c>
      <c r="G325" s="2" t="s">
        <v>17</v>
      </c>
      <c r="H325" s="2" t="s">
        <v>10</v>
      </c>
      <c r="I325" s="3" t="s">
        <v>595</v>
      </c>
      <c r="J325" s="3">
        <v>42</v>
      </c>
    </row>
    <row r="326" spans="1:10">
      <c r="A326" s="2">
        <v>325</v>
      </c>
      <c r="B326" s="2" t="s">
        <v>338</v>
      </c>
      <c r="C326" s="5">
        <v>31.657</v>
      </c>
      <c r="D326" s="2">
        <v>5</v>
      </c>
      <c r="G326" s="2" t="s">
        <v>17</v>
      </c>
      <c r="H326" s="2" t="s">
        <v>11</v>
      </c>
      <c r="I326" s="3" t="s">
        <v>595</v>
      </c>
      <c r="J326" s="3">
        <v>87</v>
      </c>
    </row>
    <row r="327" spans="1:10">
      <c r="A327" s="2">
        <v>326</v>
      </c>
      <c r="B327" s="2" t="s">
        <v>339</v>
      </c>
      <c r="C327" s="5">
        <v>38.859000000000002</v>
      </c>
      <c r="D327" s="2">
        <v>9</v>
      </c>
      <c r="G327" s="2" t="s">
        <v>19</v>
      </c>
      <c r="H327" s="2" t="s">
        <v>11</v>
      </c>
      <c r="I327" s="3" t="s">
        <v>594</v>
      </c>
      <c r="J327" s="3" t="s">
        <v>11</v>
      </c>
    </row>
    <row r="328" spans="1:10">
      <c r="A328" s="2">
        <v>327</v>
      </c>
      <c r="B328" s="2" t="s">
        <v>340</v>
      </c>
      <c r="C328" s="5">
        <v>71.436000000000007</v>
      </c>
      <c r="D328" s="2">
        <v>2</v>
      </c>
      <c r="G328" s="2" t="s">
        <v>9</v>
      </c>
      <c r="H328" s="2" t="s">
        <v>11</v>
      </c>
      <c r="I328" s="3" t="s">
        <v>594</v>
      </c>
      <c r="J328" s="3" t="s">
        <v>11</v>
      </c>
    </row>
    <row r="329" spans="1:10">
      <c r="A329" s="2">
        <v>328</v>
      </c>
      <c r="B329" s="2" t="s">
        <v>341</v>
      </c>
      <c r="C329" s="5">
        <v>968.78099999999995</v>
      </c>
      <c r="D329" s="2">
        <v>6</v>
      </c>
      <c r="G329" s="2" t="s">
        <v>9</v>
      </c>
      <c r="H329" s="2" t="s">
        <v>10</v>
      </c>
      <c r="I329" s="3" t="s">
        <v>595</v>
      </c>
      <c r="J329" s="3">
        <v>35</v>
      </c>
    </row>
    <row r="330" spans="1:10">
      <c r="A330" s="2">
        <v>329</v>
      </c>
      <c r="B330" s="2" t="s">
        <v>342</v>
      </c>
      <c r="C330" s="5">
        <v>393.49599999999998</v>
      </c>
      <c r="D330" s="2">
        <v>6</v>
      </c>
      <c r="G330" s="2" t="s">
        <v>19</v>
      </c>
      <c r="H330" s="2" t="s">
        <v>14</v>
      </c>
      <c r="I330" s="3" t="s">
        <v>595</v>
      </c>
      <c r="J330" s="3" t="s">
        <v>11</v>
      </c>
    </row>
    <row r="331" spans="1:10">
      <c r="A331" s="2">
        <v>330</v>
      </c>
      <c r="B331" s="2" t="s">
        <v>343</v>
      </c>
      <c r="C331" s="5">
        <v>187.91399999999999</v>
      </c>
      <c r="D331" s="2">
        <v>10</v>
      </c>
      <c r="G331" s="2" t="s">
        <v>9</v>
      </c>
      <c r="H331" s="2" t="s">
        <v>11</v>
      </c>
      <c r="I331" s="3" t="s">
        <v>594</v>
      </c>
      <c r="J331" s="3" t="s">
        <v>11</v>
      </c>
    </row>
    <row r="332" spans="1:10">
      <c r="A332" s="2">
        <v>331</v>
      </c>
      <c r="B332" s="2" t="s">
        <v>344</v>
      </c>
      <c r="C332" s="5">
        <v>673.505</v>
      </c>
      <c r="D332" s="2">
        <v>3</v>
      </c>
      <c r="G332" s="2" t="s">
        <v>19</v>
      </c>
      <c r="H332" s="2" t="s">
        <v>10</v>
      </c>
      <c r="I332" s="3" t="s">
        <v>594</v>
      </c>
      <c r="J332" s="3">
        <v>80</v>
      </c>
    </row>
    <row r="333" spans="1:10">
      <c r="A333" s="2">
        <v>332</v>
      </c>
      <c r="B333" s="2" t="s">
        <v>345</v>
      </c>
      <c r="C333" s="5">
        <v>597.57799999999997</v>
      </c>
      <c r="D333" s="2">
        <v>5</v>
      </c>
      <c r="G333" s="2" t="s">
        <v>17</v>
      </c>
      <c r="H333" s="2" t="s">
        <v>11</v>
      </c>
      <c r="I333" s="3" t="s">
        <v>594</v>
      </c>
      <c r="J333" s="3" t="s">
        <v>11</v>
      </c>
    </row>
    <row r="334" spans="1:10">
      <c r="A334" s="2">
        <v>333</v>
      </c>
      <c r="B334" s="2" t="s">
        <v>346</v>
      </c>
      <c r="C334" s="5">
        <v>202.364</v>
      </c>
      <c r="D334" s="2">
        <v>7</v>
      </c>
      <c r="G334" s="2" t="s">
        <v>19</v>
      </c>
      <c r="H334" s="2" t="s">
        <v>14</v>
      </c>
      <c r="I334" s="3" t="s">
        <v>594</v>
      </c>
      <c r="J334" s="3" t="s">
        <v>11</v>
      </c>
    </row>
    <row r="335" spans="1:10">
      <c r="A335" s="2">
        <v>334</v>
      </c>
      <c r="B335" s="2" t="s">
        <v>347</v>
      </c>
      <c r="C335" s="5">
        <v>216.13300000000001</v>
      </c>
      <c r="D335" s="2">
        <v>7</v>
      </c>
      <c r="G335" s="2" t="s">
        <v>19</v>
      </c>
      <c r="H335" s="2" t="s">
        <v>14</v>
      </c>
      <c r="I335" s="3" t="s">
        <v>595</v>
      </c>
      <c r="J335" s="3" t="s">
        <v>11</v>
      </c>
    </row>
    <row r="336" spans="1:10">
      <c r="A336" s="2">
        <v>335</v>
      </c>
      <c r="B336" s="2" t="s">
        <v>348</v>
      </c>
      <c r="C336" s="5">
        <v>184.23099999999999</v>
      </c>
      <c r="D336" s="2">
        <v>9</v>
      </c>
      <c r="G336" s="2" t="s">
        <v>17</v>
      </c>
      <c r="H336" s="2" t="s">
        <v>14</v>
      </c>
      <c r="I336" s="3" t="s">
        <v>594</v>
      </c>
      <c r="J336" s="3">
        <v>84</v>
      </c>
    </row>
    <row r="337" spans="1:10">
      <c r="A337" s="2">
        <v>336</v>
      </c>
      <c r="B337" s="2" t="s">
        <v>349</v>
      </c>
      <c r="C337" s="5">
        <v>719.24099999999999</v>
      </c>
      <c r="D337" s="2">
        <v>2</v>
      </c>
      <c r="G337" s="2" t="s">
        <v>17</v>
      </c>
      <c r="H337" s="2" t="s">
        <v>10</v>
      </c>
      <c r="I337" s="3" t="s">
        <v>595</v>
      </c>
      <c r="J337" s="3" t="s">
        <v>11</v>
      </c>
    </row>
    <row r="338" spans="1:10">
      <c r="A338" s="2">
        <v>337</v>
      </c>
      <c r="B338" s="2" t="s">
        <v>350</v>
      </c>
      <c r="C338" s="5">
        <v>835.37300000000005</v>
      </c>
      <c r="D338" s="2">
        <v>3</v>
      </c>
      <c r="G338" s="2" t="s">
        <v>17</v>
      </c>
      <c r="H338" s="2" t="s">
        <v>10</v>
      </c>
      <c r="I338" s="3" t="s">
        <v>595</v>
      </c>
      <c r="J338" s="3" t="s">
        <v>11</v>
      </c>
    </row>
    <row r="339" spans="1:10">
      <c r="A339" s="2">
        <v>338</v>
      </c>
      <c r="B339" s="2" t="s">
        <v>351</v>
      </c>
      <c r="C339" s="5">
        <v>289.899</v>
      </c>
      <c r="D339" s="2">
        <v>11</v>
      </c>
      <c r="G339" s="2" t="s">
        <v>17</v>
      </c>
      <c r="H339" s="2" t="s">
        <v>10</v>
      </c>
      <c r="I339" s="3" t="s">
        <v>594</v>
      </c>
      <c r="J339" s="3" t="s">
        <v>11</v>
      </c>
    </row>
    <row r="340" spans="1:10">
      <c r="A340" s="2">
        <v>339</v>
      </c>
      <c r="B340" s="2" t="s">
        <v>352</v>
      </c>
      <c r="C340" s="5">
        <v>2.3889999999999998</v>
      </c>
      <c r="D340" s="2">
        <v>2</v>
      </c>
      <c r="G340" s="2" t="s">
        <v>9</v>
      </c>
      <c r="H340" s="2" t="s">
        <v>14</v>
      </c>
      <c r="I340" s="3" t="s">
        <v>594</v>
      </c>
      <c r="J340" s="3" t="s">
        <v>11</v>
      </c>
    </row>
    <row r="341" spans="1:10">
      <c r="A341" s="2">
        <v>340</v>
      </c>
      <c r="B341" s="2" t="s">
        <v>353</v>
      </c>
      <c r="C341" s="5">
        <v>282.34899999999999</v>
      </c>
      <c r="D341" s="2">
        <v>3</v>
      </c>
      <c r="G341" s="2" t="s">
        <v>19</v>
      </c>
      <c r="H341" s="2" t="s">
        <v>10</v>
      </c>
      <c r="I341" s="3" t="s">
        <v>595</v>
      </c>
      <c r="J341" s="3" t="s">
        <v>11</v>
      </c>
    </row>
    <row r="342" spans="1:10">
      <c r="A342" s="2">
        <v>341</v>
      </c>
      <c r="B342" s="2" t="s">
        <v>354</v>
      </c>
      <c r="C342" s="5">
        <v>902.64099999999996</v>
      </c>
      <c r="D342" s="2">
        <v>1</v>
      </c>
      <c r="G342" s="2" t="s">
        <v>17</v>
      </c>
      <c r="H342" s="2" t="s">
        <v>14</v>
      </c>
      <c r="I342" s="3" t="s">
        <v>595</v>
      </c>
      <c r="J342" s="3" t="s">
        <v>11</v>
      </c>
    </row>
    <row r="343" spans="1:10">
      <c r="A343" s="2">
        <v>342</v>
      </c>
      <c r="B343" s="2" t="s">
        <v>355</v>
      </c>
      <c r="C343" s="5">
        <v>695.88099999999997</v>
      </c>
      <c r="D343" s="2">
        <v>1</v>
      </c>
      <c r="G343" s="2" t="s">
        <v>9</v>
      </c>
      <c r="H343" s="2" t="s">
        <v>11</v>
      </c>
      <c r="I343" s="3" t="s">
        <v>594</v>
      </c>
      <c r="J343" s="3">
        <v>51</v>
      </c>
    </row>
    <row r="344" spans="1:10">
      <c r="A344" s="2">
        <v>343</v>
      </c>
      <c r="B344" s="2" t="s">
        <v>356</v>
      </c>
      <c r="C344" s="5">
        <v>512.06100000000004</v>
      </c>
      <c r="D344" s="2">
        <v>1</v>
      </c>
      <c r="G344" s="2" t="s">
        <v>19</v>
      </c>
      <c r="H344" s="2" t="s">
        <v>10</v>
      </c>
      <c r="I344" s="3" t="s">
        <v>594</v>
      </c>
      <c r="J344" s="3" t="s">
        <v>11</v>
      </c>
    </row>
    <row r="345" spans="1:10">
      <c r="A345" s="2">
        <v>344</v>
      </c>
      <c r="B345" s="2" t="s">
        <v>357</v>
      </c>
      <c r="C345" s="5">
        <v>635.38900000000001</v>
      </c>
      <c r="D345" s="2">
        <v>2</v>
      </c>
      <c r="G345" s="2" t="s">
        <v>17</v>
      </c>
      <c r="H345" s="2" t="s">
        <v>11</v>
      </c>
      <c r="I345" s="3" t="s">
        <v>594</v>
      </c>
      <c r="J345" s="3">
        <v>114</v>
      </c>
    </row>
    <row r="346" spans="1:10">
      <c r="A346" s="2">
        <v>345</v>
      </c>
      <c r="B346" s="2" t="s">
        <v>358</v>
      </c>
      <c r="C346" s="5">
        <v>985.97799999999995</v>
      </c>
      <c r="D346" s="2">
        <v>4</v>
      </c>
      <c r="G346" s="2" t="s">
        <v>9</v>
      </c>
      <c r="H346" s="2" t="s">
        <v>10</v>
      </c>
      <c r="I346" s="3" t="s">
        <v>594</v>
      </c>
      <c r="J346" s="3">
        <v>67</v>
      </c>
    </row>
    <row r="347" spans="1:10">
      <c r="A347" s="2">
        <v>346</v>
      </c>
      <c r="B347" s="2" t="s">
        <v>359</v>
      </c>
      <c r="C347" s="5">
        <v>171.91399999999999</v>
      </c>
      <c r="D347" s="2">
        <v>1</v>
      </c>
      <c r="G347" s="2" t="s">
        <v>17</v>
      </c>
      <c r="H347" s="2" t="s">
        <v>11</v>
      </c>
      <c r="I347" s="3" t="s">
        <v>595</v>
      </c>
      <c r="J347" s="3" t="s">
        <v>11</v>
      </c>
    </row>
    <row r="348" spans="1:10">
      <c r="A348" s="2">
        <v>347</v>
      </c>
      <c r="B348" s="2" t="s">
        <v>360</v>
      </c>
      <c r="C348" s="5">
        <v>946.25300000000004</v>
      </c>
      <c r="D348" s="2">
        <v>8</v>
      </c>
      <c r="G348" s="2" t="s">
        <v>17</v>
      </c>
      <c r="H348" s="2" t="s">
        <v>11</v>
      </c>
      <c r="I348" s="3" t="s">
        <v>595</v>
      </c>
      <c r="J348" s="3" t="s">
        <v>11</v>
      </c>
    </row>
    <row r="349" spans="1:10">
      <c r="A349" s="2">
        <v>348</v>
      </c>
      <c r="B349" s="2" t="s">
        <v>361</v>
      </c>
      <c r="C349" s="5">
        <v>553.68299999999999</v>
      </c>
      <c r="D349" s="2">
        <v>10</v>
      </c>
      <c r="G349" s="2" t="s">
        <v>17</v>
      </c>
      <c r="H349" s="2" t="s">
        <v>10</v>
      </c>
      <c r="I349" s="3" t="s">
        <v>595</v>
      </c>
      <c r="J349" s="3">
        <v>54</v>
      </c>
    </row>
    <row r="350" spans="1:10">
      <c r="A350" s="2">
        <v>349</v>
      </c>
      <c r="B350" s="2" t="s">
        <v>362</v>
      </c>
      <c r="C350" s="5">
        <v>869.08600000000001</v>
      </c>
      <c r="D350" s="2">
        <v>4</v>
      </c>
      <c r="G350" s="2" t="s">
        <v>9</v>
      </c>
      <c r="H350" s="2" t="s">
        <v>11</v>
      </c>
      <c r="I350" s="3" t="s">
        <v>595</v>
      </c>
      <c r="J350" s="3" t="s">
        <v>11</v>
      </c>
    </row>
    <row r="351" spans="1:10">
      <c r="A351" s="2">
        <v>350</v>
      </c>
      <c r="B351" s="2" t="s">
        <v>363</v>
      </c>
      <c r="C351" s="5">
        <v>82.83</v>
      </c>
      <c r="D351" s="2">
        <v>8</v>
      </c>
      <c r="G351" s="2" t="s">
        <v>17</v>
      </c>
      <c r="H351" s="2" t="s">
        <v>11</v>
      </c>
      <c r="I351" s="3" t="s">
        <v>595</v>
      </c>
      <c r="J351" s="3" t="s">
        <v>11</v>
      </c>
    </row>
    <row r="352" spans="1:10">
      <c r="A352" s="2">
        <v>351</v>
      </c>
      <c r="B352" s="2" t="s">
        <v>364</v>
      </c>
      <c r="C352" s="5">
        <v>960.82299999999998</v>
      </c>
      <c r="D352" s="2">
        <v>1</v>
      </c>
      <c r="G352" s="2" t="s">
        <v>19</v>
      </c>
      <c r="H352" s="2" t="s">
        <v>10</v>
      </c>
      <c r="I352" s="3" t="s">
        <v>594</v>
      </c>
      <c r="J352" s="3" t="s">
        <v>11</v>
      </c>
    </row>
    <row r="353" spans="1:10">
      <c r="A353" s="2">
        <v>352</v>
      </c>
      <c r="B353" s="2" t="s">
        <v>365</v>
      </c>
      <c r="C353" s="5">
        <v>246.393</v>
      </c>
      <c r="D353" s="2">
        <v>4</v>
      </c>
      <c r="G353" s="2" t="s">
        <v>17</v>
      </c>
      <c r="H353" s="2" t="s">
        <v>11</v>
      </c>
      <c r="I353" s="3" t="s">
        <v>594</v>
      </c>
      <c r="J353" s="3">
        <v>5</v>
      </c>
    </row>
    <row r="354" spans="1:10">
      <c r="A354" s="2">
        <v>353</v>
      </c>
      <c r="B354" s="2" t="s">
        <v>366</v>
      </c>
      <c r="C354" s="5">
        <v>181.191</v>
      </c>
      <c r="D354" s="2">
        <v>8</v>
      </c>
      <c r="G354" s="2" t="s">
        <v>9</v>
      </c>
      <c r="H354" s="2" t="s">
        <v>14</v>
      </c>
      <c r="I354" s="3" t="s">
        <v>595</v>
      </c>
      <c r="J354" s="3">
        <v>80</v>
      </c>
    </row>
    <row r="355" spans="1:10">
      <c r="A355" s="2">
        <v>354</v>
      </c>
      <c r="B355" s="2" t="s">
        <v>367</v>
      </c>
      <c r="C355" s="5">
        <v>66.974999999999994</v>
      </c>
      <c r="D355" s="2">
        <v>7</v>
      </c>
      <c r="G355" s="2" t="s">
        <v>9</v>
      </c>
      <c r="H355" s="2" t="s">
        <v>11</v>
      </c>
      <c r="I355" s="3" t="s">
        <v>594</v>
      </c>
      <c r="J355" s="3" t="s">
        <v>11</v>
      </c>
    </row>
    <row r="356" spans="1:10">
      <c r="A356" s="2">
        <v>355</v>
      </c>
      <c r="B356" s="2" t="s">
        <v>368</v>
      </c>
      <c r="C356" s="5">
        <v>591.68700000000001</v>
      </c>
      <c r="D356" s="2">
        <v>5</v>
      </c>
      <c r="G356" s="2" t="s">
        <v>17</v>
      </c>
      <c r="H356" s="2" t="s">
        <v>10</v>
      </c>
      <c r="I356" s="3" t="s">
        <v>594</v>
      </c>
      <c r="J356" s="3">
        <v>12</v>
      </c>
    </row>
    <row r="357" spans="1:10">
      <c r="A357" s="2">
        <v>356</v>
      </c>
      <c r="B357" s="2" t="s">
        <v>369</v>
      </c>
      <c r="C357" s="5">
        <v>171.274</v>
      </c>
      <c r="D357" s="2">
        <v>6</v>
      </c>
      <c r="G357" s="2" t="s">
        <v>19</v>
      </c>
      <c r="H357" s="2" t="s">
        <v>10</v>
      </c>
      <c r="I357" s="3" t="s">
        <v>594</v>
      </c>
      <c r="J357" s="3" t="s">
        <v>11</v>
      </c>
    </row>
    <row r="358" spans="1:10">
      <c r="A358" s="2">
        <v>357</v>
      </c>
      <c r="B358" s="2" t="s">
        <v>370</v>
      </c>
      <c r="C358" s="5">
        <v>68.331999999999994</v>
      </c>
      <c r="D358" s="2">
        <v>2</v>
      </c>
      <c r="G358" s="2" t="s">
        <v>9</v>
      </c>
      <c r="H358" s="2" t="s">
        <v>10</v>
      </c>
      <c r="I358" s="3" t="s">
        <v>594</v>
      </c>
      <c r="J358" s="3" t="s">
        <v>11</v>
      </c>
    </row>
    <row r="359" spans="1:10">
      <c r="A359" s="2">
        <v>358</v>
      </c>
      <c r="B359" s="2" t="s">
        <v>371</v>
      </c>
      <c r="C359" s="5">
        <v>847.11099999999999</v>
      </c>
      <c r="D359" s="2">
        <v>9</v>
      </c>
      <c r="G359" s="2" t="s">
        <v>9</v>
      </c>
      <c r="H359" s="2" t="s">
        <v>11</v>
      </c>
      <c r="I359" s="3" t="s">
        <v>595</v>
      </c>
      <c r="J359" s="3" t="s">
        <v>11</v>
      </c>
    </row>
    <row r="360" spans="1:10">
      <c r="A360" s="2">
        <v>359</v>
      </c>
      <c r="B360" s="2" t="s">
        <v>372</v>
      </c>
      <c r="C360" s="5">
        <v>690.327</v>
      </c>
      <c r="D360" s="2">
        <v>11</v>
      </c>
      <c r="G360" s="2" t="s">
        <v>19</v>
      </c>
      <c r="H360" s="2" t="s">
        <v>10</v>
      </c>
      <c r="I360" s="3" t="s">
        <v>595</v>
      </c>
      <c r="J360" s="3">
        <v>96</v>
      </c>
    </row>
    <row r="361" spans="1:10">
      <c r="A361" s="2">
        <v>360</v>
      </c>
      <c r="B361" s="2" t="s">
        <v>373</v>
      </c>
      <c r="C361" s="5">
        <v>522.40700000000004</v>
      </c>
      <c r="D361" s="2">
        <v>10</v>
      </c>
      <c r="G361" s="2" t="s">
        <v>9</v>
      </c>
      <c r="H361" s="2" t="s">
        <v>10</v>
      </c>
      <c r="I361" s="3" t="s">
        <v>595</v>
      </c>
      <c r="J361" s="3">
        <v>89</v>
      </c>
    </row>
    <row r="362" spans="1:10">
      <c r="A362" s="2">
        <v>361</v>
      </c>
      <c r="B362" s="2" t="s">
        <v>374</v>
      </c>
      <c r="C362" s="5">
        <v>364.51600000000002</v>
      </c>
      <c r="D362" s="2">
        <v>2</v>
      </c>
      <c r="G362" s="2" t="s">
        <v>9</v>
      </c>
      <c r="H362" s="2" t="s">
        <v>14</v>
      </c>
      <c r="I362" s="3" t="s">
        <v>595</v>
      </c>
      <c r="J362" s="3">
        <v>71</v>
      </c>
    </row>
    <row r="363" spans="1:10">
      <c r="A363" s="2">
        <v>362</v>
      </c>
      <c r="B363" s="2" t="s">
        <v>375</v>
      </c>
      <c r="C363" s="5">
        <v>533.476</v>
      </c>
      <c r="D363" s="2">
        <v>7</v>
      </c>
      <c r="G363" s="2" t="s">
        <v>9</v>
      </c>
      <c r="H363" s="2" t="s">
        <v>10</v>
      </c>
      <c r="I363" s="3" t="s">
        <v>594</v>
      </c>
      <c r="J363" s="3" t="s">
        <v>11</v>
      </c>
    </row>
    <row r="364" spans="1:10">
      <c r="A364" s="2">
        <v>363</v>
      </c>
      <c r="B364" s="2" t="s">
        <v>376</v>
      </c>
      <c r="C364" s="5">
        <v>487.71199999999999</v>
      </c>
      <c r="D364" s="2">
        <v>11</v>
      </c>
      <c r="G364" s="2" t="s">
        <v>19</v>
      </c>
      <c r="H364" s="2" t="s">
        <v>11</v>
      </c>
      <c r="I364" s="3" t="s">
        <v>595</v>
      </c>
      <c r="J364" s="3" t="s">
        <v>11</v>
      </c>
    </row>
    <row r="365" spans="1:10">
      <c r="A365" s="2">
        <v>364</v>
      </c>
      <c r="B365" s="2" t="s">
        <v>377</v>
      </c>
      <c r="C365" s="5">
        <v>88.429000000000002</v>
      </c>
      <c r="D365" s="2">
        <v>1</v>
      </c>
      <c r="G365" s="2" t="s">
        <v>19</v>
      </c>
      <c r="H365" s="2" t="s">
        <v>11</v>
      </c>
      <c r="I365" s="3" t="s">
        <v>594</v>
      </c>
      <c r="J365" s="3" t="s">
        <v>11</v>
      </c>
    </row>
    <row r="366" spans="1:10">
      <c r="A366" s="2">
        <v>365</v>
      </c>
      <c r="B366" s="2" t="s">
        <v>378</v>
      </c>
      <c r="C366" s="5">
        <v>126.274</v>
      </c>
      <c r="D366" s="2">
        <v>7</v>
      </c>
      <c r="G366" s="2" t="s">
        <v>9</v>
      </c>
      <c r="H366" s="2" t="s">
        <v>14</v>
      </c>
      <c r="I366" s="3" t="s">
        <v>595</v>
      </c>
      <c r="J366" s="3">
        <v>95</v>
      </c>
    </row>
    <row r="367" spans="1:10">
      <c r="A367" s="2">
        <v>366</v>
      </c>
      <c r="B367" s="2" t="s">
        <v>379</v>
      </c>
      <c r="C367" s="5">
        <v>804.48299999999995</v>
      </c>
      <c r="D367" s="2">
        <v>4</v>
      </c>
      <c r="G367" s="2" t="s">
        <v>19</v>
      </c>
      <c r="H367" s="2" t="s">
        <v>11</v>
      </c>
      <c r="I367" s="3" t="s">
        <v>594</v>
      </c>
      <c r="J367" s="3" t="s">
        <v>11</v>
      </c>
    </row>
    <row r="368" spans="1:10">
      <c r="A368" s="2">
        <v>367</v>
      </c>
      <c r="B368" s="2" t="s">
        <v>380</v>
      </c>
      <c r="C368" s="5">
        <v>638.28099999999995</v>
      </c>
      <c r="D368" s="2">
        <v>5</v>
      </c>
      <c r="G368" s="2" t="s">
        <v>9</v>
      </c>
      <c r="H368" s="2" t="s">
        <v>11</v>
      </c>
      <c r="I368" s="3" t="s">
        <v>595</v>
      </c>
      <c r="J368" s="3">
        <v>65</v>
      </c>
    </row>
    <row r="369" spans="1:10">
      <c r="A369" s="2">
        <v>368</v>
      </c>
      <c r="B369" s="2" t="s">
        <v>381</v>
      </c>
      <c r="C369" s="5">
        <v>182.97800000000001</v>
      </c>
      <c r="D369" s="2">
        <v>4</v>
      </c>
      <c r="G369" s="2" t="s">
        <v>17</v>
      </c>
      <c r="H369" s="2" t="s">
        <v>11</v>
      </c>
      <c r="I369" s="3" t="s">
        <v>594</v>
      </c>
      <c r="J369" s="3" t="s">
        <v>11</v>
      </c>
    </row>
    <row r="370" spans="1:10">
      <c r="A370" s="2">
        <v>369</v>
      </c>
      <c r="B370" s="2" t="s">
        <v>382</v>
      </c>
      <c r="C370" s="5">
        <v>871.78499999999997</v>
      </c>
      <c r="D370" s="2">
        <v>5</v>
      </c>
      <c r="G370" s="2" t="s">
        <v>9</v>
      </c>
      <c r="H370" s="2" t="s">
        <v>11</v>
      </c>
      <c r="I370" s="3" t="s">
        <v>595</v>
      </c>
      <c r="J370" s="3">
        <v>10</v>
      </c>
    </row>
    <row r="371" spans="1:10">
      <c r="A371" s="2">
        <v>370</v>
      </c>
      <c r="B371" s="2" t="s">
        <v>383</v>
      </c>
      <c r="C371" s="5">
        <v>218.80600000000001</v>
      </c>
      <c r="D371" s="2">
        <v>4</v>
      </c>
      <c r="G371" s="2" t="s">
        <v>17</v>
      </c>
      <c r="H371" s="2" t="s">
        <v>14</v>
      </c>
      <c r="I371" s="3" t="s">
        <v>595</v>
      </c>
      <c r="J371" s="3" t="s">
        <v>11</v>
      </c>
    </row>
    <row r="372" spans="1:10">
      <c r="A372" s="2">
        <v>371</v>
      </c>
      <c r="B372" s="2" t="s">
        <v>384</v>
      </c>
      <c r="C372" s="5">
        <v>824.02200000000005</v>
      </c>
      <c r="D372" s="2">
        <v>8</v>
      </c>
      <c r="G372" s="2" t="s">
        <v>19</v>
      </c>
      <c r="H372" s="2" t="s">
        <v>10</v>
      </c>
      <c r="I372" s="3" t="s">
        <v>594</v>
      </c>
      <c r="J372" s="3" t="s">
        <v>11</v>
      </c>
    </row>
    <row r="373" spans="1:10">
      <c r="A373" s="2">
        <v>372</v>
      </c>
      <c r="B373" s="2" t="s">
        <v>385</v>
      </c>
      <c r="C373" s="5">
        <v>62.823999999999998</v>
      </c>
      <c r="D373" s="2">
        <v>3</v>
      </c>
      <c r="G373" s="2" t="s">
        <v>17</v>
      </c>
      <c r="H373" s="2" t="s">
        <v>11</v>
      </c>
      <c r="I373" s="3" t="s">
        <v>595</v>
      </c>
      <c r="J373" s="3" t="s">
        <v>11</v>
      </c>
    </row>
    <row r="374" spans="1:10">
      <c r="A374" s="2">
        <v>373</v>
      </c>
      <c r="B374" s="2" t="s">
        <v>386</v>
      </c>
      <c r="C374" s="5">
        <v>548.71900000000005</v>
      </c>
      <c r="D374" s="2">
        <v>9</v>
      </c>
      <c r="G374" s="2" t="s">
        <v>9</v>
      </c>
      <c r="H374" s="2" t="s">
        <v>10</v>
      </c>
      <c r="I374" s="3" t="s">
        <v>594</v>
      </c>
      <c r="J374" s="3" t="s">
        <v>11</v>
      </c>
    </row>
    <row r="375" spans="1:10">
      <c r="A375" s="2">
        <v>374</v>
      </c>
      <c r="B375" s="2" t="s">
        <v>387</v>
      </c>
      <c r="C375" s="5">
        <v>493.846</v>
      </c>
      <c r="D375" s="2">
        <v>5</v>
      </c>
      <c r="G375" s="2" t="s">
        <v>17</v>
      </c>
      <c r="H375" s="2" t="s">
        <v>10</v>
      </c>
      <c r="I375" s="3" t="s">
        <v>594</v>
      </c>
      <c r="J375" s="3" t="s">
        <v>11</v>
      </c>
    </row>
    <row r="376" spans="1:10">
      <c r="A376" s="2">
        <v>375</v>
      </c>
      <c r="B376" s="2" t="s">
        <v>388</v>
      </c>
      <c r="C376" s="5">
        <v>831.755</v>
      </c>
      <c r="D376" s="2">
        <v>8</v>
      </c>
      <c r="G376" s="2" t="s">
        <v>19</v>
      </c>
      <c r="H376" s="2" t="s">
        <v>11</v>
      </c>
      <c r="I376" s="3" t="s">
        <v>595</v>
      </c>
      <c r="J376" s="3">
        <v>80</v>
      </c>
    </row>
    <row r="377" spans="1:10">
      <c r="A377" s="2">
        <v>376</v>
      </c>
      <c r="B377" s="2" t="s">
        <v>389</v>
      </c>
      <c r="C377" s="5">
        <v>408.12599999999998</v>
      </c>
      <c r="D377" s="2">
        <v>11</v>
      </c>
      <c r="G377" s="2" t="s">
        <v>19</v>
      </c>
      <c r="H377" s="2" t="s">
        <v>10</v>
      </c>
      <c r="I377" s="3" t="s">
        <v>595</v>
      </c>
      <c r="J377" s="3">
        <v>51</v>
      </c>
    </row>
    <row r="378" spans="1:10">
      <c r="A378" s="2">
        <v>377</v>
      </c>
      <c r="B378" s="2" t="s">
        <v>390</v>
      </c>
      <c r="C378" s="5">
        <v>750.78499999999997</v>
      </c>
      <c r="D378" s="2">
        <v>1</v>
      </c>
      <c r="G378" s="2" t="s">
        <v>9</v>
      </c>
      <c r="H378" s="2" t="s">
        <v>10</v>
      </c>
      <c r="I378" s="3" t="s">
        <v>594</v>
      </c>
      <c r="J378" s="3">
        <v>7</v>
      </c>
    </row>
    <row r="379" spans="1:10">
      <c r="A379" s="2">
        <v>378</v>
      </c>
      <c r="B379" s="2" t="s">
        <v>391</v>
      </c>
      <c r="C379" s="5">
        <v>907.87699999999995</v>
      </c>
      <c r="D379" s="2">
        <v>9</v>
      </c>
      <c r="G379" s="2" t="s">
        <v>19</v>
      </c>
      <c r="H379" s="2" t="s">
        <v>10</v>
      </c>
      <c r="I379" s="3" t="s">
        <v>594</v>
      </c>
      <c r="J379" s="3" t="s">
        <v>11</v>
      </c>
    </row>
    <row r="380" spans="1:10">
      <c r="A380" s="2">
        <v>379</v>
      </c>
      <c r="B380" s="2" t="s">
        <v>392</v>
      </c>
      <c r="C380" s="5">
        <v>893.04600000000005</v>
      </c>
      <c r="D380" s="2">
        <v>7</v>
      </c>
      <c r="G380" s="2" t="s">
        <v>19</v>
      </c>
      <c r="H380" s="2" t="s">
        <v>11</v>
      </c>
      <c r="I380" s="3" t="s">
        <v>594</v>
      </c>
      <c r="J380" s="3">
        <v>81</v>
      </c>
    </row>
    <row r="381" spans="1:10">
      <c r="A381" s="2">
        <v>380</v>
      </c>
      <c r="B381" s="2" t="s">
        <v>393</v>
      </c>
      <c r="C381" s="5">
        <v>859.74300000000005</v>
      </c>
      <c r="D381" s="2">
        <v>4</v>
      </c>
      <c r="G381" s="2" t="s">
        <v>19</v>
      </c>
      <c r="H381" s="2" t="s">
        <v>11</v>
      </c>
      <c r="I381" s="3" t="s">
        <v>595</v>
      </c>
      <c r="J381" s="3" t="s">
        <v>11</v>
      </c>
    </row>
    <row r="382" spans="1:10">
      <c r="A382" s="2">
        <v>381</v>
      </c>
      <c r="B382" s="2" t="s">
        <v>394</v>
      </c>
      <c r="C382" s="5">
        <v>442.33699999999999</v>
      </c>
      <c r="D382" s="2">
        <v>1</v>
      </c>
      <c r="G382" s="2" t="s">
        <v>19</v>
      </c>
      <c r="H382" s="2" t="s">
        <v>11</v>
      </c>
      <c r="I382" s="3" t="s">
        <v>594</v>
      </c>
      <c r="J382" s="3">
        <v>41</v>
      </c>
    </row>
    <row r="383" spans="1:10">
      <c r="A383" s="2">
        <v>382</v>
      </c>
      <c r="B383" s="2" t="s">
        <v>395</v>
      </c>
      <c r="C383" s="5">
        <v>517.75400000000002</v>
      </c>
      <c r="D383" s="2">
        <v>4</v>
      </c>
      <c r="G383" s="2" t="s">
        <v>9</v>
      </c>
      <c r="H383" s="2" t="s">
        <v>14</v>
      </c>
      <c r="I383" s="3" t="s">
        <v>594</v>
      </c>
      <c r="J383" s="3" t="s">
        <v>11</v>
      </c>
    </row>
    <row r="384" spans="1:10">
      <c r="A384" s="2">
        <v>383</v>
      </c>
      <c r="B384" s="2" t="s">
        <v>396</v>
      </c>
      <c r="C384" s="5">
        <v>99.694000000000003</v>
      </c>
      <c r="D384" s="2">
        <v>2</v>
      </c>
      <c r="G384" s="2" t="s">
        <v>19</v>
      </c>
      <c r="H384" s="2" t="s">
        <v>14</v>
      </c>
      <c r="I384" s="3" t="s">
        <v>594</v>
      </c>
      <c r="J384" s="3" t="s">
        <v>11</v>
      </c>
    </row>
    <row r="385" spans="1:10">
      <c r="A385" s="2">
        <v>384</v>
      </c>
      <c r="B385" s="2" t="s">
        <v>397</v>
      </c>
      <c r="C385" s="5">
        <v>565.197</v>
      </c>
      <c r="D385" s="2">
        <v>10</v>
      </c>
      <c r="G385" s="2" t="s">
        <v>19</v>
      </c>
      <c r="H385" s="2" t="s">
        <v>11</v>
      </c>
      <c r="I385" s="3" t="s">
        <v>595</v>
      </c>
      <c r="J385" s="3">
        <v>105</v>
      </c>
    </row>
    <row r="386" spans="1:10">
      <c r="A386" s="2">
        <v>385</v>
      </c>
      <c r="B386" s="2" t="s">
        <v>398</v>
      </c>
      <c r="C386" s="5">
        <v>227.09100000000001</v>
      </c>
      <c r="D386" s="2">
        <v>10</v>
      </c>
      <c r="G386" s="2" t="s">
        <v>19</v>
      </c>
      <c r="H386" s="2" t="s">
        <v>10</v>
      </c>
      <c r="I386" s="3" t="s">
        <v>594</v>
      </c>
      <c r="J386" s="3">
        <v>97</v>
      </c>
    </row>
    <row r="387" spans="1:10">
      <c r="A387" s="2">
        <v>386</v>
      </c>
      <c r="B387" s="2" t="s">
        <v>399</v>
      </c>
      <c r="C387" s="5">
        <v>427.11200000000002</v>
      </c>
      <c r="D387" s="2">
        <v>10</v>
      </c>
      <c r="G387" s="2" t="s">
        <v>9</v>
      </c>
      <c r="H387" s="2" t="s">
        <v>14</v>
      </c>
      <c r="I387" s="3" t="s">
        <v>594</v>
      </c>
      <c r="J387" s="3" t="s">
        <v>11</v>
      </c>
    </row>
    <row r="388" spans="1:10">
      <c r="A388" s="2">
        <v>387</v>
      </c>
      <c r="B388" s="2" t="s">
        <v>400</v>
      </c>
      <c r="C388" s="5">
        <v>416.38600000000002</v>
      </c>
      <c r="D388" s="2">
        <v>9</v>
      </c>
      <c r="G388" s="2" t="s">
        <v>19</v>
      </c>
      <c r="H388" s="2" t="s">
        <v>10</v>
      </c>
      <c r="I388" s="3" t="s">
        <v>594</v>
      </c>
      <c r="J388" s="3">
        <v>100</v>
      </c>
    </row>
    <row r="389" spans="1:10">
      <c r="A389" s="2">
        <v>388</v>
      </c>
      <c r="B389" s="2" t="s">
        <v>401</v>
      </c>
      <c r="C389" s="5">
        <v>135.38900000000001</v>
      </c>
      <c r="D389" s="2">
        <v>1</v>
      </c>
      <c r="G389" s="2" t="s">
        <v>9</v>
      </c>
      <c r="H389" s="2" t="s">
        <v>10</v>
      </c>
      <c r="I389" s="3" t="s">
        <v>595</v>
      </c>
      <c r="J389" s="3" t="s">
        <v>11</v>
      </c>
    </row>
    <row r="390" spans="1:10">
      <c r="A390" s="2">
        <v>389</v>
      </c>
      <c r="B390" s="2" t="s">
        <v>402</v>
      </c>
      <c r="C390" s="5">
        <v>624.447</v>
      </c>
      <c r="D390" s="2">
        <v>3</v>
      </c>
      <c r="G390" s="2" t="s">
        <v>9</v>
      </c>
      <c r="H390" s="2" t="s">
        <v>11</v>
      </c>
      <c r="I390" s="3" t="s">
        <v>594</v>
      </c>
      <c r="J390" s="3">
        <v>103</v>
      </c>
    </row>
    <row r="391" spans="1:10">
      <c r="A391" s="2">
        <v>390</v>
      </c>
      <c r="B391" s="2" t="s">
        <v>403</v>
      </c>
      <c r="C391" s="5">
        <v>12.956</v>
      </c>
      <c r="D391" s="2">
        <v>3</v>
      </c>
      <c r="G391" s="2" t="s">
        <v>17</v>
      </c>
      <c r="H391" s="2" t="s">
        <v>11</v>
      </c>
      <c r="I391" s="3" t="s">
        <v>594</v>
      </c>
      <c r="J391" s="3" t="s">
        <v>11</v>
      </c>
    </row>
    <row r="392" spans="1:10">
      <c r="A392" s="2">
        <v>391</v>
      </c>
      <c r="B392" s="2" t="s">
        <v>404</v>
      </c>
      <c r="C392" s="5">
        <v>650.90800000000002</v>
      </c>
      <c r="D392" s="2">
        <v>1</v>
      </c>
      <c r="G392" s="2" t="s">
        <v>9</v>
      </c>
      <c r="H392" s="2" t="s">
        <v>11</v>
      </c>
      <c r="I392" s="3" t="s">
        <v>595</v>
      </c>
      <c r="J392" s="3">
        <v>72</v>
      </c>
    </row>
    <row r="393" spans="1:10">
      <c r="A393" s="2">
        <v>392</v>
      </c>
      <c r="B393" s="2" t="s">
        <v>405</v>
      </c>
      <c r="C393" s="5">
        <v>988.26300000000003</v>
      </c>
      <c r="D393" s="2">
        <v>5</v>
      </c>
      <c r="G393" s="2" t="s">
        <v>19</v>
      </c>
      <c r="H393" s="2" t="s">
        <v>11</v>
      </c>
      <c r="I393" s="3" t="s">
        <v>595</v>
      </c>
      <c r="J393" s="3">
        <v>33</v>
      </c>
    </row>
    <row r="394" spans="1:10">
      <c r="A394" s="2">
        <v>393</v>
      </c>
      <c r="B394" s="2" t="s">
        <v>406</v>
      </c>
      <c r="C394" s="5">
        <v>599.572</v>
      </c>
      <c r="D394" s="2">
        <v>1</v>
      </c>
      <c r="G394" s="2" t="s">
        <v>17</v>
      </c>
      <c r="H394" s="2" t="s">
        <v>11</v>
      </c>
      <c r="I394" s="3" t="s">
        <v>594</v>
      </c>
      <c r="J394" s="3" t="s">
        <v>11</v>
      </c>
    </row>
    <row r="395" spans="1:10">
      <c r="A395" s="2">
        <v>394</v>
      </c>
      <c r="B395" s="2" t="s">
        <v>407</v>
      </c>
      <c r="C395" s="5">
        <v>501.48399999999998</v>
      </c>
      <c r="D395" s="2">
        <v>3</v>
      </c>
      <c r="G395" s="2" t="s">
        <v>19</v>
      </c>
      <c r="H395" s="2" t="s">
        <v>10</v>
      </c>
      <c r="I395" s="3" t="s">
        <v>595</v>
      </c>
      <c r="J395" s="3">
        <v>76</v>
      </c>
    </row>
    <row r="396" spans="1:10">
      <c r="A396" s="2">
        <v>395</v>
      </c>
      <c r="B396" s="2" t="s">
        <v>408</v>
      </c>
      <c r="C396" s="5">
        <v>917.83299999999997</v>
      </c>
      <c r="D396" s="2">
        <v>1</v>
      </c>
      <c r="G396" s="2" t="s">
        <v>17</v>
      </c>
      <c r="H396" s="2" t="s">
        <v>14</v>
      </c>
      <c r="I396" s="3" t="s">
        <v>595</v>
      </c>
      <c r="J396" s="3" t="s">
        <v>11</v>
      </c>
    </row>
    <row r="397" spans="1:10">
      <c r="A397" s="2">
        <v>396</v>
      </c>
      <c r="B397" s="2" t="s">
        <v>409</v>
      </c>
      <c r="C397" s="5">
        <v>369.16500000000002</v>
      </c>
      <c r="D397" s="2">
        <v>6</v>
      </c>
      <c r="G397" s="2" t="s">
        <v>19</v>
      </c>
      <c r="H397" s="2" t="s">
        <v>10</v>
      </c>
      <c r="I397" s="3" t="s">
        <v>594</v>
      </c>
      <c r="J397" s="3" t="s">
        <v>11</v>
      </c>
    </row>
    <row r="398" spans="1:10">
      <c r="A398" s="2">
        <v>397</v>
      </c>
      <c r="B398" s="2" t="s">
        <v>410</v>
      </c>
      <c r="C398" s="5">
        <v>208.16900000000001</v>
      </c>
      <c r="D398" s="2">
        <v>1</v>
      </c>
      <c r="G398" s="2" t="s">
        <v>9</v>
      </c>
      <c r="H398" s="2" t="s">
        <v>14</v>
      </c>
      <c r="I398" s="3" t="s">
        <v>594</v>
      </c>
      <c r="J398" s="3">
        <v>70</v>
      </c>
    </row>
    <row r="399" spans="1:10">
      <c r="A399" s="2">
        <v>398</v>
      </c>
      <c r="B399" s="2" t="s">
        <v>411</v>
      </c>
      <c r="C399" s="5">
        <v>423.63200000000001</v>
      </c>
      <c r="D399" s="2">
        <v>11</v>
      </c>
      <c r="G399" s="2" t="s">
        <v>19</v>
      </c>
      <c r="H399" s="2" t="s">
        <v>14</v>
      </c>
      <c r="I399" s="3" t="s">
        <v>595</v>
      </c>
      <c r="J399" s="3">
        <v>67</v>
      </c>
    </row>
    <row r="400" spans="1:10">
      <c r="A400" s="2">
        <v>399</v>
      </c>
      <c r="B400" s="2" t="s">
        <v>412</v>
      </c>
      <c r="C400" s="5">
        <v>509.11399999999998</v>
      </c>
      <c r="D400" s="2">
        <v>6</v>
      </c>
      <c r="G400" s="2" t="s">
        <v>9</v>
      </c>
      <c r="H400" s="2" t="s">
        <v>11</v>
      </c>
      <c r="I400" s="3" t="s">
        <v>595</v>
      </c>
      <c r="J400" s="3" t="s">
        <v>11</v>
      </c>
    </row>
    <row r="401" spans="1:10">
      <c r="A401" s="2">
        <v>400</v>
      </c>
      <c r="B401" s="2" t="s">
        <v>413</v>
      </c>
      <c r="C401" s="5">
        <v>181.495</v>
      </c>
      <c r="D401" s="2">
        <v>1</v>
      </c>
      <c r="G401" s="2" t="s">
        <v>19</v>
      </c>
      <c r="H401" s="2" t="s">
        <v>10</v>
      </c>
      <c r="I401" s="3" t="s">
        <v>595</v>
      </c>
      <c r="J401" s="3" t="s">
        <v>11</v>
      </c>
    </row>
    <row r="402" spans="1:10">
      <c r="A402" s="2">
        <v>401</v>
      </c>
      <c r="B402" s="2" t="s">
        <v>414</v>
      </c>
      <c r="C402" s="5">
        <v>533.63400000000001</v>
      </c>
      <c r="D402" s="2">
        <v>8</v>
      </c>
      <c r="G402" s="2" t="s">
        <v>19</v>
      </c>
      <c r="H402" s="2" t="s">
        <v>11</v>
      </c>
      <c r="I402" s="3" t="s">
        <v>594</v>
      </c>
      <c r="J402" s="3">
        <v>51</v>
      </c>
    </row>
    <row r="403" spans="1:10">
      <c r="A403" s="2">
        <v>402</v>
      </c>
      <c r="B403" s="2" t="s">
        <v>415</v>
      </c>
      <c r="C403" s="5">
        <v>763.27499999999998</v>
      </c>
      <c r="D403" s="2">
        <v>5</v>
      </c>
      <c r="G403" s="2" t="s">
        <v>19</v>
      </c>
      <c r="H403" s="2" t="s">
        <v>10</v>
      </c>
      <c r="I403" s="3" t="s">
        <v>594</v>
      </c>
      <c r="J403" s="3">
        <v>6</v>
      </c>
    </row>
    <row r="404" spans="1:10">
      <c r="A404" s="2">
        <v>403</v>
      </c>
      <c r="B404" s="2" t="s">
        <v>416</v>
      </c>
      <c r="C404" s="5">
        <v>681.89800000000002</v>
      </c>
      <c r="D404" s="2">
        <v>5</v>
      </c>
      <c r="G404" s="2" t="s">
        <v>9</v>
      </c>
      <c r="H404" s="2" t="s">
        <v>11</v>
      </c>
      <c r="I404" s="3" t="s">
        <v>594</v>
      </c>
      <c r="J404" s="3" t="s">
        <v>11</v>
      </c>
    </row>
    <row r="405" spans="1:10">
      <c r="A405" s="2">
        <v>404</v>
      </c>
      <c r="B405" s="2" t="s">
        <v>417</v>
      </c>
      <c r="C405" s="5">
        <v>65.028000000000006</v>
      </c>
      <c r="D405" s="2">
        <v>1</v>
      </c>
      <c r="G405" s="2" t="s">
        <v>9</v>
      </c>
      <c r="H405" s="2" t="s">
        <v>10</v>
      </c>
      <c r="I405" s="3" t="s">
        <v>594</v>
      </c>
      <c r="J405" s="3" t="s">
        <v>11</v>
      </c>
    </row>
    <row r="406" spans="1:10">
      <c r="A406" s="2">
        <v>405</v>
      </c>
      <c r="B406" s="2" t="s">
        <v>418</v>
      </c>
      <c r="C406" s="5">
        <v>4.2779999999999996</v>
      </c>
      <c r="D406" s="2">
        <v>11</v>
      </c>
      <c r="G406" s="2" t="s">
        <v>9</v>
      </c>
      <c r="H406" s="2" t="s">
        <v>10</v>
      </c>
      <c r="I406" s="3" t="s">
        <v>595</v>
      </c>
      <c r="J406" s="3" t="s">
        <v>11</v>
      </c>
    </row>
    <row r="407" spans="1:10">
      <c r="A407" s="2">
        <v>406</v>
      </c>
      <c r="B407" s="2" t="s">
        <v>419</v>
      </c>
      <c r="C407" s="5">
        <v>897.99900000000002</v>
      </c>
      <c r="D407" s="2">
        <v>9</v>
      </c>
      <c r="G407" s="2" t="s">
        <v>19</v>
      </c>
      <c r="H407" s="2" t="s">
        <v>10</v>
      </c>
      <c r="I407" s="3" t="s">
        <v>594</v>
      </c>
      <c r="J407" s="3" t="s">
        <v>11</v>
      </c>
    </row>
    <row r="408" spans="1:10">
      <c r="A408" s="2">
        <v>407</v>
      </c>
      <c r="B408" s="2" t="s">
        <v>420</v>
      </c>
      <c r="C408" s="5">
        <v>697.67399999999998</v>
      </c>
      <c r="D408" s="2">
        <v>7</v>
      </c>
      <c r="G408" s="2" t="s">
        <v>19</v>
      </c>
      <c r="H408" s="2" t="s">
        <v>14</v>
      </c>
      <c r="I408" s="3" t="s">
        <v>594</v>
      </c>
      <c r="J408" s="3" t="s">
        <v>11</v>
      </c>
    </row>
    <row r="409" spans="1:10">
      <c r="A409" s="2">
        <v>408</v>
      </c>
      <c r="B409" s="2" t="s">
        <v>421</v>
      </c>
      <c r="C409" s="5">
        <v>687.346</v>
      </c>
      <c r="D409" s="2">
        <v>4</v>
      </c>
      <c r="G409" s="2" t="s">
        <v>17</v>
      </c>
      <c r="H409" s="2" t="s">
        <v>11</v>
      </c>
      <c r="I409" s="3" t="s">
        <v>594</v>
      </c>
      <c r="J409" s="3" t="s">
        <v>11</v>
      </c>
    </row>
    <row r="410" spans="1:10">
      <c r="A410" s="2">
        <v>409</v>
      </c>
      <c r="B410" s="2" t="s">
        <v>422</v>
      </c>
      <c r="C410" s="5">
        <v>23.521999999999998</v>
      </c>
      <c r="D410" s="2">
        <v>11</v>
      </c>
      <c r="G410" s="2" t="s">
        <v>9</v>
      </c>
      <c r="H410" s="2" t="s">
        <v>10</v>
      </c>
      <c r="I410" s="3" t="s">
        <v>594</v>
      </c>
      <c r="J410" s="3" t="s">
        <v>11</v>
      </c>
    </row>
    <row r="411" spans="1:10">
      <c r="A411" s="2">
        <v>410</v>
      </c>
      <c r="B411" s="2" t="s">
        <v>423</v>
      </c>
      <c r="C411" s="5">
        <v>18.356000000000002</v>
      </c>
      <c r="D411" s="2">
        <v>6</v>
      </c>
      <c r="G411" s="2" t="s">
        <v>17</v>
      </c>
      <c r="H411" s="2" t="s">
        <v>11</v>
      </c>
      <c r="I411" s="3" t="s">
        <v>594</v>
      </c>
      <c r="J411" s="3">
        <v>91</v>
      </c>
    </row>
    <row r="412" spans="1:10">
      <c r="A412" s="2">
        <v>411</v>
      </c>
      <c r="B412" s="2" t="s">
        <v>424</v>
      </c>
      <c r="C412" s="5">
        <v>420.48899999999998</v>
      </c>
      <c r="D412" s="2">
        <v>6</v>
      </c>
      <c r="G412" s="2" t="s">
        <v>17</v>
      </c>
      <c r="H412" s="2" t="s">
        <v>11</v>
      </c>
      <c r="I412" s="3" t="s">
        <v>595</v>
      </c>
      <c r="J412" s="3" t="s">
        <v>11</v>
      </c>
    </row>
    <row r="413" spans="1:10">
      <c r="A413" s="2">
        <v>412</v>
      </c>
      <c r="B413" s="2" t="s">
        <v>425</v>
      </c>
      <c r="C413" s="5">
        <v>160.45599999999999</v>
      </c>
      <c r="D413" s="2">
        <v>5</v>
      </c>
      <c r="G413" s="2" t="s">
        <v>19</v>
      </c>
      <c r="H413" s="2" t="s">
        <v>14</v>
      </c>
      <c r="I413" s="3" t="s">
        <v>595</v>
      </c>
      <c r="J413" s="3" t="s">
        <v>11</v>
      </c>
    </row>
    <row r="414" spans="1:10">
      <c r="A414" s="2">
        <v>413</v>
      </c>
      <c r="B414" s="2" t="s">
        <v>426</v>
      </c>
      <c r="C414" s="5">
        <v>954.06500000000005</v>
      </c>
      <c r="D414" s="2">
        <v>3</v>
      </c>
      <c r="G414" s="2" t="s">
        <v>19</v>
      </c>
      <c r="H414" s="2" t="s">
        <v>10</v>
      </c>
      <c r="I414" s="3" t="s">
        <v>594</v>
      </c>
      <c r="J414" s="3">
        <v>5</v>
      </c>
    </row>
    <row r="415" spans="1:10">
      <c r="A415" s="2">
        <v>414</v>
      </c>
      <c r="B415" s="2" t="s">
        <v>427</v>
      </c>
      <c r="C415" s="5">
        <v>830.58500000000004</v>
      </c>
      <c r="D415" s="2">
        <v>7</v>
      </c>
      <c r="G415" s="2" t="s">
        <v>17</v>
      </c>
      <c r="H415" s="2" t="s">
        <v>10</v>
      </c>
      <c r="I415" s="3" t="s">
        <v>594</v>
      </c>
      <c r="J415" s="3">
        <v>87</v>
      </c>
    </row>
    <row r="416" spans="1:10">
      <c r="A416" s="2">
        <v>415</v>
      </c>
      <c r="B416" s="2" t="s">
        <v>428</v>
      </c>
      <c r="C416" s="5">
        <v>80.069000000000003</v>
      </c>
      <c r="D416" s="2">
        <v>10</v>
      </c>
      <c r="G416" s="2" t="s">
        <v>19</v>
      </c>
      <c r="H416" s="2" t="s">
        <v>10</v>
      </c>
      <c r="I416" s="3" t="s">
        <v>594</v>
      </c>
      <c r="J416" s="3" t="s">
        <v>11</v>
      </c>
    </row>
    <row r="417" spans="1:10">
      <c r="A417" s="2">
        <v>416</v>
      </c>
      <c r="B417" s="2" t="s">
        <v>429</v>
      </c>
      <c r="C417" s="5">
        <v>846.76300000000003</v>
      </c>
      <c r="D417" s="2">
        <v>10</v>
      </c>
      <c r="G417" s="2" t="s">
        <v>17</v>
      </c>
      <c r="H417" s="2" t="s">
        <v>14</v>
      </c>
      <c r="I417" s="3" t="s">
        <v>595</v>
      </c>
      <c r="J417" s="3" t="s">
        <v>11</v>
      </c>
    </row>
    <row r="418" spans="1:10">
      <c r="A418" s="2">
        <v>417</v>
      </c>
      <c r="B418" s="2" t="s">
        <v>430</v>
      </c>
      <c r="C418" s="5">
        <v>433.78100000000001</v>
      </c>
      <c r="D418" s="2">
        <v>5</v>
      </c>
      <c r="G418" s="2" t="s">
        <v>9</v>
      </c>
      <c r="H418" s="2" t="s">
        <v>11</v>
      </c>
      <c r="I418" s="3" t="s">
        <v>594</v>
      </c>
      <c r="J418" s="3">
        <v>12</v>
      </c>
    </row>
    <row r="419" spans="1:10">
      <c r="A419" s="2">
        <v>418</v>
      </c>
      <c r="B419" s="2" t="s">
        <v>431</v>
      </c>
      <c r="C419" s="5">
        <v>922.51599999999996</v>
      </c>
      <c r="D419" s="2">
        <v>2</v>
      </c>
      <c r="G419" s="2" t="s">
        <v>17</v>
      </c>
      <c r="H419" s="2" t="s">
        <v>11</v>
      </c>
      <c r="I419" s="3" t="s">
        <v>595</v>
      </c>
      <c r="J419" s="3" t="s">
        <v>11</v>
      </c>
    </row>
    <row r="420" spans="1:10">
      <c r="A420" s="2">
        <v>419</v>
      </c>
      <c r="B420" s="2" t="s">
        <v>432</v>
      </c>
      <c r="C420" s="5">
        <v>861.33799999999997</v>
      </c>
      <c r="D420" s="2">
        <v>3</v>
      </c>
      <c r="G420" s="2" t="s">
        <v>17</v>
      </c>
      <c r="H420" s="2" t="s">
        <v>14</v>
      </c>
      <c r="I420" s="3" t="s">
        <v>595</v>
      </c>
      <c r="J420" s="3">
        <v>8</v>
      </c>
    </row>
    <row r="421" spans="1:10">
      <c r="A421" s="2">
        <v>420</v>
      </c>
      <c r="B421" s="2" t="s">
        <v>433</v>
      </c>
      <c r="C421" s="5">
        <v>699.16300000000001</v>
      </c>
      <c r="D421" s="2">
        <v>9</v>
      </c>
      <c r="G421" s="2" t="s">
        <v>19</v>
      </c>
      <c r="H421" s="2" t="s">
        <v>14</v>
      </c>
      <c r="I421" s="3" t="s">
        <v>595</v>
      </c>
      <c r="J421" s="3" t="s">
        <v>11</v>
      </c>
    </row>
    <row r="422" spans="1:10">
      <c r="A422" s="2">
        <v>421</v>
      </c>
      <c r="B422" s="2" t="s">
        <v>434</v>
      </c>
      <c r="C422" s="5">
        <v>388.096</v>
      </c>
      <c r="D422" s="2">
        <v>6</v>
      </c>
      <c r="G422" s="2" t="s">
        <v>19</v>
      </c>
      <c r="H422" s="2" t="s">
        <v>10</v>
      </c>
      <c r="I422" s="3" t="s">
        <v>594</v>
      </c>
      <c r="J422" s="3" t="s">
        <v>11</v>
      </c>
    </row>
    <row r="423" spans="1:10">
      <c r="A423" s="2">
        <v>422</v>
      </c>
      <c r="B423" s="2" t="s">
        <v>435</v>
      </c>
      <c r="C423" s="5">
        <v>502.892</v>
      </c>
      <c r="D423" s="2">
        <v>5</v>
      </c>
      <c r="G423" s="2" t="s">
        <v>19</v>
      </c>
      <c r="H423" s="2" t="s">
        <v>14</v>
      </c>
      <c r="I423" s="3" t="s">
        <v>594</v>
      </c>
      <c r="J423" s="3">
        <v>60</v>
      </c>
    </row>
    <row r="424" spans="1:10">
      <c r="A424" s="2">
        <v>423</v>
      </c>
      <c r="B424" s="2" t="s">
        <v>436</v>
      </c>
      <c r="C424" s="5">
        <v>558.53099999999995</v>
      </c>
      <c r="D424" s="2">
        <v>2</v>
      </c>
      <c r="G424" s="2" t="s">
        <v>9</v>
      </c>
      <c r="H424" s="2" t="s">
        <v>11</v>
      </c>
      <c r="I424" s="3" t="s">
        <v>594</v>
      </c>
      <c r="J424" s="3">
        <v>35</v>
      </c>
    </row>
    <row r="425" spans="1:10">
      <c r="A425" s="2">
        <v>424</v>
      </c>
      <c r="B425" s="2" t="s">
        <v>437</v>
      </c>
      <c r="C425" s="5">
        <v>858.82799999999997</v>
      </c>
      <c r="D425" s="2">
        <v>3</v>
      </c>
      <c r="G425" s="2" t="s">
        <v>9</v>
      </c>
      <c r="H425" s="2" t="s">
        <v>11</v>
      </c>
      <c r="I425" s="3" t="s">
        <v>594</v>
      </c>
      <c r="J425" s="3" t="s">
        <v>11</v>
      </c>
    </row>
    <row r="426" spans="1:10">
      <c r="A426" s="2">
        <v>425</v>
      </c>
      <c r="B426" s="2" t="s">
        <v>438</v>
      </c>
      <c r="C426" s="5">
        <v>567.89800000000002</v>
      </c>
      <c r="D426" s="2">
        <v>4</v>
      </c>
      <c r="G426" s="2" t="s">
        <v>9</v>
      </c>
      <c r="H426" s="2" t="s">
        <v>14</v>
      </c>
      <c r="I426" s="3" t="s">
        <v>594</v>
      </c>
      <c r="J426" s="3" t="s">
        <v>11</v>
      </c>
    </row>
    <row r="427" spans="1:10">
      <c r="A427" s="2">
        <v>426</v>
      </c>
      <c r="B427" s="2" t="s">
        <v>439</v>
      </c>
      <c r="C427" s="5">
        <v>835.75900000000001</v>
      </c>
      <c r="D427" s="2">
        <v>3</v>
      </c>
      <c r="G427" s="2" t="s">
        <v>17</v>
      </c>
      <c r="H427" s="2" t="s">
        <v>11</v>
      </c>
      <c r="I427" s="3" t="s">
        <v>594</v>
      </c>
      <c r="J427" s="3" t="s">
        <v>11</v>
      </c>
    </row>
    <row r="428" spans="1:10">
      <c r="A428" s="2">
        <v>427</v>
      </c>
      <c r="B428" s="2" t="s">
        <v>440</v>
      </c>
      <c r="C428" s="5">
        <v>463.25200000000001</v>
      </c>
      <c r="D428" s="2">
        <v>3</v>
      </c>
      <c r="G428" s="2" t="s">
        <v>19</v>
      </c>
      <c r="H428" s="2" t="s">
        <v>10</v>
      </c>
      <c r="I428" s="3" t="s">
        <v>594</v>
      </c>
      <c r="J428" s="3" t="s">
        <v>11</v>
      </c>
    </row>
    <row r="429" spans="1:10">
      <c r="A429" s="2">
        <v>428</v>
      </c>
      <c r="B429" s="2" t="s">
        <v>441</v>
      </c>
      <c r="C429" s="5">
        <v>47.234999999999999</v>
      </c>
      <c r="D429" s="2">
        <v>7</v>
      </c>
      <c r="G429" s="2" t="s">
        <v>9</v>
      </c>
      <c r="H429" s="2" t="s">
        <v>11</v>
      </c>
      <c r="I429" s="3" t="s">
        <v>595</v>
      </c>
      <c r="J429" s="3">
        <v>48</v>
      </c>
    </row>
    <row r="430" spans="1:10">
      <c r="A430" s="2">
        <v>429</v>
      </c>
      <c r="B430" s="2" t="s">
        <v>442</v>
      </c>
      <c r="C430" s="5">
        <v>576.01300000000003</v>
      </c>
      <c r="D430" s="2">
        <v>4</v>
      </c>
      <c r="G430" s="2" t="s">
        <v>19</v>
      </c>
      <c r="H430" s="2" t="s">
        <v>14</v>
      </c>
      <c r="I430" s="3" t="s">
        <v>594</v>
      </c>
      <c r="J430" s="3" t="s">
        <v>11</v>
      </c>
    </row>
    <row r="431" spans="1:10">
      <c r="A431" s="2">
        <v>430</v>
      </c>
      <c r="B431" s="2" t="s">
        <v>443</v>
      </c>
      <c r="C431" s="5">
        <v>462.589</v>
      </c>
      <c r="D431" s="2">
        <v>2</v>
      </c>
      <c r="G431" s="2" t="s">
        <v>17</v>
      </c>
      <c r="H431" s="2" t="s">
        <v>10</v>
      </c>
      <c r="I431" s="3" t="s">
        <v>594</v>
      </c>
      <c r="J431" s="3">
        <v>84</v>
      </c>
    </row>
    <row r="432" spans="1:10">
      <c r="A432" s="2">
        <v>431</v>
      </c>
      <c r="B432" s="2" t="s">
        <v>444</v>
      </c>
      <c r="C432" s="5">
        <v>199.95699999999999</v>
      </c>
      <c r="D432" s="2">
        <v>10</v>
      </c>
      <c r="G432" s="2" t="s">
        <v>9</v>
      </c>
      <c r="H432" s="2" t="s">
        <v>14</v>
      </c>
      <c r="I432" s="3" t="s">
        <v>594</v>
      </c>
      <c r="J432" s="3">
        <v>89</v>
      </c>
    </row>
    <row r="433" spans="1:10">
      <c r="A433" s="2">
        <v>432</v>
      </c>
      <c r="B433" s="2" t="s">
        <v>445</v>
      </c>
      <c r="C433" s="5">
        <v>327.15300000000002</v>
      </c>
      <c r="D433" s="2">
        <v>2</v>
      </c>
      <c r="G433" s="2" t="s">
        <v>19</v>
      </c>
      <c r="H433" s="2" t="s">
        <v>11</v>
      </c>
      <c r="I433" s="3" t="s">
        <v>594</v>
      </c>
      <c r="J433" s="3">
        <v>44</v>
      </c>
    </row>
    <row r="434" spans="1:10">
      <c r="A434" s="2">
        <v>433</v>
      </c>
      <c r="B434" s="2" t="s">
        <v>446</v>
      </c>
      <c r="C434" s="5">
        <v>398.762</v>
      </c>
      <c r="D434" s="2">
        <v>3</v>
      </c>
      <c r="G434" s="2" t="s">
        <v>17</v>
      </c>
      <c r="H434" s="2" t="s">
        <v>10</v>
      </c>
      <c r="I434" s="3" t="s">
        <v>594</v>
      </c>
      <c r="J434" s="3">
        <v>11</v>
      </c>
    </row>
    <row r="435" spans="1:10">
      <c r="A435" s="2">
        <v>434</v>
      </c>
      <c r="B435" s="2" t="s">
        <v>447</v>
      </c>
      <c r="C435" s="5">
        <v>711.55100000000004</v>
      </c>
      <c r="D435" s="2">
        <v>7</v>
      </c>
      <c r="G435" s="2" t="s">
        <v>17</v>
      </c>
      <c r="H435" s="2" t="s">
        <v>14</v>
      </c>
      <c r="I435" s="3" t="s">
        <v>595</v>
      </c>
      <c r="J435" s="3" t="s">
        <v>11</v>
      </c>
    </row>
    <row r="436" spans="1:10">
      <c r="A436" s="2">
        <v>435</v>
      </c>
      <c r="B436" s="2" t="s">
        <v>448</v>
      </c>
      <c r="C436" s="5">
        <v>326.10899999999998</v>
      </c>
      <c r="D436" s="2">
        <v>8</v>
      </c>
      <c r="G436" s="2" t="s">
        <v>19</v>
      </c>
      <c r="H436" s="2" t="s">
        <v>10</v>
      </c>
      <c r="I436" s="3" t="s">
        <v>595</v>
      </c>
      <c r="J436" s="3" t="s">
        <v>11</v>
      </c>
    </row>
    <row r="437" spans="1:10">
      <c r="A437" s="2">
        <v>436</v>
      </c>
      <c r="B437" s="2" t="s">
        <v>449</v>
      </c>
      <c r="C437" s="5">
        <v>679.06299999999999</v>
      </c>
      <c r="D437" s="2">
        <v>7</v>
      </c>
      <c r="G437" s="2" t="s">
        <v>19</v>
      </c>
      <c r="H437" s="2" t="s">
        <v>11</v>
      </c>
      <c r="I437" s="3" t="s">
        <v>594</v>
      </c>
      <c r="J437" s="3">
        <v>25</v>
      </c>
    </row>
    <row r="438" spans="1:10">
      <c r="A438" s="2">
        <v>437</v>
      </c>
      <c r="B438" s="2" t="s">
        <v>450</v>
      </c>
      <c r="C438" s="5">
        <v>835.85599999999999</v>
      </c>
      <c r="D438" s="2">
        <v>10</v>
      </c>
      <c r="G438" s="2" t="s">
        <v>19</v>
      </c>
      <c r="H438" s="2" t="s">
        <v>10</v>
      </c>
      <c r="I438" s="3" t="s">
        <v>594</v>
      </c>
      <c r="J438" s="3" t="s">
        <v>11</v>
      </c>
    </row>
    <row r="439" spans="1:10">
      <c r="A439" s="2">
        <v>438</v>
      </c>
      <c r="B439" s="2" t="s">
        <v>451</v>
      </c>
      <c r="C439" s="5">
        <v>449.41500000000002</v>
      </c>
      <c r="D439" s="2">
        <v>2</v>
      </c>
      <c r="G439" s="2" t="s">
        <v>17</v>
      </c>
      <c r="H439" s="2" t="s">
        <v>10</v>
      </c>
      <c r="I439" s="3" t="s">
        <v>594</v>
      </c>
      <c r="J439" s="3" t="s">
        <v>11</v>
      </c>
    </row>
    <row r="440" spans="1:10">
      <c r="A440" s="2">
        <v>439</v>
      </c>
      <c r="B440" s="2" t="s">
        <v>452</v>
      </c>
      <c r="C440" s="5">
        <v>560.91899999999998</v>
      </c>
      <c r="D440" s="2">
        <v>11</v>
      </c>
      <c r="G440" s="2" t="s">
        <v>9</v>
      </c>
      <c r="H440" s="2" t="s">
        <v>11</v>
      </c>
      <c r="I440" s="3" t="s">
        <v>594</v>
      </c>
      <c r="J440" s="3">
        <v>108</v>
      </c>
    </row>
    <row r="441" spans="1:10">
      <c r="A441" s="2">
        <v>440</v>
      </c>
      <c r="B441" s="2" t="s">
        <v>453</v>
      </c>
      <c r="C441" s="5">
        <v>329.09199999999998</v>
      </c>
      <c r="D441" s="2">
        <v>1</v>
      </c>
      <c r="G441" s="2" t="s">
        <v>17</v>
      </c>
      <c r="H441" s="2" t="s">
        <v>11</v>
      </c>
      <c r="I441" s="3" t="s">
        <v>594</v>
      </c>
      <c r="J441" s="3" t="s">
        <v>11</v>
      </c>
    </row>
    <row r="442" spans="1:10">
      <c r="A442" s="2">
        <v>441</v>
      </c>
      <c r="B442" s="2" t="s">
        <v>454</v>
      </c>
      <c r="C442" s="5">
        <v>729.43899999999996</v>
      </c>
      <c r="D442" s="2">
        <v>3</v>
      </c>
      <c r="G442" s="2" t="s">
        <v>9</v>
      </c>
      <c r="H442" s="2" t="s">
        <v>14</v>
      </c>
      <c r="I442" s="3" t="s">
        <v>594</v>
      </c>
      <c r="J442" s="3" t="s">
        <v>11</v>
      </c>
    </row>
    <row r="443" spans="1:10">
      <c r="A443" s="2">
        <v>442</v>
      </c>
      <c r="B443" s="2" t="s">
        <v>455</v>
      </c>
      <c r="C443" s="5">
        <v>729.04100000000005</v>
      </c>
      <c r="D443" s="2">
        <v>6</v>
      </c>
      <c r="G443" s="2" t="s">
        <v>9</v>
      </c>
      <c r="H443" s="2" t="s">
        <v>11</v>
      </c>
      <c r="I443" s="3" t="s">
        <v>594</v>
      </c>
      <c r="J443" s="3">
        <v>106</v>
      </c>
    </row>
    <row r="444" spans="1:10">
      <c r="A444" s="2">
        <v>443</v>
      </c>
      <c r="B444" s="2" t="s">
        <v>456</v>
      </c>
      <c r="C444" s="5">
        <v>900.16899999999998</v>
      </c>
      <c r="D444" s="2">
        <v>2</v>
      </c>
      <c r="G444" s="2" t="s">
        <v>17</v>
      </c>
      <c r="H444" s="2" t="s">
        <v>11</v>
      </c>
      <c r="I444" s="3" t="s">
        <v>594</v>
      </c>
      <c r="J444" s="3">
        <v>79</v>
      </c>
    </row>
    <row r="445" spans="1:10">
      <c r="A445" s="2">
        <v>444</v>
      </c>
      <c r="B445" s="2" t="s">
        <v>457</v>
      </c>
      <c r="C445" s="5">
        <v>440.88600000000002</v>
      </c>
      <c r="D445" s="2">
        <v>8</v>
      </c>
      <c r="G445" s="2" t="s">
        <v>17</v>
      </c>
      <c r="H445" s="2" t="s">
        <v>10</v>
      </c>
      <c r="I445" s="3" t="s">
        <v>594</v>
      </c>
      <c r="J445" s="3">
        <v>56</v>
      </c>
    </row>
    <row r="446" spans="1:10">
      <c r="A446" s="2">
        <v>445</v>
      </c>
      <c r="B446" s="2" t="s">
        <v>458</v>
      </c>
      <c r="C446" s="5">
        <v>592.46699999999998</v>
      </c>
      <c r="D446" s="2">
        <v>8</v>
      </c>
      <c r="G446" s="2" t="s">
        <v>19</v>
      </c>
      <c r="H446" s="2" t="s">
        <v>14</v>
      </c>
      <c r="I446" s="3" t="s">
        <v>594</v>
      </c>
      <c r="J446" s="3">
        <v>76</v>
      </c>
    </row>
    <row r="447" spans="1:10">
      <c r="A447" s="2">
        <v>446</v>
      </c>
      <c r="B447" s="2" t="s">
        <v>459</v>
      </c>
      <c r="C447" s="5">
        <v>490.452</v>
      </c>
      <c r="D447" s="2">
        <v>7</v>
      </c>
      <c r="G447" s="2" t="s">
        <v>19</v>
      </c>
      <c r="H447" s="2" t="s">
        <v>11</v>
      </c>
      <c r="I447" s="3" t="s">
        <v>594</v>
      </c>
      <c r="J447" s="3">
        <v>18</v>
      </c>
    </row>
    <row r="448" spans="1:10">
      <c r="A448" s="2">
        <v>447</v>
      </c>
      <c r="B448" s="2" t="s">
        <v>460</v>
      </c>
      <c r="C448" s="5">
        <v>34.198</v>
      </c>
      <c r="D448" s="2">
        <v>3</v>
      </c>
      <c r="G448" s="2" t="s">
        <v>19</v>
      </c>
      <c r="H448" s="2" t="s">
        <v>11</v>
      </c>
      <c r="I448" s="3" t="s">
        <v>595</v>
      </c>
      <c r="J448" s="3" t="s">
        <v>11</v>
      </c>
    </row>
    <row r="449" spans="1:10">
      <c r="A449" s="2">
        <v>448</v>
      </c>
      <c r="B449" s="2" t="s">
        <v>461</v>
      </c>
      <c r="C449" s="5">
        <v>768.98800000000006</v>
      </c>
      <c r="D449" s="2">
        <v>5</v>
      </c>
      <c r="G449" s="2" t="s">
        <v>17</v>
      </c>
      <c r="H449" s="2" t="s">
        <v>11</v>
      </c>
      <c r="I449" s="3" t="s">
        <v>594</v>
      </c>
      <c r="J449" s="3" t="s">
        <v>11</v>
      </c>
    </row>
    <row r="450" spans="1:10">
      <c r="A450" s="2">
        <v>449</v>
      </c>
      <c r="B450" s="2" t="s">
        <v>462</v>
      </c>
      <c r="C450" s="5">
        <v>421.41399999999999</v>
      </c>
      <c r="D450" s="2">
        <v>4</v>
      </c>
      <c r="G450" s="2" t="s">
        <v>17</v>
      </c>
      <c r="H450" s="2" t="s">
        <v>11</v>
      </c>
      <c r="I450" s="3" t="s">
        <v>594</v>
      </c>
      <c r="J450" s="3" t="s">
        <v>11</v>
      </c>
    </row>
    <row r="451" spans="1:10">
      <c r="A451" s="2">
        <v>450</v>
      </c>
      <c r="B451" s="2" t="s">
        <v>463</v>
      </c>
      <c r="C451" s="5">
        <v>7.1070000000000002</v>
      </c>
      <c r="D451" s="2">
        <v>3</v>
      </c>
      <c r="G451" s="2" t="s">
        <v>17</v>
      </c>
      <c r="H451" s="2" t="s">
        <v>11</v>
      </c>
      <c r="I451" s="3" t="s">
        <v>594</v>
      </c>
      <c r="J451" s="3" t="s">
        <v>11</v>
      </c>
    </row>
    <row r="452" spans="1:10">
      <c r="A452" s="2">
        <v>451</v>
      </c>
      <c r="B452" s="2" t="s">
        <v>464</v>
      </c>
      <c r="C452" s="5">
        <v>935.38400000000001</v>
      </c>
      <c r="D452" s="2">
        <v>1</v>
      </c>
      <c r="G452" s="2" t="s">
        <v>17</v>
      </c>
      <c r="H452" s="2" t="s">
        <v>10</v>
      </c>
      <c r="I452" s="3" t="s">
        <v>594</v>
      </c>
      <c r="J452" s="3" t="s">
        <v>11</v>
      </c>
    </row>
    <row r="453" spans="1:10">
      <c r="A453" s="2">
        <v>452</v>
      </c>
      <c r="B453" s="2" t="s">
        <v>465</v>
      </c>
      <c r="C453" s="5">
        <v>285.65300000000002</v>
      </c>
      <c r="D453" s="2">
        <v>11</v>
      </c>
      <c r="G453" s="2" t="s">
        <v>17</v>
      </c>
      <c r="H453" s="2" t="s">
        <v>10</v>
      </c>
      <c r="I453" s="3" t="s">
        <v>594</v>
      </c>
      <c r="J453" s="3" t="s">
        <v>11</v>
      </c>
    </row>
  </sheetData>
  <mergeCells count="7">
    <mergeCell ref="L1:Q1"/>
    <mergeCell ref="M3:Q3"/>
    <mergeCell ref="M2:Q2"/>
    <mergeCell ref="L9:Q9"/>
    <mergeCell ref="M10:Q10"/>
    <mergeCell ref="M4:Q4"/>
    <mergeCell ref="M5:Q5"/>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D045-9DD9-0C47-A36B-92EB8FAED638}">
  <dimension ref="A1:B12"/>
  <sheetViews>
    <sheetView workbookViewId="0"/>
  </sheetViews>
  <sheetFormatPr baseColWidth="10" defaultRowHeight="16"/>
  <cols>
    <col min="1" max="1" width="12.33203125" customWidth="1"/>
    <col min="2" max="2" width="15.6640625" customWidth="1"/>
  </cols>
  <sheetData>
    <row r="1" spans="1:2">
      <c r="A1" t="s">
        <v>3</v>
      </c>
      <c r="B1" t="s">
        <v>466</v>
      </c>
    </row>
    <row r="2" spans="1:2">
      <c r="A2">
        <v>1</v>
      </c>
      <c r="B2" t="s">
        <v>467</v>
      </c>
    </row>
    <row r="3" spans="1:2">
      <c r="A3">
        <v>2</v>
      </c>
      <c r="B3" t="s">
        <v>468</v>
      </c>
    </row>
    <row r="4" spans="1:2">
      <c r="A4">
        <v>3</v>
      </c>
      <c r="B4" t="s">
        <v>469</v>
      </c>
    </row>
    <row r="5" spans="1:2">
      <c r="A5">
        <v>4</v>
      </c>
      <c r="B5" t="s">
        <v>470</v>
      </c>
    </row>
    <row r="6" spans="1:2">
      <c r="A6">
        <v>5</v>
      </c>
      <c r="B6" t="s">
        <v>471</v>
      </c>
    </row>
    <row r="7" spans="1:2">
      <c r="A7">
        <v>6</v>
      </c>
      <c r="B7" t="s">
        <v>472</v>
      </c>
    </row>
    <row r="8" spans="1:2">
      <c r="A8">
        <v>7</v>
      </c>
      <c r="B8" t="s">
        <v>473</v>
      </c>
    </row>
    <row r="9" spans="1:2">
      <c r="A9">
        <v>8</v>
      </c>
      <c r="B9" t="s">
        <v>474</v>
      </c>
    </row>
    <row r="10" spans="1:2">
      <c r="A10">
        <v>9</v>
      </c>
      <c r="B10" t="s">
        <v>475</v>
      </c>
    </row>
    <row r="11" spans="1:2">
      <c r="A11">
        <v>10</v>
      </c>
      <c r="B11" t="s">
        <v>476</v>
      </c>
    </row>
    <row r="12" spans="1:2">
      <c r="A12">
        <v>11</v>
      </c>
      <c r="B12" t="s">
        <v>477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6D2F-BAD1-F945-8074-C69FEB6915F2}">
  <dimension ref="A1:N38"/>
  <sheetViews>
    <sheetView workbookViewId="0">
      <selection activeCell="B5" sqref="B5:K5"/>
    </sheetView>
  </sheetViews>
  <sheetFormatPr baseColWidth="10" defaultRowHeight="16"/>
  <cols>
    <col min="1" max="1" width="10.83203125" style="6"/>
    <col min="2" max="2" width="11.83203125" style="6" customWidth="1"/>
    <col min="3" max="3" width="44.33203125" style="6" customWidth="1"/>
    <col min="4" max="4" width="17.33203125" style="6" customWidth="1"/>
    <col min="5" max="5" width="14" style="6" bestFit="1" customWidth="1"/>
    <col min="6" max="6" width="35.5" style="6" customWidth="1"/>
    <col min="7" max="8" width="11.5" style="6" customWidth="1"/>
    <col min="9" max="9" width="13.33203125" style="6" customWidth="1"/>
    <col min="10" max="10" width="12.5" style="6" customWidth="1"/>
    <col min="11" max="11" width="32" style="6" customWidth="1"/>
    <col min="12" max="16384" width="10.83203125" style="6"/>
  </cols>
  <sheetData>
    <row r="1" spans="1:14" ht="21">
      <c r="A1" s="62" t="s">
        <v>491</v>
      </c>
      <c r="B1" s="62"/>
      <c r="C1" s="62"/>
      <c r="D1" s="62"/>
      <c r="E1" s="62"/>
      <c r="F1" s="62"/>
      <c r="G1" s="62"/>
      <c r="H1" s="62"/>
      <c r="I1" s="62"/>
      <c r="J1" s="62"/>
      <c r="K1" s="62"/>
      <c r="L1" s="62"/>
      <c r="M1" s="7"/>
      <c r="N1" s="7"/>
    </row>
    <row r="2" spans="1:14" ht="31" customHeight="1">
      <c r="A2" s="66" t="s">
        <v>492</v>
      </c>
      <c r="B2" s="66"/>
      <c r="C2" s="66"/>
      <c r="D2" s="66"/>
      <c r="E2" s="66"/>
      <c r="F2" s="66"/>
      <c r="G2" s="66"/>
      <c r="H2" s="66"/>
      <c r="I2" s="66"/>
      <c r="J2" s="66"/>
      <c r="K2" s="66"/>
      <c r="L2" s="66"/>
      <c r="M2" s="8"/>
      <c r="N2" s="8"/>
    </row>
    <row r="3" spans="1:14" ht="31" customHeight="1">
      <c r="A3" s="34">
        <v>1</v>
      </c>
      <c r="B3" s="63" t="s">
        <v>529</v>
      </c>
      <c r="C3" s="64"/>
      <c r="D3" s="64"/>
      <c r="E3" s="64"/>
      <c r="F3" s="64"/>
      <c r="G3" s="64"/>
      <c r="H3" s="64"/>
      <c r="I3" s="64"/>
      <c r="J3" s="64"/>
      <c r="K3" s="65"/>
      <c r="L3" s="33"/>
      <c r="M3" s="8"/>
      <c r="N3" s="8"/>
    </row>
    <row r="4" spans="1:14" ht="31" customHeight="1">
      <c r="A4" s="34">
        <v>2</v>
      </c>
      <c r="B4" s="63" t="s">
        <v>520</v>
      </c>
      <c r="C4" s="64"/>
      <c r="D4" s="64"/>
      <c r="E4" s="64"/>
      <c r="F4" s="64"/>
      <c r="G4" s="64"/>
      <c r="H4" s="64"/>
      <c r="I4" s="64"/>
      <c r="J4" s="64"/>
      <c r="K4" s="65"/>
      <c r="L4" s="33"/>
      <c r="M4" s="8"/>
      <c r="N4" s="8"/>
    </row>
    <row r="5" spans="1:14" ht="31" customHeight="1">
      <c r="A5" s="34">
        <v>3</v>
      </c>
      <c r="B5" s="63" t="s">
        <v>528</v>
      </c>
      <c r="C5" s="64"/>
      <c r="D5" s="64"/>
      <c r="E5" s="64"/>
      <c r="F5" s="64"/>
      <c r="G5" s="64"/>
      <c r="H5" s="64"/>
      <c r="I5" s="64"/>
      <c r="J5" s="64"/>
      <c r="K5" s="65"/>
      <c r="L5" s="33"/>
      <c r="M5" s="8"/>
      <c r="N5" s="8"/>
    </row>
    <row r="6" spans="1:14" ht="31" customHeight="1">
      <c r="A6" s="34">
        <v>4</v>
      </c>
      <c r="B6" s="63" t="s">
        <v>540</v>
      </c>
      <c r="C6" s="64"/>
      <c r="D6" s="64"/>
      <c r="E6" s="64"/>
      <c r="F6" s="64"/>
      <c r="G6" s="64"/>
      <c r="H6" s="64"/>
      <c r="I6" s="64"/>
      <c r="J6" s="64"/>
      <c r="K6" s="65"/>
      <c r="L6" s="33"/>
      <c r="M6" s="8"/>
      <c r="N6" s="8"/>
    </row>
    <row r="8" spans="1:14" ht="31.5" customHeight="1">
      <c r="B8" s="59" t="s">
        <v>489</v>
      </c>
      <c r="C8" s="59"/>
      <c r="D8" s="59"/>
      <c r="E8" s="60"/>
      <c r="F8" s="59"/>
      <c r="G8" s="59"/>
      <c r="H8" s="59"/>
      <c r="I8" s="59"/>
      <c r="J8" s="59"/>
      <c r="K8" s="59"/>
    </row>
    <row r="9" spans="1:14" s="9" customFormat="1" ht="20.25" customHeight="1">
      <c r="B9" s="61" t="s">
        <v>490</v>
      </c>
      <c r="C9" s="61"/>
      <c r="D9" s="28" t="s">
        <v>485</v>
      </c>
      <c r="E9" s="31">
        <v>43587</v>
      </c>
      <c r="F9" s="29"/>
      <c r="J9" s="10" t="s">
        <v>486</v>
      </c>
      <c r="K9" s="11"/>
      <c r="M9" s="12"/>
    </row>
    <row r="10" spans="1:14" ht="17" thickBot="1">
      <c r="B10" s="18"/>
      <c r="C10" s="18"/>
      <c r="D10" s="18"/>
      <c r="E10" s="30"/>
      <c r="F10" s="18"/>
      <c r="G10" s="19"/>
      <c r="H10" s="18"/>
      <c r="I10" s="18"/>
      <c r="J10" s="18"/>
      <c r="K10" s="18"/>
      <c r="M10" s="14"/>
    </row>
    <row r="11" spans="1:14" ht="41" customHeight="1">
      <c r="A11" s="16"/>
      <c r="B11" s="20" t="s">
        <v>487</v>
      </c>
      <c r="C11" s="21" t="s">
        <v>493</v>
      </c>
      <c r="D11" s="21" t="s">
        <v>500</v>
      </c>
      <c r="E11" s="21" t="s">
        <v>512</v>
      </c>
      <c r="F11" s="21" t="s">
        <v>513</v>
      </c>
      <c r="G11" s="21" t="s">
        <v>494</v>
      </c>
      <c r="H11" s="21" t="s">
        <v>498</v>
      </c>
      <c r="I11" s="21" t="s">
        <v>496</v>
      </c>
      <c r="J11" s="21" t="s">
        <v>497</v>
      </c>
      <c r="K11" s="22" t="s">
        <v>488</v>
      </c>
      <c r="L11" s="15"/>
    </row>
    <row r="12" spans="1:14" ht="34" customHeight="1">
      <c r="A12" s="16"/>
      <c r="B12" s="36"/>
      <c r="C12" s="38" t="s">
        <v>530</v>
      </c>
      <c r="D12" s="36"/>
      <c r="E12" s="36"/>
      <c r="F12" s="40"/>
      <c r="G12" s="41">
        <v>43558</v>
      </c>
      <c r="H12" s="41">
        <v>43590</v>
      </c>
      <c r="I12" s="42">
        <f ca="1">Tracker[[#This Row],[DUE
DATE]]-TODAY()</f>
        <v>3</v>
      </c>
      <c r="J12" s="43"/>
      <c r="K12" s="23"/>
      <c r="L12" s="15"/>
    </row>
    <row r="13" spans="1:14" ht="34" customHeight="1">
      <c r="A13" s="16"/>
      <c r="B13" s="36"/>
      <c r="C13" s="38" t="s">
        <v>531</v>
      </c>
      <c r="D13" s="36"/>
      <c r="E13" s="36"/>
      <c r="F13" s="40"/>
      <c r="G13" s="41">
        <v>43580</v>
      </c>
      <c r="H13" s="41">
        <v>43591</v>
      </c>
      <c r="I13" s="42">
        <f ca="1">Tracker[[#This Row],[DUE
DATE]]-TODAY()</f>
        <v>4</v>
      </c>
      <c r="J13" s="43"/>
      <c r="K13" s="23"/>
      <c r="L13" s="15"/>
    </row>
    <row r="14" spans="1:14" ht="34" customHeight="1">
      <c r="A14" s="16"/>
      <c r="B14" s="36"/>
      <c r="C14" s="38" t="s">
        <v>532</v>
      </c>
      <c r="D14" s="36"/>
      <c r="E14" s="36"/>
      <c r="F14" s="40"/>
      <c r="G14" s="41">
        <v>43581</v>
      </c>
      <c r="H14" s="41">
        <v>43591</v>
      </c>
      <c r="I14" s="42">
        <f ca="1">Tracker[[#This Row],[DUE
DATE]]-TODAY()</f>
        <v>4</v>
      </c>
      <c r="J14" s="43"/>
      <c r="K14" s="23"/>
      <c r="L14" s="15"/>
    </row>
    <row r="15" spans="1:14" ht="34" customHeight="1">
      <c r="A15" s="16"/>
      <c r="B15" s="36"/>
      <c r="C15" s="38" t="s">
        <v>533</v>
      </c>
      <c r="D15" s="36"/>
      <c r="E15" s="36"/>
      <c r="F15" s="40"/>
      <c r="G15" s="41">
        <v>43584</v>
      </c>
      <c r="H15" s="41">
        <v>43616</v>
      </c>
      <c r="I15" s="42">
        <f ca="1">Tracker[[#This Row],[DUE
DATE]]-TODAY()</f>
        <v>29</v>
      </c>
      <c r="J15" s="43"/>
      <c r="K15" s="23"/>
      <c r="L15" s="15"/>
    </row>
    <row r="16" spans="1:14" ht="34" customHeight="1">
      <c r="A16" s="16"/>
      <c r="B16" s="36"/>
      <c r="C16" s="38" t="s">
        <v>534</v>
      </c>
      <c r="D16" s="36"/>
      <c r="E16" s="36"/>
      <c r="F16" s="40"/>
      <c r="G16" s="41">
        <v>43585</v>
      </c>
      <c r="H16" s="41">
        <v>43620</v>
      </c>
      <c r="I16" s="42">
        <f ca="1">Tracker[[#This Row],[DUE
DATE]]-TODAY()</f>
        <v>33</v>
      </c>
      <c r="J16" s="43"/>
      <c r="K16" s="23"/>
      <c r="L16" s="15"/>
    </row>
    <row r="17" spans="1:12" ht="34" customHeight="1">
      <c r="A17" s="16"/>
      <c r="B17" s="36"/>
      <c r="C17" s="38" t="s">
        <v>535</v>
      </c>
      <c r="D17" s="36"/>
      <c r="E17" s="36"/>
      <c r="F17" s="40"/>
      <c r="G17" s="41">
        <v>43585</v>
      </c>
      <c r="H17" s="41">
        <v>43676</v>
      </c>
      <c r="I17" s="42">
        <f ca="1">Tracker[[#This Row],[DUE
DATE]]-TODAY()</f>
        <v>89</v>
      </c>
      <c r="J17" s="43"/>
      <c r="K17" s="23"/>
      <c r="L17" s="15"/>
    </row>
    <row r="18" spans="1:12" ht="34" customHeight="1">
      <c r="A18" s="17"/>
      <c r="B18" s="37"/>
      <c r="C18" s="39" t="s">
        <v>536</v>
      </c>
      <c r="D18" s="37"/>
      <c r="E18" s="37"/>
      <c r="F18" s="40"/>
      <c r="G18" s="41">
        <v>43586</v>
      </c>
      <c r="H18" s="41">
        <v>43692</v>
      </c>
      <c r="I18" s="42">
        <f ca="1">Tracker[[#This Row],[DUE
DATE]]-TODAY()</f>
        <v>105</v>
      </c>
      <c r="J18" s="44"/>
      <c r="K18" s="24"/>
      <c r="L18" s="15"/>
    </row>
    <row r="19" spans="1:12" ht="22" customHeight="1">
      <c r="B19" s="13"/>
      <c r="C19" s="25"/>
      <c r="D19" s="13"/>
      <c r="E19" s="13"/>
      <c r="F19" s="13"/>
      <c r="G19" s="26"/>
      <c r="H19" s="26"/>
      <c r="I19" s="27"/>
      <c r="J19" s="13"/>
      <c r="K19" s="13"/>
      <c r="L19" s="15"/>
    </row>
    <row r="20" spans="1:12" ht="22" customHeight="1">
      <c r="B20" s="13"/>
      <c r="C20" s="25"/>
      <c r="D20" s="13"/>
      <c r="E20" s="13"/>
      <c r="F20" s="13"/>
      <c r="G20" s="26"/>
      <c r="H20" s="26"/>
      <c r="I20" s="27"/>
      <c r="J20" s="13"/>
      <c r="K20" s="13"/>
      <c r="L20" s="15"/>
    </row>
    <row r="21" spans="1:12" ht="22" customHeight="1">
      <c r="B21" s="13"/>
      <c r="C21" s="25"/>
      <c r="D21" s="13"/>
      <c r="E21" s="13"/>
      <c r="F21" s="13"/>
      <c r="G21" s="26"/>
      <c r="H21" s="26"/>
      <c r="I21" s="27"/>
      <c r="J21" s="13"/>
      <c r="K21" s="13"/>
      <c r="L21" s="15"/>
    </row>
    <row r="22" spans="1:12" ht="22" customHeight="1">
      <c r="B22" s="13"/>
      <c r="C22" s="25"/>
      <c r="D22" s="13"/>
      <c r="E22" s="13"/>
      <c r="F22" s="13"/>
      <c r="G22" s="26"/>
      <c r="H22" s="26"/>
      <c r="I22" s="27"/>
      <c r="J22" s="13"/>
      <c r="K22" s="13"/>
      <c r="L22" s="15"/>
    </row>
    <row r="23" spans="1:12" ht="22" customHeight="1">
      <c r="B23" s="13"/>
      <c r="C23" s="25"/>
      <c r="D23" s="13"/>
      <c r="E23" s="13"/>
      <c r="F23" s="13"/>
      <c r="G23" s="26"/>
      <c r="H23" s="26"/>
      <c r="I23" s="27"/>
      <c r="J23" s="13"/>
      <c r="K23" s="13"/>
      <c r="L23" s="15"/>
    </row>
    <row r="24" spans="1:12" ht="22" customHeight="1">
      <c r="B24" s="13"/>
      <c r="C24" s="25"/>
      <c r="D24" s="13"/>
      <c r="E24" s="13"/>
      <c r="F24" s="13"/>
      <c r="G24" s="26"/>
      <c r="H24" s="26"/>
      <c r="I24" s="27"/>
      <c r="J24" s="13"/>
      <c r="K24" s="13"/>
      <c r="L24" s="15"/>
    </row>
    <row r="25" spans="1:12" ht="22" customHeight="1">
      <c r="B25" s="13"/>
      <c r="C25" s="25"/>
      <c r="D25" s="13"/>
      <c r="E25" s="13"/>
      <c r="F25" s="13"/>
      <c r="G25" s="26"/>
      <c r="H25" s="26"/>
      <c r="I25" s="27"/>
      <c r="J25" s="13"/>
      <c r="K25" s="13"/>
      <c r="L25" s="15"/>
    </row>
    <row r="26" spans="1:12" ht="22" customHeight="1">
      <c r="B26" s="13"/>
      <c r="C26" s="25"/>
      <c r="D26" s="13"/>
      <c r="E26" s="13"/>
      <c r="F26" s="13"/>
      <c r="G26" s="26"/>
      <c r="H26" s="26"/>
      <c r="I26" s="27"/>
      <c r="J26" s="13"/>
      <c r="K26" s="13"/>
      <c r="L26" s="15"/>
    </row>
    <row r="27" spans="1:12" ht="22" customHeight="1">
      <c r="B27" s="13"/>
      <c r="C27" s="25"/>
      <c r="D27" s="13"/>
      <c r="E27" s="13"/>
      <c r="F27" s="13"/>
      <c r="G27" s="26"/>
      <c r="H27" s="26"/>
      <c r="I27" s="27"/>
      <c r="J27" s="13"/>
      <c r="K27" s="13"/>
      <c r="L27" s="15"/>
    </row>
    <row r="28" spans="1:12" ht="22" customHeight="1">
      <c r="B28" s="13"/>
      <c r="C28" s="25"/>
      <c r="D28" s="13"/>
      <c r="E28" s="13"/>
      <c r="F28" s="13"/>
      <c r="G28" s="26"/>
      <c r="H28" s="26"/>
      <c r="I28" s="27"/>
      <c r="J28" s="13"/>
      <c r="K28" s="13"/>
      <c r="L28" s="15"/>
    </row>
    <row r="29" spans="1:12" ht="22" customHeight="1">
      <c r="B29" s="13"/>
      <c r="C29" s="25"/>
      <c r="D29" s="13"/>
      <c r="E29" s="13"/>
      <c r="F29" s="13"/>
      <c r="G29" s="26"/>
      <c r="H29" s="26"/>
      <c r="I29" s="27"/>
      <c r="J29" s="13"/>
      <c r="K29" s="13"/>
      <c r="L29" s="15"/>
    </row>
    <row r="30" spans="1:12" ht="22" customHeight="1">
      <c r="B30" s="13"/>
      <c r="C30" s="25"/>
      <c r="D30" s="13"/>
      <c r="E30" s="13"/>
      <c r="F30" s="13"/>
      <c r="G30" s="26"/>
      <c r="H30" s="26"/>
      <c r="I30" s="27"/>
      <c r="J30" s="13"/>
      <c r="K30" s="13"/>
      <c r="L30" s="15"/>
    </row>
    <row r="31" spans="1:12" ht="22" customHeight="1">
      <c r="B31" s="13"/>
      <c r="C31" s="25"/>
      <c r="D31" s="13"/>
      <c r="E31" s="13"/>
      <c r="F31" s="13"/>
      <c r="G31" s="26"/>
      <c r="H31" s="26"/>
      <c r="I31" s="27"/>
      <c r="J31" s="13"/>
      <c r="K31" s="13"/>
      <c r="L31" s="15"/>
    </row>
    <row r="32" spans="1:12" ht="22" customHeight="1">
      <c r="B32" s="13"/>
      <c r="C32" s="25"/>
      <c r="D32" s="13"/>
      <c r="E32" s="13"/>
      <c r="F32" s="13"/>
      <c r="G32" s="26"/>
      <c r="H32" s="26"/>
      <c r="I32" s="27"/>
      <c r="J32" s="13"/>
      <c r="K32" s="13"/>
      <c r="L32" s="15"/>
    </row>
    <row r="33" spans="2:12" ht="22" customHeight="1">
      <c r="B33" s="13"/>
      <c r="C33" s="25"/>
      <c r="D33" s="13"/>
      <c r="E33" s="13"/>
      <c r="F33" s="13"/>
      <c r="G33" s="26"/>
      <c r="H33" s="26"/>
      <c r="I33" s="27"/>
      <c r="J33" s="13"/>
      <c r="K33" s="13"/>
      <c r="L33" s="15"/>
    </row>
    <row r="34" spans="2:12" ht="22" customHeight="1">
      <c r="B34" s="13"/>
      <c r="C34" s="25"/>
      <c r="D34" s="13"/>
      <c r="E34" s="13"/>
      <c r="F34" s="13"/>
      <c r="G34" s="26"/>
      <c r="H34" s="26"/>
      <c r="I34" s="27"/>
      <c r="J34" s="13"/>
      <c r="K34" s="13"/>
      <c r="L34" s="15"/>
    </row>
    <row r="35" spans="2:12" ht="22" customHeight="1">
      <c r="B35" s="13"/>
      <c r="C35" s="25"/>
      <c r="D35" s="13"/>
      <c r="E35" s="13"/>
      <c r="F35" s="13"/>
      <c r="G35" s="26"/>
      <c r="H35" s="26"/>
      <c r="I35" s="27"/>
      <c r="J35" s="13"/>
      <c r="K35" s="13"/>
      <c r="L35" s="15"/>
    </row>
    <row r="36" spans="2:12">
      <c r="L36" s="15"/>
    </row>
    <row r="37" spans="2:12">
      <c r="L37" s="15"/>
    </row>
    <row r="38" spans="2:12">
      <c r="L38" s="15"/>
    </row>
  </sheetData>
  <mergeCells count="8">
    <mergeCell ref="B8:K8"/>
    <mergeCell ref="B9:C9"/>
    <mergeCell ref="A2:L2"/>
    <mergeCell ref="A1:L1"/>
    <mergeCell ref="B3:K3"/>
    <mergeCell ref="B4:K4"/>
    <mergeCell ref="B5:K5"/>
    <mergeCell ref="B6:K6"/>
  </mergeCells>
  <conditionalFormatting sqref="B1:B1048576">
    <cfRule type="cellIs" dxfId="54" priority="2" operator="equal">
      <formula>"LOW"</formula>
    </cfRule>
    <cfRule type="cellIs" dxfId="53" priority="3" operator="equal">
      <formula>"MEDIUM"</formula>
    </cfRule>
    <cfRule type="cellIs" dxfId="52" priority="4" operator="equal">
      <formula>"HIGH"</formula>
    </cfRule>
  </conditionalFormatting>
  <conditionalFormatting sqref="J12:J18">
    <cfRule type="dataBar" priority="1">
      <dataBar>
        <cfvo type="min"/>
        <cfvo type="max"/>
        <color rgb="FF63C384"/>
      </dataBar>
      <extLst>
        <ext xmlns:x14="http://schemas.microsoft.com/office/spreadsheetml/2009/9/main" uri="{B025F937-C7B1-47D3-B67F-A62EFF666E3E}">
          <x14:id>{91113AC6-1BF3-744D-98AE-6C30B3C3CF8B}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1113AC6-1BF3-744D-98AE-6C30B3C3CF8B}">
            <x14:dataBar minLength="0" maxLength="100" gradient="0">
              <x14:cfvo type="autoMin"/>
              <x14:cfvo type="autoMax"/>
              <x14:negativeFillColor rgb="FFFF0000"/>
              <x14:axisColor rgb="FF000000"/>
            </x14:dataBar>
          </x14:cfRule>
          <xm:sqref>J12:J18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D075-8F82-3C4C-AA48-77112805D87B}">
  <dimension ref="A1:E8"/>
  <sheetViews>
    <sheetView workbookViewId="0">
      <selection activeCell="F8" sqref="F8"/>
    </sheetView>
  </sheetViews>
  <sheetFormatPr baseColWidth="10" defaultRowHeight="16"/>
  <cols>
    <col min="2" max="2" width="14.1640625" bestFit="1" customWidth="1"/>
    <col min="4" max="4" width="36.1640625" customWidth="1"/>
  </cols>
  <sheetData>
    <row r="1" spans="1:5">
      <c r="A1" s="4" t="s">
        <v>499</v>
      </c>
      <c r="B1" s="4" t="s">
        <v>511</v>
      </c>
      <c r="C1" s="4" t="s">
        <v>504</v>
      </c>
      <c r="D1" s="4" t="s">
        <v>516</v>
      </c>
      <c r="E1" s="4" t="s">
        <v>495</v>
      </c>
    </row>
    <row r="2" spans="1:5" ht="34">
      <c r="A2" t="s">
        <v>501</v>
      </c>
      <c r="B2" t="s">
        <v>519</v>
      </c>
      <c r="C2" t="s">
        <v>505</v>
      </c>
      <c r="D2" s="32" t="s">
        <v>526</v>
      </c>
      <c r="E2" s="1" t="s">
        <v>537</v>
      </c>
    </row>
    <row r="3" spans="1:5" ht="34">
      <c r="A3" t="s">
        <v>502</v>
      </c>
      <c r="B3" t="s">
        <v>521</v>
      </c>
      <c r="C3" t="s">
        <v>506</v>
      </c>
      <c r="D3" s="32" t="s">
        <v>527</v>
      </c>
      <c r="E3" s="35">
        <v>0.25</v>
      </c>
    </row>
    <row r="4" spans="1:5" ht="34">
      <c r="A4" t="s">
        <v>503</v>
      </c>
      <c r="B4" t="s">
        <v>522</v>
      </c>
      <c r="C4" t="s">
        <v>507</v>
      </c>
      <c r="D4" s="32" t="s">
        <v>514</v>
      </c>
      <c r="E4" s="35">
        <v>0.5</v>
      </c>
    </row>
    <row r="5" spans="1:5" ht="34">
      <c r="B5" t="s">
        <v>523</v>
      </c>
      <c r="C5" t="s">
        <v>508</v>
      </c>
      <c r="D5" s="32" t="s">
        <v>515</v>
      </c>
      <c r="E5" s="35">
        <v>0.75</v>
      </c>
    </row>
    <row r="6" spans="1:5" ht="34">
      <c r="B6" t="s">
        <v>524</v>
      </c>
      <c r="C6" t="s">
        <v>509</v>
      </c>
      <c r="D6" s="32" t="s">
        <v>518</v>
      </c>
      <c r="E6" s="35">
        <v>1</v>
      </c>
    </row>
    <row r="7" spans="1:5" ht="34">
      <c r="B7" t="s">
        <v>525</v>
      </c>
      <c r="C7" t="s">
        <v>510</v>
      </c>
      <c r="D7" s="32" t="s">
        <v>517</v>
      </c>
      <c r="E7" s="1" t="s">
        <v>538</v>
      </c>
    </row>
    <row r="8" spans="1:5">
      <c r="E8" t="s">
        <v>539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A53D5-016C-384A-9830-E43C0952F7C0}">
  <dimension ref="A1:S1701"/>
  <sheetViews>
    <sheetView workbookViewId="0">
      <selection activeCell="O11" sqref="O11"/>
    </sheetView>
  </sheetViews>
  <sheetFormatPr baseColWidth="10" defaultRowHeight="16"/>
  <cols>
    <col min="1" max="1" width="9.5" customWidth="1"/>
    <col min="2" max="2" width="15" customWidth="1"/>
    <col min="3" max="4" width="13" customWidth="1"/>
    <col min="5" max="5" width="11.33203125" customWidth="1"/>
    <col min="6" max="6" width="29.5" bestFit="1" customWidth="1"/>
    <col min="7" max="7" width="11.1640625" bestFit="1" customWidth="1"/>
    <col min="8" max="8" width="15.6640625" style="54" bestFit="1" customWidth="1"/>
    <col min="10" max="10" width="14.6640625" style="54" customWidth="1"/>
    <col min="11" max="11" width="12.83203125" style="45" bestFit="1" customWidth="1"/>
    <col min="12" max="12" width="12.83203125" style="46" bestFit="1" customWidth="1"/>
    <col min="14" max="14" width="2.1640625" bestFit="1" customWidth="1"/>
    <col min="15" max="15" width="16.83203125" bestFit="1" customWidth="1"/>
  </cols>
  <sheetData>
    <row r="1" spans="1:19">
      <c r="A1" t="s">
        <v>541</v>
      </c>
      <c r="B1" t="s">
        <v>542</v>
      </c>
      <c r="C1" t="s">
        <v>543</v>
      </c>
      <c r="D1" t="s">
        <v>466</v>
      </c>
      <c r="E1" t="s">
        <v>0</v>
      </c>
      <c r="F1" t="s">
        <v>1</v>
      </c>
      <c r="G1" t="s">
        <v>6</v>
      </c>
      <c r="H1" s="54" t="s">
        <v>584</v>
      </c>
      <c r="I1" t="s">
        <v>544</v>
      </c>
      <c r="J1" s="54" t="s">
        <v>585</v>
      </c>
      <c r="K1" s="45" t="s">
        <v>545</v>
      </c>
      <c r="L1" s="46" t="s">
        <v>546</v>
      </c>
      <c r="N1" s="57" t="s">
        <v>580</v>
      </c>
      <c r="O1" s="57"/>
      <c r="P1" s="57"/>
      <c r="Q1" s="57"/>
      <c r="R1" s="57"/>
      <c r="S1" s="57"/>
    </row>
    <row r="2" spans="1:19">
      <c r="A2">
        <v>1</v>
      </c>
      <c r="B2">
        <v>6</v>
      </c>
      <c r="C2">
        <v>27039</v>
      </c>
      <c r="D2">
        <f>INDEX(Products[CategoryName (IndexMatch)], MATCH(Sales[ProductID], Products[ProductID], 0))</f>
        <v>0</v>
      </c>
      <c r="E2">
        <v>381</v>
      </c>
      <c r="F2" t="str">
        <f>INDEX(Products[ProductName], MATCH(Sales[ProductID], Products[ProductID], 0))</f>
        <v>Vaccum Bag 10x13</v>
      </c>
      <c r="H2" s="54">
        <f>INDEX(Products[Price], MATCH(Sales[ProductID], Products[ProductID], 0))</f>
        <v>442.33699999999999</v>
      </c>
      <c r="I2">
        <v>7</v>
      </c>
      <c r="J2" s="54">
        <f>Sales[[#This Row],[Product Price]]*Sales[[#This Row],[Quantity]]</f>
        <v>3096.3589999999999</v>
      </c>
      <c r="K2" s="45">
        <v>43136.318349884263</v>
      </c>
      <c r="L2" s="46">
        <v>43136.318349884263</v>
      </c>
      <c r="N2">
        <v>1</v>
      </c>
      <c r="O2" s="58" t="s">
        <v>576</v>
      </c>
      <c r="P2" s="58"/>
      <c r="Q2" s="58"/>
      <c r="R2" s="58"/>
      <c r="S2" s="58"/>
    </row>
    <row r="3" spans="1:19">
      <c r="A3">
        <v>2</v>
      </c>
      <c r="B3">
        <v>16</v>
      </c>
      <c r="C3">
        <v>25011</v>
      </c>
      <c r="D3">
        <f>INDEX(Products[CategoryName (IndexMatch)], MATCH(Sales[ProductID], Products[ProductID], 0))</f>
        <v>0</v>
      </c>
      <c r="E3">
        <v>61</v>
      </c>
      <c r="F3" t="str">
        <f>INDEX(Products[ProductName], MATCH(Sales[ProductID], Products[ProductID], 0))</f>
        <v>Sardines</v>
      </c>
      <c r="H3" s="54">
        <f>INDEX(Products[Price], MATCH(Sales[ProductID], Products[ProductID], 0))</f>
        <v>62.545999999999999</v>
      </c>
      <c r="I3">
        <v>7</v>
      </c>
      <c r="J3" s="54">
        <f>Sales[[#This Row],[Product Price]]*Sales[[#This Row],[Quantity]]</f>
        <v>437.822</v>
      </c>
      <c r="K3" s="45">
        <v>43133.669110532406</v>
      </c>
      <c r="L3" s="46">
        <v>43133.669110532406</v>
      </c>
      <c r="O3" s="58"/>
      <c r="P3" s="58"/>
      <c r="Q3" s="58"/>
      <c r="R3" s="58"/>
      <c r="S3" s="58"/>
    </row>
    <row r="4" spans="1:19">
      <c r="A4">
        <v>3</v>
      </c>
      <c r="B4">
        <v>13</v>
      </c>
      <c r="C4">
        <v>94024</v>
      </c>
      <c r="D4">
        <f>INDEX(Products[CategoryName (IndexMatch)], MATCH(Sales[ProductID], Products[ProductID], 0))</f>
        <v>0</v>
      </c>
      <c r="E4">
        <v>23</v>
      </c>
      <c r="F4" t="str">
        <f>INDEX(Products[ProductName], MATCH(Sales[ProductID], Products[ProductID], 0))</f>
        <v>Crab - Imitation Flakes</v>
      </c>
      <c r="H4" s="54">
        <f>INDEX(Products[Price], MATCH(Sales[ProductID], Products[ProductID], 0))</f>
        <v>790.18399999999997</v>
      </c>
      <c r="I4">
        <v>24</v>
      </c>
      <c r="J4" s="54">
        <f>Sales[[#This Row],[Product Price]]*Sales[[#This Row],[Quantity]]</f>
        <v>18964.415999999997</v>
      </c>
      <c r="K4" s="45">
        <v>43223.813852777777</v>
      </c>
      <c r="L4" s="46">
        <v>43223.813852777777</v>
      </c>
      <c r="O4" s="47"/>
      <c r="P4" s="47"/>
      <c r="Q4" s="47"/>
      <c r="R4" s="47"/>
      <c r="S4" s="47"/>
    </row>
    <row r="5" spans="1:19">
      <c r="A5">
        <v>4</v>
      </c>
      <c r="B5">
        <v>8</v>
      </c>
      <c r="C5">
        <v>73966</v>
      </c>
      <c r="D5">
        <f>INDEX(Products[CategoryName (IndexMatch)], MATCH(Sales[ProductID], Products[ProductID], 0))</f>
        <v>0</v>
      </c>
      <c r="E5">
        <v>176</v>
      </c>
      <c r="F5" t="str">
        <f>INDEX(Products[ProductName], MATCH(Sales[ProductID], Products[ProductID], 0))</f>
        <v>Smirnoff Green Apple Twist</v>
      </c>
      <c r="H5" s="54">
        <f>INDEX(Products[Price], MATCH(Sales[ProductID], Products[ProductID], 0))</f>
        <v>813.16700000000003</v>
      </c>
      <c r="I5">
        <v>19</v>
      </c>
      <c r="J5" s="54">
        <f>Sales[[#This Row],[Product Price]]*Sales[[#This Row],[Quantity]]</f>
        <v>15450.173000000001</v>
      </c>
      <c r="K5" s="45">
        <v>43197.613835879631</v>
      </c>
      <c r="L5" s="46">
        <v>43197.613835879631</v>
      </c>
    </row>
    <row r="6" spans="1:19">
      <c r="A6">
        <v>5</v>
      </c>
      <c r="B6">
        <v>10</v>
      </c>
      <c r="C6">
        <v>32653</v>
      </c>
      <c r="D6">
        <f>INDEX(Products[CategoryName (IndexMatch)], MATCH(Sales[ProductID], Products[ProductID], 0))</f>
        <v>0</v>
      </c>
      <c r="E6">
        <v>310</v>
      </c>
      <c r="F6" t="str">
        <f>INDEX(Products[ProductName], MATCH(Sales[ProductID], Products[ProductID], 0))</f>
        <v>Coffee - Dark Roast</v>
      </c>
      <c r="H6" s="54">
        <f>INDEX(Products[Price], MATCH(Sales[ProductID], Products[ProductID], 0))</f>
        <v>79.977999999999994</v>
      </c>
      <c r="I6">
        <v>9</v>
      </c>
      <c r="J6" s="54">
        <f>Sales[[#This Row],[Product Price]]*Sales[[#This Row],[Quantity]]</f>
        <v>719.80199999999991</v>
      </c>
      <c r="K6" s="45">
        <v>43143.650740046294</v>
      </c>
      <c r="L6" s="46">
        <v>43143.650740046294</v>
      </c>
      <c r="N6" s="57" t="s">
        <v>581</v>
      </c>
      <c r="O6" s="57"/>
      <c r="P6" s="57"/>
      <c r="Q6" s="57"/>
      <c r="R6" s="57"/>
      <c r="S6" s="57"/>
    </row>
    <row r="7" spans="1:19">
      <c r="A7">
        <v>6</v>
      </c>
      <c r="B7">
        <v>13</v>
      </c>
      <c r="C7">
        <v>28663</v>
      </c>
      <c r="D7">
        <f>INDEX(Products[CategoryName (IndexMatch)], MATCH(Sales[ProductID], Products[ProductID], 0))</f>
        <v>0</v>
      </c>
      <c r="E7">
        <v>413</v>
      </c>
      <c r="F7" t="str">
        <f>INDEX(Products[ProductName], MATCH(Sales[ProductID], Products[ProductID], 0))</f>
        <v>Ice Cream Bar - Oreo Cone</v>
      </c>
      <c r="H7" s="54">
        <f>INDEX(Products[Price], MATCH(Sales[ProductID], Products[ProductID], 0))</f>
        <v>954.06500000000005</v>
      </c>
      <c r="I7">
        <v>8</v>
      </c>
      <c r="J7" s="54">
        <f>Sales[[#This Row],[Product Price]]*Sales[[#This Row],[Quantity]]</f>
        <v>7632.52</v>
      </c>
      <c r="K7" s="45">
        <v>43138.439872569441</v>
      </c>
      <c r="L7" s="46">
        <v>43138.439872569441</v>
      </c>
      <c r="N7">
        <v>1</v>
      </c>
      <c r="O7" s="58" t="s">
        <v>598</v>
      </c>
      <c r="P7" s="58"/>
      <c r="Q7" s="58"/>
      <c r="R7" s="58"/>
      <c r="S7" s="58"/>
    </row>
    <row r="8" spans="1:19">
      <c r="A8">
        <v>7</v>
      </c>
      <c r="B8">
        <v>14</v>
      </c>
      <c r="C8">
        <v>46674</v>
      </c>
      <c r="D8">
        <f>INDEX(Products[CategoryName (IndexMatch)], MATCH(Sales[ProductID], Products[ProductID], 0))</f>
        <v>0</v>
      </c>
      <c r="E8">
        <v>370</v>
      </c>
      <c r="F8" t="str">
        <f>INDEX(Products[ProductName], MATCH(Sales[ProductID], Products[ProductID], 0))</f>
        <v>Muffin - Carrot Individual Wrap</v>
      </c>
      <c r="H8" s="54">
        <f>INDEX(Products[Price], MATCH(Sales[ProductID], Products[ProductID], 0))</f>
        <v>218.80600000000001</v>
      </c>
      <c r="I8">
        <v>12</v>
      </c>
      <c r="J8" s="54">
        <f>Sales[[#This Row],[Product Price]]*Sales[[#This Row],[Quantity]]</f>
        <v>2625.672</v>
      </c>
      <c r="K8" s="45">
        <v>43161.965263310187</v>
      </c>
      <c r="L8" s="46">
        <v>43161.965263310187</v>
      </c>
    </row>
    <row r="9" spans="1:19">
      <c r="A9">
        <v>8</v>
      </c>
      <c r="B9">
        <v>3</v>
      </c>
      <c r="C9">
        <v>12687</v>
      </c>
      <c r="D9">
        <f>INDEX(Products[CategoryName (IndexMatch)], MATCH(Sales[ProductID], Products[ProductID], 0))</f>
        <v>0</v>
      </c>
      <c r="E9">
        <v>287</v>
      </c>
      <c r="F9" t="str">
        <f>INDEX(Products[ProductName], MATCH(Sales[ProductID], Products[ProductID], 0))</f>
        <v>Bread - Italian Roll With Herbs</v>
      </c>
      <c r="H9" s="54">
        <f>INDEX(Products[Price], MATCH(Sales[ProductID], Products[ProductID], 0))</f>
        <v>57.709000000000003</v>
      </c>
      <c r="I9">
        <v>4</v>
      </c>
      <c r="J9" s="54">
        <f>Sales[[#This Row],[Product Price]]*Sales[[#This Row],[Quantity]]</f>
        <v>230.83600000000001</v>
      </c>
      <c r="K9" s="45">
        <v>43117.570584027781</v>
      </c>
      <c r="L9" s="46">
        <v>43117.570584027781</v>
      </c>
    </row>
    <row r="10" spans="1:19">
      <c r="A10">
        <v>9</v>
      </c>
      <c r="B10">
        <v>16</v>
      </c>
      <c r="C10">
        <v>89009</v>
      </c>
      <c r="D10">
        <f>INDEX(Products[CategoryName (IndexMatch)], MATCH(Sales[ProductID], Products[ProductID], 0))</f>
        <v>0</v>
      </c>
      <c r="E10">
        <v>124</v>
      </c>
      <c r="F10" t="str">
        <f>INDEX(Products[ProductName], MATCH(Sales[ProductID], Products[ProductID], 0))</f>
        <v>Macaroons - Two Bite Choc</v>
      </c>
      <c r="H10" s="54">
        <f>INDEX(Products[Price], MATCH(Sales[ProductID], Products[ProductID], 0))</f>
        <v>182.89099999999999</v>
      </c>
      <c r="I10">
        <v>23</v>
      </c>
      <c r="J10" s="54">
        <f>Sales[[#This Row],[Product Price]]*Sales[[#This Row],[Quantity]]</f>
        <v>4206.4929999999995</v>
      </c>
      <c r="K10" s="45">
        <v>43217.263872337964</v>
      </c>
      <c r="L10" s="46">
        <v>43217.263872337964</v>
      </c>
    </row>
    <row r="11" spans="1:19">
      <c r="A11">
        <v>10</v>
      </c>
      <c r="B11">
        <v>22</v>
      </c>
      <c r="C11">
        <v>65017</v>
      </c>
      <c r="D11">
        <f>INDEX(Products[CategoryName (IndexMatch)], MATCH(Sales[ProductID], Products[ProductID], 0))</f>
        <v>0</v>
      </c>
      <c r="E11">
        <v>346</v>
      </c>
      <c r="F11" t="str">
        <f>INDEX(Products[ProductName], MATCH(Sales[ProductID], Products[ProductID], 0))</f>
        <v>Cheese - Parmesan Grated</v>
      </c>
      <c r="H11" s="54">
        <f>INDEX(Products[Price], MATCH(Sales[ProductID], Products[ProductID], 0))</f>
        <v>171.91399999999999</v>
      </c>
      <c r="I11">
        <v>17</v>
      </c>
      <c r="J11" s="54">
        <f>Sales[[#This Row],[Product Price]]*Sales[[#This Row],[Quantity]]</f>
        <v>2922.5379999999996</v>
      </c>
      <c r="K11" s="45">
        <v>43185.925098726853</v>
      </c>
      <c r="L11" s="46">
        <v>43185.925098726853</v>
      </c>
    </row>
    <row r="12" spans="1:19">
      <c r="A12">
        <v>11</v>
      </c>
      <c r="B12">
        <v>5</v>
      </c>
      <c r="C12">
        <v>67670</v>
      </c>
      <c r="D12">
        <f>INDEX(Products[CategoryName (IndexMatch)], MATCH(Sales[ProductID], Products[ProductID], 0))</f>
        <v>0</v>
      </c>
      <c r="E12">
        <v>405</v>
      </c>
      <c r="F12" t="str">
        <f>INDEX(Products[ProductName], MATCH(Sales[ProductID], Products[ProductID], 0))</f>
        <v>Pastry - Raisin Muffin - Mini</v>
      </c>
      <c r="H12" s="54">
        <f>INDEX(Products[Price], MATCH(Sales[ProductID], Products[ProductID], 0))</f>
        <v>4.2779999999999996</v>
      </c>
      <c r="I12">
        <v>18</v>
      </c>
      <c r="J12" s="54">
        <f>Sales[[#This Row],[Product Price]]*Sales[[#This Row],[Quantity]]</f>
        <v>77.003999999999991</v>
      </c>
      <c r="K12" s="45">
        <v>43189.391034375003</v>
      </c>
      <c r="L12" s="46">
        <v>43189.391034375003</v>
      </c>
    </row>
    <row r="13" spans="1:19">
      <c r="A13">
        <v>12</v>
      </c>
      <c r="B13">
        <v>17</v>
      </c>
      <c r="C13">
        <v>28353</v>
      </c>
      <c r="D13">
        <f>INDEX(Products[CategoryName (IndexMatch)], MATCH(Sales[ProductID], Products[ProductID], 0))</f>
        <v>0</v>
      </c>
      <c r="E13">
        <v>285</v>
      </c>
      <c r="F13" t="str">
        <f>INDEX(Products[ProductName], MATCH(Sales[ProductID], Products[ProductID], 0))</f>
        <v>Cheese - Mix</v>
      </c>
      <c r="H13" s="54">
        <f>INDEX(Products[Price], MATCH(Sales[ProductID], Products[ProductID], 0))</f>
        <v>718.30200000000002</v>
      </c>
      <c r="I13">
        <v>8</v>
      </c>
      <c r="J13" s="54">
        <f>Sales[[#This Row],[Product Price]]*Sales[[#This Row],[Quantity]]</f>
        <v>5746.4160000000002</v>
      </c>
      <c r="K13" s="45">
        <v>43138.034791666665</v>
      </c>
      <c r="L13" s="46">
        <v>43138.034791666665</v>
      </c>
    </row>
    <row r="14" spans="1:19">
      <c r="A14">
        <v>13</v>
      </c>
      <c r="B14">
        <v>22</v>
      </c>
      <c r="C14">
        <v>29082</v>
      </c>
      <c r="D14">
        <f>INDEX(Products[CategoryName (IndexMatch)], MATCH(Sales[ProductID], Products[ProductID], 0))</f>
        <v>0</v>
      </c>
      <c r="E14">
        <v>162</v>
      </c>
      <c r="F14" t="str">
        <f>INDEX(Products[ProductName], MATCH(Sales[ProductID], Products[ProductID], 0))</f>
        <v>Sauce - Demi Glace</v>
      </c>
      <c r="H14" s="54">
        <f>INDEX(Products[Price], MATCH(Sales[ProductID], Products[ProductID], 0))</f>
        <v>27.353000000000002</v>
      </c>
      <c r="I14">
        <v>8</v>
      </c>
      <c r="J14" s="54">
        <f>Sales[[#This Row],[Product Price]]*Sales[[#This Row],[Quantity]]</f>
        <v>218.82400000000001</v>
      </c>
      <c r="K14" s="45">
        <v>43138.986537268516</v>
      </c>
      <c r="L14" s="46">
        <v>43138.986537268516</v>
      </c>
    </row>
    <row r="15" spans="1:19">
      <c r="A15">
        <v>14</v>
      </c>
      <c r="B15">
        <v>7</v>
      </c>
      <c r="C15">
        <v>33133</v>
      </c>
      <c r="D15">
        <f>INDEX(Products[CategoryName (IndexMatch)], MATCH(Sales[ProductID], Products[ProductID], 0))</f>
        <v>0</v>
      </c>
      <c r="E15">
        <v>406</v>
      </c>
      <c r="F15" t="str">
        <f>INDEX(Products[ProductName], MATCH(Sales[ProductID], Products[ProductID], 0))</f>
        <v>Shrimp - Baby, Warm Water</v>
      </c>
      <c r="H15" s="54">
        <f>INDEX(Products[Price], MATCH(Sales[ProductID], Products[ProductID], 0))</f>
        <v>897.99900000000002</v>
      </c>
      <c r="I15">
        <v>9</v>
      </c>
      <c r="J15" s="54">
        <f>Sales[[#This Row],[Product Price]]*Sales[[#This Row],[Quantity]]</f>
        <v>8081.991</v>
      </c>
      <c r="K15" s="45">
        <v>43144.277684722219</v>
      </c>
      <c r="L15" s="46">
        <v>43144.277684722219</v>
      </c>
    </row>
    <row r="16" spans="1:19">
      <c r="A16">
        <v>15</v>
      </c>
      <c r="B16">
        <v>19</v>
      </c>
      <c r="C16">
        <v>19310</v>
      </c>
      <c r="D16">
        <f>INDEX(Products[CategoryName (IndexMatch)], MATCH(Sales[ProductID], Products[ProductID], 0))</f>
        <v>0</v>
      </c>
      <c r="E16">
        <v>134</v>
      </c>
      <c r="F16" t="str">
        <f>INDEX(Products[ProductName], MATCH(Sales[ProductID], Products[ProductID], 0))</f>
        <v>Wine - Toasted Head</v>
      </c>
      <c r="H16" s="54">
        <f>INDEX(Products[Price], MATCH(Sales[ProductID], Products[ProductID], 0))</f>
        <v>398.54500000000002</v>
      </c>
      <c r="I16">
        <v>5</v>
      </c>
      <c r="J16" s="54">
        <f>Sales[[#This Row],[Product Price]]*Sales[[#This Row],[Quantity]]</f>
        <v>1992.7250000000001</v>
      </c>
      <c r="K16" s="45">
        <v>43126.222829976854</v>
      </c>
      <c r="L16" s="46">
        <v>43126.222829976854</v>
      </c>
    </row>
    <row r="17" spans="1:12">
      <c r="A17">
        <v>16</v>
      </c>
      <c r="B17">
        <v>16</v>
      </c>
      <c r="C17">
        <v>91867</v>
      </c>
      <c r="D17">
        <f>INDEX(Products[CategoryName (IndexMatch)], MATCH(Sales[ProductID], Products[ProductID], 0))</f>
        <v>0</v>
      </c>
      <c r="E17">
        <v>364</v>
      </c>
      <c r="F17" t="str">
        <f>INDEX(Products[ProductName], MATCH(Sales[ProductID], Products[ProductID], 0))</f>
        <v>Cattail Hearts</v>
      </c>
      <c r="H17" s="54">
        <f>INDEX(Products[Price], MATCH(Sales[ProductID], Products[ProductID], 0))</f>
        <v>88.429000000000002</v>
      </c>
      <c r="I17">
        <v>24</v>
      </c>
      <c r="J17" s="54">
        <f>Sales[[#This Row],[Product Price]]*Sales[[#This Row],[Quantity]]</f>
        <v>2122.2960000000003</v>
      </c>
      <c r="K17" s="45">
        <v>43220.99666157407</v>
      </c>
      <c r="L17" s="46">
        <v>43220.99666157407</v>
      </c>
    </row>
    <row r="18" spans="1:12">
      <c r="A18">
        <v>17</v>
      </c>
      <c r="B18">
        <v>8</v>
      </c>
      <c r="C18">
        <v>14612</v>
      </c>
      <c r="D18">
        <f>INDEX(Products[CategoryName (IndexMatch)], MATCH(Sales[ProductID], Products[ProductID], 0))</f>
        <v>0</v>
      </c>
      <c r="E18">
        <v>185</v>
      </c>
      <c r="F18" t="str">
        <f>INDEX(Products[ProductName], MATCH(Sales[ProductID], Products[ProductID], 0))</f>
        <v>Foam Dinner Plate</v>
      </c>
      <c r="H18" s="54">
        <f>INDEX(Products[Price], MATCH(Sales[ProductID], Products[ProductID], 0))</f>
        <v>484.19499999999999</v>
      </c>
      <c r="I18">
        <v>4</v>
      </c>
      <c r="J18" s="54">
        <f>Sales[[#This Row],[Product Price]]*Sales[[#This Row],[Quantity]]</f>
        <v>1936.78</v>
      </c>
      <c r="K18" s="45">
        <v>43120.085178935187</v>
      </c>
      <c r="L18" s="46">
        <v>43120.085178935187</v>
      </c>
    </row>
    <row r="19" spans="1:12">
      <c r="A19">
        <v>18</v>
      </c>
      <c r="B19">
        <v>17</v>
      </c>
      <c r="C19">
        <v>96120</v>
      </c>
      <c r="D19">
        <f>INDEX(Products[CategoryName (IndexMatch)], MATCH(Sales[ProductID], Products[ProductID], 0))</f>
        <v>0</v>
      </c>
      <c r="E19">
        <v>377</v>
      </c>
      <c r="F19" t="str">
        <f>INDEX(Products[ProductName], MATCH(Sales[ProductID], Products[ProductID], 0))</f>
        <v>Wine - Red, Cooking</v>
      </c>
      <c r="H19" s="54">
        <f>INDEX(Products[Price], MATCH(Sales[ProductID], Products[ProductID], 0))</f>
        <v>750.78499999999997</v>
      </c>
      <c r="I19">
        <v>25</v>
      </c>
      <c r="J19" s="54">
        <f>Sales[[#This Row],[Product Price]]*Sales[[#This Row],[Quantity]]</f>
        <v>18769.625</v>
      </c>
      <c r="K19" s="45">
        <v>43226.552485532404</v>
      </c>
      <c r="L19" s="46">
        <v>43226.552485532404</v>
      </c>
    </row>
    <row r="20" spans="1:12">
      <c r="A20">
        <v>19</v>
      </c>
      <c r="B20">
        <v>23</v>
      </c>
      <c r="C20">
        <v>2657</v>
      </c>
      <c r="D20">
        <f>INDEX(Products[CategoryName (IndexMatch)], MATCH(Sales[ProductID], Products[ProductID], 0))</f>
        <v>0</v>
      </c>
      <c r="E20">
        <v>49</v>
      </c>
      <c r="F20" t="str">
        <f>INDEX(Products[ProductName], MATCH(Sales[ProductID], Products[ProductID], 0))</f>
        <v>Bacardi Breezer - Tropical</v>
      </c>
      <c r="H20" s="54">
        <f>INDEX(Products[Price], MATCH(Sales[ProductID], Products[ProductID], 0))</f>
        <v>614.31700000000001</v>
      </c>
      <c r="I20">
        <v>1</v>
      </c>
      <c r="J20" s="54">
        <f>Sales[[#This Row],[Product Price]]*Sales[[#This Row],[Quantity]]</f>
        <v>614.31700000000001</v>
      </c>
      <c r="K20" s="45">
        <v>43104.470192129629</v>
      </c>
      <c r="L20" s="46">
        <v>43104.470192129629</v>
      </c>
    </row>
    <row r="21" spans="1:12">
      <c r="A21">
        <v>20</v>
      </c>
      <c r="B21">
        <v>18</v>
      </c>
      <c r="C21">
        <v>51200</v>
      </c>
      <c r="D21">
        <f>INDEX(Products[CategoryName (IndexMatch)], MATCH(Sales[ProductID], Products[ProductID], 0))</f>
        <v>0</v>
      </c>
      <c r="E21">
        <v>308</v>
      </c>
      <c r="F21" t="str">
        <f>INDEX(Products[ProductName], MATCH(Sales[ProductID], Products[ProductID], 0))</f>
        <v>Tea - Decaf Lipton</v>
      </c>
      <c r="H21" s="54">
        <f>INDEX(Products[Price], MATCH(Sales[ProductID], Products[ProductID], 0))</f>
        <v>881.20899999999995</v>
      </c>
      <c r="I21">
        <v>13</v>
      </c>
      <c r="J21" s="54">
        <f>Sales[[#This Row],[Product Price]]*Sales[[#This Row],[Quantity]]</f>
        <v>11455.716999999999</v>
      </c>
      <c r="K21" s="45">
        <v>43167.876787962959</v>
      </c>
      <c r="L21" s="46">
        <v>43167.876787962959</v>
      </c>
    </row>
    <row r="22" spans="1:12">
      <c r="A22">
        <v>21</v>
      </c>
      <c r="B22">
        <v>16</v>
      </c>
      <c r="C22">
        <v>91382</v>
      </c>
      <c r="D22">
        <f>INDEX(Products[CategoryName (IndexMatch)], MATCH(Sales[ProductID], Products[ProductID], 0))</f>
        <v>0</v>
      </c>
      <c r="E22">
        <v>147</v>
      </c>
      <c r="F22" t="str">
        <f>INDEX(Products[ProductName], MATCH(Sales[ProductID], Products[ProductID], 0))</f>
        <v>Cheese - Mozzarella</v>
      </c>
      <c r="H22" s="54">
        <f>INDEX(Products[Price], MATCH(Sales[ProductID], Products[ProductID], 0))</f>
        <v>496.197</v>
      </c>
      <c r="I22">
        <v>24</v>
      </c>
      <c r="J22" s="54">
        <f>Sales[[#This Row],[Product Price]]*Sales[[#This Row],[Quantity]]</f>
        <v>11908.727999999999</v>
      </c>
      <c r="K22" s="45">
        <v>43220.363067245373</v>
      </c>
      <c r="L22" s="46">
        <v>43220.363067245373</v>
      </c>
    </row>
    <row r="23" spans="1:12">
      <c r="A23">
        <v>22</v>
      </c>
      <c r="B23">
        <v>18</v>
      </c>
      <c r="C23">
        <v>23677</v>
      </c>
      <c r="D23">
        <f>INDEX(Products[CategoryName (IndexMatch)], MATCH(Sales[ProductID], Products[ProductID], 0))</f>
        <v>0</v>
      </c>
      <c r="E23">
        <v>442</v>
      </c>
      <c r="F23" t="str">
        <f>INDEX(Products[ProductName], MATCH(Sales[ProductID], Products[ProductID], 0))</f>
        <v>Wine - Ej Gallo Sierra Valley</v>
      </c>
      <c r="H23" s="54">
        <f>INDEX(Products[Price], MATCH(Sales[ProductID], Products[ProductID], 0))</f>
        <v>729.04100000000005</v>
      </c>
      <c r="I23">
        <v>6</v>
      </c>
      <c r="J23" s="54">
        <f>Sales[[#This Row],[Product Price]]*Sales[[#This Row],[Quantity]]</f>
        <v>4374.2460000000001</v>
      </c>
      <c r="K23" s="45">
        <v>43131.926917013887</v>
      </c>
      <c r="L23" s="46">
        <v>43131.926917013887</v>
      </c>
    </row>
    <row r="24" spans="1:12">
      <c r="A24">
        <v>23</v>
      </c>
      <c r="B24">
        <v>1</v>
      </c>
      <c r="C24">
        <v>35389</v>
      </c>
      <c r="D24">
        <f>INDEX(Products[CategoryName (IndexMatch)], MATCH(Sales[ProductID], Products[ProductID], 0))</f>
        <v>0</v>
      </c>
      <c r="E24">
        <v>392</v>
      </c>
      <c r="F24" t="str">
        <f>INDEX(Products[ProductName], MATCH(Sales[ProductID], Products[ProductID], 0))</f>
        <v>Puree - Passion Fruit</v>
      </c>
      <c r="H24" s="54">
        <f>INDEX(Products[Price], MATCH(Sales[ProductID], Products[ProductID], 0))</f>
        <v>988.26300000000003</v>
      </c>
      <c r="I24">
        <v>9</v>
      </c>
      <c r="J24" s="54">
        <f>Sales[[#This Row],[Product Price]]*Sales[[#This Row],[Quantity]]</f>
        <v>8894.3670000000002</v>
      </c>
      <c r="K24" s="45">
        <v>43147.224448842593</v>
      </c>
      <c r="L24" s="46">
        <v>43147.224448842593</v>
      </c>
    </row>
    <row r="25" spans="1:12">
      <c r="A25">
        <v>24</v>
      </c>
      <c r="B25">
        <v>23</v>
      </c>
      <c r="C25">
        <v>66030</v>
      </c>
      <c r="D25">
        <f>INDEX(Products[CategoryName (IndexMatch)], MATCH(Sales[ProductID], Products[ProductID], 0))</f>
        <v>0</v>
      </c>
      <c r="E25">
        <v>324</v>
      </c>
      <c r="F25" t="str">
        <f>INDEX(Products[ProductName], MATCH(Sales[ProductID], Products[ProductID], 0))</f>
        <v>Apricots - Dried</v>
      </c>
      <c r="H25" s="54">
        <f>INDEX(Products[Price], MATCH(Sales[ProductID], Products[ProductID], 0))</f>
        <v>879.02300000000002</v>
      </c>
      <c r="I25">
        <v>17</v>
      </c>
      <c r="J25" s="54">
        <f>Sales[[#This Row],[Product Price]]*Sales[[#This Row],[Quantity]]</f>
        <v>14943.391</v>
      </c>
      <c r="K25" s="45">
        <v>43187.247806134263</v>
      </c>
      <c r="L25" s="46">
        <v>43187.247806134263</v>
      </c>
    </row>
    <row r="26" spans="1:12">
      <c r="A26">
        <v>25</v>
      </c>
      <c r="B26">
        <v>7</v>
      </c>
      <c r="C26">
        <v>45384</v>
      </c>
      <c r="D26">
        <f>INDEX(Products[CategoryName (IndexMatch)], MATCH(Sales[ProductID], Products[ProductID], 0))</f>
        <v>0</v>
      </c>
      <c r="E26">
        <v>341</v>
      </c>
      <c r="F26" t="str">
        <f>INDEX(Products[ProductName], MATCH(Sales[ProductID], Products[ProductID], 0))</f>
        <v>Bread - Roll, Canadian Dinner</v>
      </c>
      <c r="H26" s="54">
        <f>INDEX(Products[Price], MATCH(Sales[ProductID], Products[ProductID], 0))</f>
        <v>902.64099999999996</v>
      </c>
      <c r="I26">
        <v>12</v>
      </c>
      <c r="J26" s="54">
        <f>Sales[[#This Row],[Product Price]]*Sales[[#This Row],[Quantity]]</f>
        <v>10831.691999999999</v>
      </c>
      <c r="K26" s="45">
        <v>43160.279856712965</v>
      </c>
      <c r="L26" s="46">
        <v>43160.279856712965</v>
      </c>
    </row>
    <row r="27" spans="1:12">
      <c r="A27">
        <v>26</v>
      </c>
      <c r="B27">
        <v>14</v>
      </c>
      <c r="C27">
        <v>87577</v>
      </c>
      <c r="D27">
        <f>INDEX(Products[CategoryName (IndexMatch)], MATCH(Sales[ProductID], Products[ProductID], 0))</f>
        <v>0</v>
      </c>
      <c r="E27">
        <v>369</v>
      </c>
      <c r="F27" t="str">
        <f>INDEX(Products[ProductName], MATCH(Sales[ProductID], Products[ProductID], 0))</f>
        <v>Rambutan</v>
      </c>
      <c r="H27" s="54">
        <f>INDEX(Products[Price], MATCH(Sales[ProductID], Products[ProductID], 0))</f>
        <v>871.78499999999997</v>
      </c>
      <c r="I27">
        <v>23</v>
      </c>
      <c r="J27" s="54">
        <f>Sales[[#This Row],[Product Price]]*Sales[[#This Row],[Quantity]]</f>
        <v>20051.055</v>
      </c>
      <c r="K27" s="45">
        <v>43215.393763657405</v>
      </c>
      <c r="L27" s="46">
        <v>43215.393763657405</v>
      </c>
    </row>
    <row r="28" spans="1:12">
      <c r="A28">
        <v>27</v>
      </c>
      <c r="B28">
        <v>10</v>
      </c>
      <c r="C28">
        <v>14848</v>
      </c>
      <c r="D28">
        <f>INDEX(Products[CategoryName (IndexMatch)], MATCH(Sales[ProductID], Products[ProductID], 0))</f>
        <v>0</v>
      </c>
      <c r="E28">
        <v>330</v>
      </c>
      <c r="F28" t="str">
        <f>INDEX(Products[ProductName], MATCH(Sales[ProductID], Products[ProductID], 0))</f>
        <v>Olives - Kalamata</v>
      </c>
      <c r="H28" s="54">
        <f>INDEX(Products[Price], MATCH(Sales[ProductID], Products[ProductID], 0))</f>
        <v>187.91399999999999</v>
      </c>
      <c r="I28">
        <v>4</v>
      </c>
      <c r="J28" s="54">
        <f>Sales[[#This Row],[Product Price]]*Sales[[#This Row],[Quantity]]</f>
        <v>751.65599999999995</v>
      </c>
      <c r="K28" s="45">
        <v>43120.394139236108</v>
      </c>
      <c r="L28" s="46">
        <v>43120.394139236108</v>
      </c>
    </row>
    <row r="29" spans="1:12">
      <c r="A29">
        <v>28</v>
      </c>
      <c r="B29">
        <v>6</v>
      </c>
      <c r="C29">
        <v>45482</v>
      </c>
      <c r="D29">
        <f>INDEX(Products[CategoryName (IndexMatch)], MATCH(Sales[ProductID], Products[ProductID], 0))</f>
        <v>0</v>
      </c>
      <c r="E29">
        <v>145</v>
      </c>
      <c r="F29" t="str">
        <f>INDEX(Products[ProductName], MATCH(Sales[ProductID], Products[ProductID], 0))</f>
        <v>Wine - Chardonnay South</v>
      </c>
      <c r="H29" s="54">
        <f>INDEX(Products[Price], MATCH(Sales[ProductID], Products[ProductID], 0))</f>
        <v>344.13900000000001</v>
      </c>
      <c r="I29">
        <v>12</v>
      </c>
      <c r="J29" s="54">
        <f>Sales[[#This Row],[Product Price]]*Sales[[#This Row],[Quantity]]</f>
        <v>4129.6679999999997</v>
      </c>
      <c r="K29" s="45">
        <v>43160.408136342594</v>
      </c>
      <c r="L29" s="46">
        <v>43160.408136342594</v>
      </c>
    </row>
    <row r="30" spans="1:12">
      <c r="A30">
        <v>29</v>
      </c>
      <c r="B30">
        <v>11</v>
      </c>
      <c r="C30">
        <v>655</v>
      </c>
      <c r="D30">
        <f>INDEX(Products[CategoryName (IndexMatch)], MATCH(Sales[ProductID], Products[ProductID], 0))</f>
        <v>0</v>
      </c>
      <c r="E30">
        <v>378</v>
      </c>
      <c r="F30" t="str">
        <f>INDEX(Products[ProductName], MATCH(Sales[ProductID], Products[ProductID], 0))</f>
        <v>Bread Foccacia Whole</v>
      </c>
      <c r="H30" s="54">
        <f>INDEX(Products[Price], MATCH(Sales[ProductID], Products[ProductID], 0))</f>
        <v>907.87699999999995</v>
      </c>
      <c r="I30">
        <v>1</v>
      </c>
      <c r="J30" s="54">
        <f>Sales[[#This Row],[Product Price]]*Sales[[#This Row],[Quantity]]</f>
        <v>907.87699999999995</v>
      </c>
      <c r="K30" s="45">
        <v>43101.85528541667</v>
      </c>
      <c r="L30" s="46">
        <v>43101.85528541667</v>
      </c>
    </row>
    <row r="31" spans="1:12">
      <c r="A31">
        <v>30</v>
      </c>
      <c r="B31">
        <v>4</v>
      </c>
      <c r="C31">
        <v>77357</v>
      </c>
      <c r="D31">
        <f>INDEX(Products[CategoryName (IndexMatch)], MATCH(Sales[ProductID], Products[ProductID], 0))</f>
        <v>0</v>
      </c>
      <c r="E31">
        <v>91</v>
      </c>
      <c r="F31" t="str">
        <f>INDEX(Products[ProductName], MATCH(Sales[ProductID], Products[ProductID], 0))</f>
        <v>General Purpose Trigger</v>
      </c>
      <c r="H31" s="54">
        <f>INDEX(Products[Price], MATCH(Sales[ProductID], Products[ProductID], 0))</f>
        <v>570.42899999999997</v>
      </c>
      <c r="I31">
        <v>20</v>
      </c>
      <c r="J31" s="54">
        <f>Sales[[#This Row],[Product Price]]*Sales[[#This Row],[Quantity]]</f>
        <v>11408.58</v>
      </c>
      <c r="K31" s="45">
        <v>43202.044376504629</v>
      </c>
      <c r="L31" s="46">
        <v>43202.044376504629</v>
      </c>
    </row>
    <row r="32" spans="1:12">
      <c r="A32">
        <v>31</v>
      </c>
      <c r="B32">
        <v>4</v>
      </c>
      <c r="C32">
        <v>87441</v>
      </c>
      <c r="D32">
        <f>INDEX(Products[CategoryName (IndexMatch)], MATCH(Sales[ProductID], Products[ProductID], 0))</f>
        <v>0</v>
      </c>
      <c r="E32">
        <v>449</v>
      </c>
      <c r="F32" t="str">
        <f>INDEX(Products[ProductName], MATCH(Sales[ProductID], Products[ProductID], 0))</f>
        <v>Nantuket Peach Orange</v>
      </c>
      <c r="H32" s="54">
        <f>INDEX(Products[Price], MATCH(Sales[ProductID], Products[ProductID], 0))</f>
        <v>421.41399999999999</v>
      </c>
      <c r="I32">
        <v>23</v>
      </c>
      <c r="J32" s="54">
        <f>Sales[[#This Row],[Product Price]]*Sales[[#This Row],[Quantity]]</f>
        <v>9692.521999999999</v>
      </c>
      <c r="K32" s="45">
        <v>43215.215448263887</v>
      </c>
      <c r="L32" s="46">
        <v>43215.215448263887</v>
      </c>
    </row>
    <row r="33" spans="1:12">
      <c r="A33">
        <v>32</v>
      </c>
      <c r="B33">
        <v>22</v>
      </c>
      <c r="C33">
        <v>47694</v>
      </c>
      <c r="D33">
        <f>INDEX(Products[CategoryName (IndexMatch)], MATCH(Sales[ProductID], Products[ProductID], 0))</f>
        <v>0</v>
      </c>
      <c r="E33">
        <v>124</v>
      </c>
      <c r="F33" t="str">
        <f>INDEX(Products[ProductName], MATCH(Sales[ProductID], Products[ProductID], 0))</f>
        <v>Macaroons - Two Bite Choc</v>
      </c>
      <c r="H33" s="54">
        <f>INDEX(Products[Price], MATCH(Sales[ProductID], Products[ProductID], 0))</f>
        <v>182.89099999999999</v>
      </c>
      <c r="I33">
        <v>13</v>
      </c>
      <c r="J33" s="54">
        <f>Sales[[#This Row],[Product Price]]*Sales[[#This Row],[Quantity]]</f>
        <v>2377.5830000000001</v>
      </c>
      <c r="K33" s="45">
        <v>43163.298289583334</v>
      </c>
      <c r="L33" s="46">
        <v>43163.298289583334</v>
      </c>
    </row>
    <row r="34" spans="1:12">
      <c r="A34">
        <v>33</v>
      </c>
      <c r="B34">
        <v>15</v>
      </c>
      <c r="C34">
        <v>43145</v>
      </c>
      <c r="D34">
        <f>INDEX(Products[CategoryName (IndexMatch)], MATCH(Sales[ProductID], Products[ProductID], 0))</f>
        <v>0</v>
      </c>
      <c r="E34">
        <v>291</v>
      </c>
      <c r="F34" t="str">
        <f>INDEX(Products[ProductName], MATCH(Sales[ProductID], Products[ProductID], 0))</f>
        <v>Crab - Dungeness, Whole</v>
      </c>
      <c r="H34" s="54">
        <f>INDEX(Products[Price], MATCH(Sales[ProductID], Products[ProductID], 0))</f>
        <v>12.558999999999999</v>
      </c>
      <c r="I34">
        <v>11</v>
      </c>
      <c r="J34" s="54">
        <f>Sales[[#This Row],[Product Price]]*Sales[[#This Row],[Quantity]]</f>
        <v>138.149</v>
      </c>
      <c r="K34" s="45">
        <v>43157.355525578707</v>
      </c>
      <c r="L34" s="46">
        <v>43157.355525578707</v>
      </c>
    </row>
    <row r="35" spans="1:12">
      <c r="A35">
        <v>34</v>
      </c>
      <c r="B35">
        <v>4</v>
      </c>
      <c r="C35">
        <v>17875</v>
      </c>
      <c r="D35">
        <f>INDEX(Products[CategoryName (IndexMatch)], MATCH(Sales[ProductID], Products[ProductID], 0))</f>
        <v>0</v>
      </c>
      <c r="E35">
        <v>116</v>
      </c>
      <c r="F35" t="str">
        <f>INDEX(Products[ProductName], MATCH(Sales[ProductID], Products[ProductID], 0))</f>
        <v>Steam Pan - Half Size Deep</v>
      </c>
      <c r="H35" s="54">
        <f>INDEX(Products[Price], MATCH(Sales[ProductID], Products[ProductID], 0))</f>
        <v>5.7359999999999998</v>
      </c>
      <c r="I35">
        <v>5</v>
      </c>
      <c r="J35" s="54">
        <f>Sales[[#This Row],[Product Price]]*Sales[[#This Row],[Quantity]]</f>
        <v>28.68</v>
      </c>
      <c r="K35" s="45">
        <v>43124.348168634257</v>
      </c>
      <c r="L35" s="46">
        <v>43124.348168634257</v>
      </c>
    </row>
    <row r="36" spans="1:12">
      <c r="A36">
        <v>35</v>
      </c>
      <c r="B36">
        <v>2</v>
      </c>
      <c r="C36">
        <v>75421</v>
      </c>
      <c r="D36">
        <f>INDEX(Products[CategoryName (IndexMatch)], MATCH(Sales[ProductID], Products[ProductID], 0))</f>
        <v>0</v>
      </c>
      <c r="E36">
        <v>367</v>
      </c>
      <c r="F36" t="str">
        <f>INDEX(Products[ProductName], MATCH(Sales[ProductID], Products[ProductID], 0))</f>
        <v>Bread - Italian Corn Meal Poly</v>
      </c>
      <c r="H36" s="54">
        <f>INDEX(Products[Price], MATCH(Sales[ProductID], Products[ProductID], 0))</f>
        <v>638.28099999999995</v>
      </c>
      <c r="I36">
        <v>20</v>
      </c>
      <c r="J36" s="54">
        <f>Sales[[#This Row],[Product Price]]*Sales[[#This Row],[Quantity]]</f>
        <v>12765.619999999999</v>
      </c>
      <c r="K36" s="45">
        <v>43199.51464872685</v>
      </c>
      <c r="L36" s="46">
        <v>43199.51464872685</v>
      </c>
    </row>
    <row r="37" spans="1:12">
      <c r="A37">
        <v>36</v>
      </c>
      <c r="B37">
        <v>3</v>
      </c>
      <c r="C37">
        <v>19823</v>
      </c>
      <c r="D37">
        <f>INDEX(Products[CategoryName (IndexMatch)], MATCH(Sales[ProductID], Products[ProductID], 0))</f>
        <v>0</v>
      </c>
      <c r="E37">
        <v>150</v>
      </c>
      <c r="F37" t="str">
        <f>INDEX(Products[ProductName], MATCH(Sales[ProductID], Products[ProductID], 0))</f>
        <v>Langers - Ruby Red Grapfruit</v>
      </c>
      <c r="H37" s="54">
        <f>INDEX(Products[Price], MATCH(Sales[ProductID], Products[ProductID], 0))</f>
        <v>406.55200000000002</v>
      </c>
      <c r="I37">
        <v>6</v>
      </c>
      <c r="J37" s="54">
        <f>Sales[[#This Row],[Product Price]]*Sales[[#This Row],[Quantity]]</f>
        <v>2439.3119999999999</v>
      </c>
      <c r="K37" s="45">
        <v>43126.892464930555</v>
      </c>
      <c r="L37" s="46">
        <v>43126.892464930555</v>
      </c>
    </row>
    <row r="38" spans="1:12">
      <c r="A38">
        <v>37</v>
      </c>
      <c r="B38">
        <v>20</v>
      </c>
      <c r="C38">
        <v>51149</v>
      </c>
      <c r="D38">
        <f>INDEX(Products[CategoryName (IndexMatch)], MATCH(Sales[ProductID], Products[ProductID], 0))</f>
        <v>0</v>
      </c>
      <c r="E38">
        <v>2</v>
      </c>
      <c r="F38" t="str">
        <f>INDEX(Products[ProductName], MATCH(Sales[ProductID], Products[ProductID], 0))</f>
        <v>Cookie Chocolate Chip With</v>
      </c>
      <c r="H38" s="54">
        <f>INDEX(Products[Price], MATCH(Sales[ProductID], Products[ProductID], 0))</f>
        <v>912.32899999999995</v>
      </c>
      <c r="I38">
        <v>13</v>
      </c>
      <c r="J38" s="54">
        <f>Sales[[#This Row],[Product Price]]*Sales[[#This Row],[Quantity]]</f>
        <v>11860.277</v>
      </c>
      <c r="K38" s="45">
        <v>43167.810130092592</v>
      </c>
      <c r="L38" s="46">
        <v>43167.810130092592</v>
      </c>
    </row>
    <row r="39" spans="1:12">
      <c r="A39">
        <v>38</v>
      </c>
      <c r="B39">
        <v>9</v>
      </c>
      <c r="C39">
        <v>70699</v>
      </c>
      <c r="D39">
        <f>INDEX(Products[CategoryName (IndexMatch)], MATCH(Sales[ProductID], Products[ProductID], 0))</f>
        <v>0</v>
      </c>
      <c r="E39">
        <v>344</v>
      </c>
      <c r="F39" t="str">
        <f>INDEX(Products[ProductName], MATCH(Sales[ProductID], Products[ProductID], 0))</f>
        <v>Sausage - Liver</v>
      </c>
      <c r="H39" s="54">
        <f>INDEX(Products[Price], MATCH(Sales[ProductID], Products[ProductID], 0))</f>
        <v>635.38900000000001</v>
      </c>
      <c r="I39">
        <v>18</v>
      </c>
      <c r="J39" s="54">
        <f>Sales[[#This Row],[Product Price]]*Sales[[#This Row],[Quantity]]</f>
        <v>11437.002</v>
      </c>
      <c r="K39" s="45">
        <v>43193.34658229167</v>
      </c>
      <c r="L39" s="46">
        <v>43193.34658229167</v>
      </c>
    </row>
    <row r="40" spans="1:12">
      <c r="A40">
        <v>39</v>
      </c>
      <c r="B40">
        <v>7</v>
      </c>
      <c r="C40">
        <v>61998</v>
      </c>
      <c r="D40">
        <f>INDEX(Products[CategoryName (IndexMatch)], MATCH(Sales[ProductID], Products[ProductID], 0))</f>
        <v>0</v>
      </c>
      <c r="E40">
        <v>64</v>
      </c>
      <c r="F40" t="str">
        <f>INDEX(Products[ProductName], MATCH(Sales[ProductID], Products[ProductID], 0))</f>
        <v>Vinegar - Sherry</v>
      </c>
      <c r="H40" s="54">
        <f>INDEX(Products[Price], MATCH(Sales[ProductID], Products[ProductID], 0))</f>
        <v>165.22900000000001</v>
      </c>
      <c r="I40">
        <v>16</v>
      </c>
      <c r="J40" s="54">
        <f>Sales[[#This Row],[Product Price]]*Sales[[#This Row],[Quantity]]</f>
        <v>2643.6640000000002</v>
      </c>
      <c r="K40" s="45">
        <v>43181.982268055559</v>
      </c>
      <c r="L40" s="46">
        <v>43181.982268055559</v>
      </c>
    </row>
    <row r="41" spans="1:12">
      <c r="A41">
        <v>40</v>
      </c>
      <c r="B41">
        <v>3</v>
      </c>
      <c r="C41">
        <v>22037</v>
      </c>
      <c r="D41">
        <f>INDEX(Products[CategoryName (IndexMatch)], MATCH(Sales[ProductID], Products[ProductID], 0))</f>
        <v>0</v>
      </c>
      <c r="E41">
        <v>419</v>
      </c>
      <c r="F41" t="str">
        <f>INDEX(Products[ProductName], MATCH(Sales[ProductID], Products[ProductID], 0))</f>
        <v>Pork - Belly Fresh</v>
      </c>
      <c r="H41" s="54">
        <f>INDEX(Products[Price], MATCH(Sales[ProductID], Products[ProductID], 0))</f>
        <v>861.33799999999997</v>
      </c>
      <c r="I41">
        <v>6</v>
      </c>
      <c r="J41" s="54">
        <f>Sales[[#This Row],[Product Price]]*Sales[[#This Row],[Quantity]]</f>
        <v>5168.0280000000002</v>
      </c>
      <c r="K41" s="45">
        <v>43129.784306712965</v>
      </c>
      <c r="L41" s="46">
        <v>43129.784306712965</v>
      </c>
    </row>
    <row r="42" spans="1:12">
      <c r="A42">
        <v>41</v>
      </c>
      <c r="B42">
        <v>17</v>
      </c>
      <c r="C42">
        <v>23796</v>
      </c>
      <c r="D42">
        <f>INDEX(Products[CategoryName (IndexMatch)], MATCH(Sales[ProductID], Products[ProductID], 0))</f>
        <v>0</v>
      </c>
      <c r="E42">
        <v>246</v>
      </c>
      <c r="F42" t="str">
        <f>INDEX(Products[ProductName], MATCH(Sales[ProductID], Products[ProductID], 0))</f>
        <v>Ice Cream Bar - Hageen Daz To</v>
      </c>
      <c r="H42" s="54">
        <f>INDEX(Products[Price], MATCH(Sales[ProductID], Products[ProductID], 0))</f>
        <v>485.37099999999998</v>
      </c>
      <c r="I42">
        <v>7</v>
      </c>
      <c r="J42" s="54">
        <f>Sales[[#This Row],[Product Price]]*Sales[[#This Row],[Quantity]]</f>
        <v>3397.5969999999998</v>
      </c>
      <c r="K42" s="45">
        <v>43132.081989004633</v>
      </c>
      <c r="L42" s="46">
        <v>43132.081989004633</v>
      </c>
    </row>
    <row r="43" spans="1:12">
      <c r="A43">
        <v>42</v>
      </c>
      <c r="B43">
        <v>14</v>
      </c>
      <c r="C43">
        <v>13389</v>
      </c>
      <c r="D43">
        <f>INDEX(Products[CategoryName (IndexMatch)], MATCH(Sales[ProductID], Products[ProductID], 0))</f>
        <v>0</v>
      </c>
      <c r="E43">
        <v>439</v>
      </c>
      <c r="F43" t="str">
        <f>INDEX(Products[ProductName], MATCH(Sales[ProductID], Products[ProductID], 0))</f>
        <v>Beef - Chuck, Boneless</v>
      </c>
      <c r="H43" s="54">
        <f>INDEX(Products[Price], MATCH(Sales[ProductID], Products[ProductID], 0))</f>
        <v>560.91899999999998</v>
      </c>
      <c r="I43">
        <v>4</v>
      </c>
      <c r="J43" s="54">
        <f>Sales[[#This Row],[Product Price]]*Sales[[#This Row],[Quantity]]</f>
        <v>2243.6759999999999</v>
      </c>
      <c r="K43" s="45">
        <v>43118.488335532405</v>
      </c>
      <c r="L43" s="46">
        <v>43118.488335532405</v>
      </c>
    </row>
    <row r="44" spans="1:12">
      <c r="A44">
        <v>43</v>
      </c>
      <c r="B44">
        <v>15</v>
      </c>
      <c r="C44">
        <v>74923</v>
      </c>
      <c r="D44">
        <f>INDEX(Products[CategoryName (IndexMatch)], MATCH(Sales[ProductID], Products[ProductID], 0))</f>
        <v>0</v>
      </c>
      <c r="E44">
        <v>215</v>
      </c>
      <c r="F44" t="str">
        <f>INDEX(Products[ProductName], MATCH(Sales[ProductID], Products[ProductID], 0))</f>
        <v>Veal - Brisket, Provimi,bnls</v>
      </c>
      <c r="H44" s="54">
        <f>INDEX(Products[Price], MATCH(Sales[ProductID], Products[ProductID], 0))</f>
        <v>901.15700000000004</v>
      </c>
      <c r="I44">
        <v>19</v>
      </c>
      <c r="J44" s="54">
        <f>Sales[[#This Row],[Product Price]]*Sales[[#This Row],[Quantity]]</f>
        <v>17121.983</v>
      </c>
      <c r="K44" s="45">
        <v>43198.864923958332</v>
      </c>
      <c r="L44" s="46">
        <v>43198.864923958332</v>
      </c>
    </row>
    <row r="45" spans="1:12">
      <c r="A45">
        <v>44</v>
      </c>
      <c r="B45">
        <v>12</v>
      </c>
      <c r="C45">
        <v>69666</v>
      </c>
      <c r="D45">
        <f>INDEX(Products[CategoryName (IndexMatch)], MATCH(Sales[ProductID], Products[ProductID], 0))</f>
        <v>0</v>
      </c>
      <c r="E45">
        <v>21</v>
      </c>
      <c r="F45" t="str">
        <f>INDEX(Products[ProductName], MATCH(Sales[ProductID], Products[ProductID], 0))</f>
        <v>Kiwi</v>
      </c>
      <c r="H45" s="54">
        <f>INDEX(Products[Price], MATCH(Sales[ProductID], Products[ProductID], 0))</f>
        <v>467.25200000000001</v>
      </c>
      <c r="I45">
        <v>18</v>
      </c>
      <c r="J45" s="54">
        <f>Sales[[#This Row],[Product Price]]*Sales[[#This Row],[Quantity]]</f>
        <v>8410.5360000000001</v>
      </c>
      <c r="K45" s="45">
        <v>43191.99785590278</v>
      </c>
      <c r="L45" s="46">
        <v>43191.99785590278</v>
      </c>
    </row>
    <row r="46" spans="1:12">
      <c r="A46">
        <v>45</v>
      </c>
      <c r="B46">
        <v>5</v>
      </c>
      <c r="C46">
        <v>26337</v>
      </c>
      <c r="D46">
        <f>INDEX(Products[CategoryName (IndexMatch)], MATCH(Sales[ProductID], Products[ProductID], 0))</f>
        <v>0</v>
      </c>
      <c r="E46">
        <v>384</v>
      </c>
      <c r="F46" t="str">
        <f>INDEX(Products[ProductName], MATCH(Sales[ProductID], Products[ProductID], 0))</f>
        <v>Fond - Neutral</v>
      </c>
      <c r="H46" s="54">
        <f>INDEX(Products[Price], MATCH(Sales[ProductID], Products[ProductID], 0))</f>
        <v>565.197</v>
      </c>
      <c r="I46">
        <v>7</v>
      </c>
      <c r="J46" s="54">
        <f>Sales[[#This Row],[Product Price]]*Sales[[#This Row],[Quantity]]</f>
        <v>3956.3789999999999</v>
      </c>
      <c r="K46" s="45">
        <v>43135.400813310189</v>
      </c>
      <c r="L46" s="46">
        <v>43135.400813310189</v>
      </c>
    </row>
    <row r="47" spans="1:12">
      <c r="A47">
        <v>46</v>
      </c>
      <c r="B47">
        <v>13</v>
      </c>
      <c r="C47">
        <v>28160</v>
      </c>
      <c r="D47">
        <f>INDEX(Products[CategoryName (IndexMatch)], MATCH(Sales[ProductID], Products[ProductID], 0))</f>
        <v>0</v>
      </c>
      <c r="E47">
        <v>420</v>
      </c>
      <c r="F47" t="str">
        <f>INDEX(Products[ProductName], MATCH(Sales[ProductID], Products[ProductID], 0))</f>
        <v>Whmis - Spray Bottle Trigger</v>
      </c>
      <c r="H47" s="54">
        <f>INDEX(Products[Price], MATCH(Sales[ProductID], Products[ProductID], 0))</f>
        <v>699.16300000000001</v>
      </c>
      <c r="I47">
        <v>8</v>
      </c>
      <c r="J47" s="54">
        <f>Sales[[#This Row],[Product Price]]*Sales[[#This Row],[Quantity]]</f>
        <v>5593.3040000000001</v>
      </c>
      <c r="K47" s="45">
        <v>43137.781682175926</v>
      </c>
      <c r="L47" s="46">
        <v>43137.781682175926</v>
      </c>
    </row>
    <row r="48" spans="1:12">
      <c r="A48">
        <v>47</v>
      </c>
      <c r="B48">
        <v>5</v>
      </c>
      <c r="C48">
        <v>86775</v>
      </c>
      <c r="D48">
        <f>INDEX(Products[CategoryName (IndexMatch)], MATCH(Sales[ProductID], Products[ProductID], 0))</f>
        <v>0</v>
      </c>
      <c r="E48">
        <v>407</v>
      </c>
      <c r="F48" t="str">
        <f>INDEX(Products[ProductName], MATCH(Sales[ProductID], Products[ProductID], 0))</f>
        <v>Pepsi - Diet, 355 Ml</v>
      </c>
      <c r="H48" s="54">
        <f>INDEX(Products[Price], MATCH(Sales[ProductID], Products[ProductID], 0))</f>
        <v>697.67399999999998</v>
      </c>
      <c r="I48">
        <v>22</v>
      </c>
      <c r="J48" s="54">
        <f>Sales[[#This Row],[Product Price]]*Sales[[#This Row],[Quantity]]</f>
        <v>15348.828</v>
      </c>
      <c r="K48" s="45">
        <v>43214.345718287041</v>
      </c>
      <c r="L48" s="46">
        <v>43214.345718287041</v>
      </c>
    </row>
    <row r="49" spans="1:12">
      <c r="A49">
        <v>48</v>
      </c>
      <c r="B49">
        <v>16</v>
      </c>
      <c r="C49">
        <v>68391</v>
      </c>
      <c r="D49">
        <f>INDEX(Products[CategoryName (IndexMatch)], MATCH(Sales[ProductID], Products[ProductID], 0))</f>
        <v>0</v>
      </c>
      <c r="E49">
        <v>335</v>
      </c>
      <c r="F49" t="str">
        <f>INDEX(Products[ProductName], MATCH(Sales[ProductID], Products[ProductID], 0))</f>
        <v>Oil - Shortening,liqud, Fry</v>
      </c>
      <c r="H49" s="54">
        <f>INDEX(Products[Price], MATCH(Sales[ProductID], Products[ProductID], 0))</f>
        <v>184.23099999999999</v>
      </c>
      <c r="I49">
        <v>18</v>
      </c>
      <c r="J49" s="54">
        <f>Sales[[#This Row],[Product Price]]*Sales[[#This Row],[Quantity]]</f>
        <v>3316.1579999999999</v>
      </c>
      <c r="K49" s="45">
        <v>43190.332373958336</v>
      </c>
      <c r="L49" s="46">
        <v>43190.332373958336</v>
      </c>
    </row>
    <row r="50" spans="1:12">
      <c r="A50">
        <v>49</v>
      </c>
      <c r="B50">
        <v>18</v>
      </c>
      <c r="C50">
        <v>93402</v>
      </c>
      <c r="D50">
        <f>INDEX(Products[CategoryName (IndexMatch)], MATCH(Sales[ProductID], Products[ProductID], 0))</f>
        <v>0</v>
      </c>
      <c r="E50">
        <v>108</v>
      </c>
      <c r="F50" t="str">
        <f>INDEX(Products[ProductName], MATCH(Sales[ProductID], Products[ProductID], 0))</f>
        <v>Pasta - Orecchiette</v>
      </c>
      <c r="H50" s="54">
        <f>INDEX(Products[Price], MATCH(Sales[ProductID], Products[ProductID], 0))</f>
        <v>790.03800000000001</v>
      </c>
      <c r="I50">
        <v>24</v>
      </c>
      <c r="J50" s="54">
        <f>Sales[[#This Row],[Product Price]]*Sales[[#This Row],[Quantity]]</f>
        <v>18960.912</v>
      </c>
      <c r="K50" s="45">
        <v>43223.002495601853</v>
      </c>
      <c r="L50" s="46">
        <v>43223.002495601853</v>
      </c>
    </row>
    <row r="51" spans="1:12">
      <c r="A51">
        <v>50</v>
      </c>
      <c r="B51">
        <v>21</v>
      </c>
      <c r="C51">
        <v>16869</v>
      </c>
      <c r="D51">
        <f>INDEX(Products[CategoryName (IndexMatch)], MATCH(Sales[ProductID], Products[ProductID], 0))</f>
        <v>0</v>
      </c>
      <c r="E51">
        <v>257</v>
      </c>
      <c r="F51" t="str">
        <f>INDEX(Products[ProductName], MATCH(Sales[ProductID], Products[ProductID], 0))</f>
        <v>Pasta - Detalini, White, Fresh</v>
      </c>
      <c r="H51" s="54">
        <f>INDEX(Products[Price], MATCH(Sales[ProductID], Products[ProductID], 0))</f>
        <v>84.438000000000002</v>
      </c>
      <c r="I51">
        <v>5</v>
      </c>
      <c r="J51" s="54">
        <f>Sales[[#This Row],[Product Price]]*Sales[[#This Row],[Quantity]]</f>
        <v>422.19</v>
      </c>
      <c r="K51" s="45">
        <v>43123.034264699076</v>
      </c>
      <c r="L51" s="46">
        <v>43123.034264699076</v>
      </c>
    </row>
    <row r="52" spans="1:12">
      <c r="A52">
        <v>51</v>
      </c>
      <c r="B52">
        <v>21</v>
      </c>
      <c r="C52">
        <v>12478</v>
      </c>
      <c r="D52">
        <f>INDEX(Products[CategoryName (IndexMatch)], MATCH(Sales[ProductID], Products[ProductID], 0))</f>
        <v>0</v>
      </c>
      <c r="E52">
        <v>215</v>
      </c>
      <c r="F52" t="str">
        <f>INDEX(Products[ProductName], MATCH(Sales[ProductID], Products[ProductID], 0))</f>
        <v>Veal - Brisket, Provimi,bnls</v>
      </c>
      <c r="H52" s="54">
        <f>INDEX(Products[Price], MATCH(Sales[ProductID], Products[ProductID], 0))</f>
        <v>901.15700000000004</v>
      </c>
      <c r="I52">
        <v>4</v>
      </c>
      <c r="J52" s="54">
        <f>Sales[[#This Row],[Product Price]]*Sales[[#This Row],[Quantity]]</f>
        <v>3604.6280000000002</v>
      </c>
      <c r="K52" s="45">
        <v>0</v>
      </c>
      <c r="L52" s="46">
        <v>0</v>
      </c>
    </row>
    <row r="53" spans="1:12">
      <c r="A53">
        <v>52</v>
      </c>
      <c r="B53">
        <v>13</v>
      </c>
      <c r="C53">
        <v>42015</v>
      </c>
      <c r="D53">
        <f>INDEX(Products[CategoryName (IndexMatch)], MATCH(Sales[ProductID], Products[ProductID], 0))</f>
        <v>0</v>
      </c>
      <c r="E53">
        <v>352</v>
      </c>
      <c r="F53" t="str">
        <f>INDEX(Products[ProductName], MATCH(Sales[ProductID], Products[ProductID], 0))</f>
        <v>Beef - Tenderlion, Center Cut</v>
      </c>
      <c r="H53" s="54">
        <f>INDEX(Products[Price], MATCH(Sales[ProductID], Products[ProductID], 0))</f>
        <v>246.393</v>
      </c>
      <c r="I53">
        <v>11</v>
      </c>
      <c r="J53" s="54">
        <f>Sales[[#This Row],[Product Price]]*Sales[[#This Row],[Quantity]]</f>
        <v>2710.3229999999999</v>
      </c>
      <c r="K53" s="45">
        <v>43117.298272106484</v>
      </c>
      <c r="L53" s="46">
        <v>43117.298272106484</v>
      </c>
    </row>
    <row r="54" spans="1:12">
      <c r="A54">
        <v>53</v>
      </c>
      <c r="B54">
        <v>20</v>
      </c>
      <c r="C54">
        <v>30247</v>
      </c>
      <c r="D54">
        <f>INDEX(Products[CategoryName (IndexMatch)], MATCH(Sales[ProductID], Products[ProductID], 0))</f>
        <v>0</v>
      </c>
      <c r="E54">
        <v>220</v>
      </c>
      <c r="F54" t="str">
        <f>INDEX(Products[ProductName], MATCH(Sales[ProductID], Products[ProductID], 0))</f>
        <v>Meldea Green Tea Liquor</v>
      </c>
      <c r="H54" s="54">
        <f>INDEX(Products[Price], MATCH(Sales[ProductID], Products[ProductID], 0))</f>
        <v>17.960999999999999</v>
      </c>
      <c r="I54">
        <v>8</v>
      </c>
      <c r="J54" s="54">
        <f>Sales[[#This Row],[Product Price]]*Sales[[#This Row],[Quantity]]</f>
        <v>143.68799999999999</v>
      </c>
      <c r="K54" s="45">
        <v>43155.879848958335</v>
      </c>
      <c r="L54" s="46">
        <v>43155.879848958335</v>
      </c>
    </row>
    <row r="55" spans="1:12">
      <c r="A55">
        <v>54</v>
      </c>
      <c r="B55">
        <v>9</v>
      </c>
      <c r="C55">
        <v>75366</v>
      </c>
      <c r="D55">
        <f>INDEX(Products[CategoryName (IndexMatch)], MATCH(Sales[ProductID], Products[ProductID], 0))</f>
        <v>0</v>
      </c>
      <c r="E55">
        <v>170</v>
      </c>
      <c r="F55" t="str">
        <f>INDEX(Products[ProductName], MATCH(Sales[ProductID], Products[ProductID], 0))</f>
        <v>Initation Crab Meat</v>
      </c>
      <c r="H55" s="54">
        <f>INDEX(Products[Price], MATCH(Sales[ProductID], Products[ProductID], 0))</f>
        <v>206.553</v>
      </c>
      <c r="I55">
        <v>20</v>
      </c>
      <c r="J55" s="54">
        <f>Sales[[#This Row],[Product Price]]*Sales[[#This Row],[Quantity]]</f>
        <v>4131.0599999999995</v>
      </c>
      <c r="K55" s="45">
        <v>43140.507648263891</v>
      </c>
      <c r="L55" s="46">
        <v>43140.507648263891</v>
      </c>
    </row>
    <row r="56" spans="1:12">
      <c r="A56">
        <v>55</v>
      </c>
      <c r="B56">
        <v>7</v>
      </c>
      <c r="C56">
        <v>69334</v>
      </c>
      <c r="D56">
        <f>INDEX(Products[CategoryName (IndexMatch)], MATCH(Sales[ProductID], Products[ProductID], 0))</f>
        <v>0</v>
      </c>
      <c r="E56">
        <v>137</v>
      </c>
      <c r="F56" t="str">
        <f>INDEX(Products[ProductName], MATCH(Sales[ProductID], Products[ProductID], 0))</f>
        <v>Wine - White, Schroder And Schyl</v>
      </c>
      <c r="H56" s="54">
        <f>INDEX(Products[Price], MATCH(Sales[ProductID], Products[ProductID], 0))</f>
        <v>840.56600000000003</v>
      </c>
      <c r="I56">
        <v>18</v>
      </c>
      <c r="J56" s="54">
        <f>Sales[[#This Row],[Product Price]]*Sales[[#This Row],[Quantity]]</f>
        <v>15130.188</v>
      </c>
      <c r="K56" s="45">
        <v>43199.443787847224</v>
      </c>
      <c r="L56" s="46">
        <v>43199.443787847224</v>
      </c>
    </row>
    <row r="57" spans="1:12">
      <c r="A57">
        <v>56</v>
      </c>
      <c r="B57">
        <v>12</v>
      </c>
      <c r="C57">
        <v>3362</v>
      </c>
      <c r="D57">
        <f>INDEX(Products[CategoryName (IndexMatch)], MATCH(Sales[ProductID], Products[ProductID], 0))</f>
        <v>0</v>
      </c>
      <c r="E57">
        <v>392</v>
      </c>
      <c r="F57" t="str">
        <f>INDEX(Products[ProductName], MATCH(Sales[ProductID], Products[ProductID], 0))</f>
        <v>Puree - Passion Fruit</v>
      </c>
      <c r="H57" s="54">
        <f>INDEX(Products[Price], MATCH(Sales[ProductID], Products[ProductID], 0))</f>
        <v>988.26300000000003</v>
      </c>
      <c r="I57">
        <v>1</v>
      </c>
      <c r="J57" s="54">
        <f>Sales[[#This Row],[Product Price]]*Sales[[#This Row],[Quantity]]</f>
        <v>988.26300000000003</v>
      </c>
      <c r="K57" s="45">
        <v>43191.563921643516</v>
      </c>
      <c r="L57" s="46">
        <v>43191.563921643516</v>
      </c>
    </row>
    <row r="58" spans="1:12">
      <c r="A58">
        <v>57</v>
      </c>
      <c r="B58">
        <v>15</v>
      </c>
      <c r="C58">
        <v>88382</v>
      </c>
      <c r="D58">
        <f>INDEX(Products[CategoryName (IndexMatch)], MATCH(Sales[ProductID], Products[ProductID], 0))</f>
        <v>0</v>
      </c>
      <c r="E58">
        <v>122</v>
      </c>
      <c r="F58" t="str">
        <f>INDEX(Products[ProductName], MATCH(Sales[ProductID], Products[ProductID], 0))</f>
        <v>Table Cloth 62x114 White</v>
      </c>
      <c r="H58" s="54">
        <f>INDEX(Products[Price], MATCH(Sales[ProductID], Products[ProductID], 0))</f>
        <v>117.845</v>
      </c>
      <c r="I58">
        <v>23</v>
      </c>
      <c r="J58" s="54">
        <f>Sales[[#This Row],[Product Price]]*Sales[[#This Row],[Quantity]]</f>
        <v>2710.4349999999999</v>
      </c>
      <c r="K58" s="45">
        <v>43105.391432870369</v>
      </c>
      <c r="L58" s="46">
        <v>43105.391432870369</v>
      </c>
    </row>
    <row r="59" spans="1:12">
      <c r="A59">
        <v>58</v>
      </c>
      <c r="B59">
        <v>14</v>
      </c>
      <c r="C59">
        <v>27995</v>
      </c>
      <c r="D59">
        <f>INDEX(Products[CategoryName (IndexMatch)], MATCH(Sales[ProductID], Products[ProductID], 0))</f>
        <v>0</v>
      </c>
      <c r="E59">
        <v>151</v>
      </c>
      <c r="F59" t="str">
        <f>INDEX(Products[ProductName], MATCH(Sales[ProductID], Products[ProductID], 0))</f>
        <v>Mushrooms - Black, Dried</v>
      </c>
      <c r="H59" s="54">
        <f>INDEX(Products[Price], MATCH(Sales[ProductID], Products[ProductID], 0))</f>
        <v>935.61300000000006</v>
      </c>
      <c r="I59">
        <v>8</v>
      </c>
      <c r="J59" s="54">
        <f>Sales[[#This Row],[Product Price]]*Sales[[#This Row],[Quantity]]</f>
        <v>7484.9040000000005</v>
      </c>
      <c r="K59" s="45">
        <v>43216.444661805559</v>
      </c>
      <c r="L59" s="46">
        <v>43216.444661805559</v>
      </c>
    </row>
    <row r="60" spans="1:12">
      <c r="A60">
        <v>59</v>
      </c>
      <c r="B60">
        <v>2</v>
      </c>
      <c r="C60">
        <v>28582</v>
      </c>
      <c r="D60">
        <f>INDEX(Products[CategoryName (IndexMatch)], MATCH(Sales[ProductID], Products[ProductID], 0))</f>
        <v>0</v>
      </c>
      <c r="E60">
        <v>288</v>
      </c>
      <c r="F60" t="str">
        <f>INDEX(Products[ProductName], MATCH(Sales[ProductID], Products[ProductID], 0))</f>
        <v>Orange - Canned, Mandarin</v>
      </c>
      <c r="H60" s="54">
        <f>INDEX(Products[Price], MATCH(Sales[ProductID], Products[ProductID], 0))</f>
        <v>788.40499999999997</v>
      </c>
      <c r="I60">
        <v>8</v>
      </c>
      <c r="J60" s="54">
        <f>Sales[[#This Row],[Product Price]]*Sales[[#This Row],[Quantity]]</f>
        <v>6307.24</v>
      </c>
      <c r="K60" s="45">
        <v>43137.566046643522</v>
      </c>
      <c r="L60" s="46">
        <v>43137.566046643522</v>
      </c>
    </row>
    <row r="61" spans="1:12">
      <c r="A61">
        <v>60</v>
      </c>
      <c r="B61">
        <v>20</v>
      </c>
      <c r="C61">
        <v>43835</v>
      </c>
      <c r="D61">
        <f>INDEX(Products[CategoryName (IndexMatch)], MATCH(Sales[ProductID], Products[ProductID], 0))</f>
        <v>0</v>
      </c>
      <c r="E61">
        <v>393</v>
      </c>
      <c r="F61" t="str">
        <f>INDEX(Products[ProductName], MATCH(Sales[ProductID], Products[ProductID], 0))</f>
        <v>Olive - Spread Tapenade</v>
      </c>
      <c r="H61" s="54">
        <f>INDEX(Products[Price], MATCH(Sales[ProductID], Products[ProductID], 0))</f>
        <v>599.572</v>
      </c>
      <c r="I61">
        <v>12</v>
      </c>
      <c r="J61" s="54">
        <f>Sales[[#This Row],[Product Price]]*Sales[[#This Row],[Quantity]]</f>
        <v>7194.8639999999996</v>
      </c>
      <c r="K61" s="45">
        <v>43138.333979050927</v>
      </c>
      <c r="L61" s="46">
        <v>43138.333979050927</v>
      </c>
    </row>
    <row r="62" spans="1:12">
      <c r="A62">
        <v>61</v>
      </c>
      <c r="B62">
        <v>3</v>
      </c>
      <c r="C62">
        <v>13816</v>
      </c>
      <c r="D62">
        <f>INDEX(Products[CategoryName (IndexMatch)], MATCH(Sales[ProductID], Products[ProductID], 0))</f>
        <v>0</v>
      </c>
      <c r="E62">
        <v>83</v>
      </c>
      <c r="F62" t="str">
        <f>INDEX(Products[ProductName], MATCH(Sales[ProductID], Products[ProductID], 0))</f>
        <v>Lamb - Ground</v>
      </c>
      <c r="H62" s="54">
        <f>INDEX(Products[Price], MATCH(Sales[ProductID], Products[ProductID], 0))</f>
        <v>508.83699999999999</v>
      </c>
      <c r="I62">
        <v>4</v>
      </c>
      <c r="J62" s="54">
        <f>Sales[[#This Row],[Product Price]]*Sales[[#This Row],[Quantity]]</f>
        <v>2035.348</v>
      </c>
      <c r="K62" s="45">
        <v>43158.25697638889</v>
      </c>
      <c r="L62" s="46">
        <v>43158.25697638889</v>
      </c>
    </row>
    <row r="63" spans="1:12">
      <c r="A63">
        <v>62</v>
      </c>
      <c r="B63">
        <v>9</v>
      </c>
      <c r="C63">
        <v>1193</v>
      </c>
      <c r="D63">
        <f>INDEX(Products[CategoryName (IndexMatch)], MATCH(Sales[ProductID], Products[ProductID], 0))</f>
        <v>0</v>
      </c>
      <c r="E63">
        <v>225</v>
      </c>
      <c r="F63" t="str">
        <f>INDEX(Products[ProductName], MATCH(Sales[ProductID], Products[ProductID], 0))</f>
        <v>Wine - Charddonnay Errazuriz</v>
      </c>
      <c r="H63" s="54">
        <f>INDEX(Products[Price], MATCH(Sales[ProductID], Products[ProductID], 0))</f>
        <v>103.72199999999999</v>
      </c>
      <c r="I63">
        <v>1</v>
      </c>
      <c r="J63" s="54">
        <f>Sales[[#This Row],[Product Price]]*Sales[[#This Row],[Quantity]]</f>
        <v>103.72199999999999</v>
      </c>
      <c r="K63" s="45">
        <v>43119.045733333332</v>
      </c>
      <c r="L63" s="46">
        <v>43119.045733333332</v>
      </c>
    </row>
    <row r="64" spans="1:12">
      <c r="A64">
        <v>63</v>
      </c>
      <c r="B64">
        <v>16</v>
      </c>
      <c r="C64">
        <v>12032</v>
      </c>
      <c r="D64">
        <f>INDEX(Products[CategoryName (IndexMatch)], MATCH(Sales[ProductID], Products[ProductID], 0))</f>
        <v>0</v>
      </c>
      <c r="E64">
        <v>361</v>
      </c>
      <c r="F64" t="str">
        <f>INDEX(Products[ProductName], MATCH(Sales[ProductID], Products[ProductID], 0))</f>
        <v>Coffee Decaf Colombian</v>
      </c>
      <c r="H64" s="54">
        <f>INDEX(Products[Price], MATCH(Sales[ProductID], Products[ProductID], 0))</f>
        <v>364.51600000000002</v>
      </c>
      <c r="I64">
        <v>4</v>
      </c>
      <c r="J64" s="54">
        <f>Sales[[#This Row],[Product Price]]*Sales[[#This Row],[Quantity]]</f>
        <v>1458.0640000000001</v>
      </c>
      <c r="K64" s="45">
        <v>43102.557126967593</v>
      </c>
      <c r="L64" s="46">
        <v>43102.557126967593</v>
      </c>
    </row>
    <row r="65" spans="1:12">
      <c r="A65">
        <v>64</v>
      </c>
      <c r="B65">
        <v>12</v>
      </c>
      <c r="C65">
        <v>11652</v>
      </c>
      <c r="D65">
        <f>INDEX(Products[CategoryName (IndexMatch)], MATCH(Sales[ProductID], Products[ProductID], 0))</f>
        <v>0</v>
      </c>
      <c r="E65">
        <v>34</v>
      </c>
      <c r="F65" t="str">
        <f>INDEX(Products[ProductName], MATCH(Sales[ProductID], Products[ProductID], 0))</f>
        <v>Mustard Prepared</v>
      </c>
      <c r="H65" s="54">
        <f>INDEX(Products[Price], MATCH(Sales[ProductID], Products[ProductID], 0))</f>
        <v>433.46300000000002</v>
      </c>
      <c r="I65">
        <v>3</v>
      </c>
      <c r="J65" s="54">
        <f>Sales[[#This Row],[Product Price]]*Sales[[#This Row],[Quantity]]</f>
        <v>1300.3890000000001</v>
      </c>
      <c r="K65" s="45">
        <v>43116.71529861111</v>
      </c>
      <c r="L65" s="46">
        <v>43116.71529861111</v>
      </c>
    </row>
    <row r="66" spans="1:12">
      <c r="A66">
        <v>65</v>
      </c>
      <c r="B66">
        <v>18</v>
      </c>
      <c r="C66">
        <v>76336</v>
      </c>
      <c r="D66">
        <f>INDEX(Products[CategoryName (IndexMatch)], MATCH(Sales[ProductID], Products[ProductID], 0))</f>
        <v>0</v>
      </c>
      <c r="E66">
        <v>349</v>
      </c>
      <c r="F66" t="str">
        <f>INDEX(Products[ProductName], MATCH(Sales[ProductID], Products[ProductID], 0))</f>
        <v>Puree - Mocha</v>
      </c>
      <c r="H66" s="54">
        <f>INDEX(Products[Price], MATCH(Sales[ProductID], Products[ProductID], 0))</f>
        <v>869.08600000000001</v>
      </c>
      <c r="I66">
        <v>20</v>
      </c>
      <c r="J66" s="54">
        <f>Sales[[#This Row],[Product Price]]*Sales[[#This Row],[Quantity]]</f>
        <v>17381.72</v>
      </c>
      <c r="K66" s="45">
        <v>43116.219495833335</v>
      </c>
      <c r="L66" s="46">
        <v>43116.219495833335</v>
      </c>
    </row>
    <row r="67" spans="1:12">
      <c r="A67">
        <v>66</v>
      </c>
      <c r="B67">
        <v>6</v>
      </c>
      <c r="C67">
        <v>19976</v>
      </c>
      <c r="D67">
        <f>INDEX(Products[CategoryName (IndexMatch)], MATCH(Sales[ProductID], Products[ProductID], 0))</f>
        <v>0</v>
      </c>
      <c r="E67">
        <v>282</v>
      </c>
      <c r="F67" t="str">
        <f>INDEX(Products[ProductName], MATCH(Sales[ProductID], Products[ProductID], 0))</f>
        <v>Lemonade - Natural, 591 Ml</v>
      </c>
      <c r="H67" s="54">
        <f>INDEX(Products[Price], MATCH(Sales[ProductID], Products[ProductID], 0))</f>
        <v>561.50599999999997</v>
      </c>
      <c r="I67">
        <v>6</v>
      </c>
      <c r="J67" s="54">
        <f>Sales[[#This Row],[Product Price]]*Sales[[#This Row],[Quantity]]</f>
        <v>3369.0360000000001</v>
      </c>
      <c r="K67" s="45">
        <v>43200.709650462966</v>
      </c>
      <c r="L67" s="46">
        <v>43200.709650462966</v>
      </c>
    </row>
    <row r="68" spans="1:12">
      <c r="A68">
        <v>67</v>
      </c>
      <c r="B68">
        <v>3</v>
      </c>
      <c r="C68">
        <v>83968</v>
      </c>
      <c r="D68">
        <f>INDEX(Products[CategoryName (IndexMatch)], MATCH(Sales[ProductID], Products[ProductID], 0))</f>
        <v>0</v>
      </c>
      <c r="E68">
        <v>446</v>
      </c>
      <c r="F68" t="str">
        <f>INDEX(Products[ProductName], MATCH(Sales[ProductID], Products[ProductID], 0))</f>
        <v>Sunflower Seed Raw</v>
      </c>
      <c r="H68" s="54">
        <f>INDEX(Products[Price], MATCH(Sales[ProductID], Products[ProductID], 0))</f>
        <v>490.452</v>
      </c>
      <c r="I68">
        <v>22</v>
      </c>
      <c r="J68" s="54">
        <f>Sales[[#This Row],[Product Price]]*Sales[[#This Row],[Quantity]]</f>
        <v>10789.944</v>
      </c>
      <c r="K68" s="45">
        <v>43127.092744791669</v>
      </c>
      <c r="L68" s="46">
        <v>43127.092744791669</v>
      </c>
    </row>
    <row r="69" spans="1:12">
      <c r="A69">
        <v>68</v>
      </c>
      <c r="B69">
        <v>19</v>
      </c>
      <c r="C69">
        <v>11207</v>
      </c>
      <c r="D69">
        <f>INDEX(Products[CategoryName (IndexMatch)], MATCH(Sales[ProductID], Products[ProductID], 0))</f>
        <v>0</v>
      </c>
      <c r="E69">
        <v>46</v>
      </c>
      <c r="F69" t="str">
        <f>INDEX(Products[ProductName], MATCH(Sales[ProductID], Products[ProductID], 0))</f>
        <v>Lambcasing</v>
      </c>
      <c r="H69" s="54">
        <f>INDEX(Products[Price], MATCH(Sales[ProductID], Products[ProductID], 0))</f>
        <v>867.91499999999996</v>
      </c>
      <c r="I69">
        <v>3</v>
      </c>
      <c r="J69" s="54">
        <f>Sales[[#This Row],[Product Price]]*Sales[[#This Row],[Quantity]]</f>
        <v>2603.7449999999999</v>
      </c>
      <c r="K69" s="45">
        <v>43210.679266203704</v>
      </c>
      <c r="L69" s="46">
        <v>43210.679266203704</v>
      </c>
    </row>
    <row r="70" spans="1:12">
      <c r="A70">
        <v>69</v>
      </c>
      <c r="B70">
        <v>6</v>
      </c>
      <c r="C70">
        <v>56472</v>
      </c>
      <c r="D70">
        <f>INDEX(Products[CategoryName (IndexMatch)], MATCH(Sales[ProductID], Products[ProductID], 0))</f>
        <v>0</v>
      </c>
      <c r="E70">
        <v>39</v>
      </c>
      <c r="F70" t="str">
        <f>INDEX(Products[ProductName], MATCH(Sales[ProductID], Products[ProductID], 0))</f>
        <v>Dried Figs</v>
      </c>
      <c r="H70" s="54">
        <f>INDEX(Products[Price], MATCH(Sales[ProductID], Products[ProductID], 0))</f>
        <v>752.05899999999997</v>
      </c>
      <c r="I70">
        <v>15</v>
      </c>
      <c r="J70" s="54">
        <f>Sales[[#This Row],[Product Price]]*Sales[[#This Row],[Quantity]]</f>
        <v>11280.885</v>
      </c>
      <c r="K70" s="45">
        <v>43115.63836863426</v>
      </c>
      <c r="L70" s="46">
        <v>43115.63836863426</v>
      </c>
    </row>
    <row r="71" spans="1:12">
      <c r="A71">
        <v>70</v>
      </c>
      <c r="B71">
        <v>16</v>
      </c>
      <c r="C71">
        <v>98247</v>
      </c>
      <c r="D71">
        <f>INDEX(Products[CategoryName (IndexMatch)], MATCH(Sales[ProductID], Products[ProductID], 0))</f>
        <v>0</v>
      </c>
      <c r="E71">
        <v>437</v>
      </c>
      <c r="F71" t="str">
        <f>INDEX(Products[ProductName], MATCH(Sales[ProductID], Products[ProductID], 0))</f>
        <v>Chips Potato All Dressed - 43g</v>
      </c>
      <c r="H71" s="54">
        <f>INDEX(Products[Price], MATCH(Sales[ProductID], Products[ProductID], 0))</f>
        <v>835.85599999999999</v>
      </c>
      <c r="I71">
        <v>25</v>
      </c>
      <c r="J71" s="54">
        <f>Sales[[#This Row],[Product Price]]*Sales[[#This Row],[Quantity]]</f>
        <v>20896.400000000001</v>
      </c>
      <c r="K71" s="45">
        <v>43174.763035995369</v>
      </c>
      <c r="L71" s="46">
        <v>43174.763035995369</v>
      </c>
    </row>
    <row r="72" spans="1:12">
      <c r="A72">
        <v>71</v>
      </c>
      <c r="B72">
        <v>19</v>
      </c>
      <c r="C72">
        <v>40719</v>
      </c>
      <c r="D72">
        <f>INDEX(Products[CategoryName (IndexMatch)], MATCH(Sales[ProductID], Products[ProductID], 0))</f>
        <v>0</v>
      </c>
      <c r="E72">
        <v>362</v>
      </c>
      <c r="F72" t="str">
        <f>INDEX(Products[ProductName], MATCH(Sales[ProductID], Products[ProductID], 0))</f>
        <v>Cumin - Whole</v>
      </c>
      <c r="H72" s="54">
        <f>INDEX(Products[Price], MATCH(Sales[ProductID], Products[ProductID], 0))</f>
        <v>533.476</v>
      </c>
      <c r="I72">
        <v>11</v>
      </c>
      <c r="J72" s="54">
        <f>Sales[[#This Row],[Product Price]]*Sales[[#This Row],[Quantity]]</f>
        <v>5868.2359999999999</v>
      </c>
      <c r="K72" s="45">
        <v>43229.330365046299</v>
      </c>
      <c r="L72" s="46">
        <v>43229.330365046299</v>
      </c>
    </row>
    <row r="73" spans="1:12">
      <c r="A73">
        <v>72</v>
      </c>
      <c r="B73">
        <v>22</v>
      </c>
      <c r="C73">
        <v>42673</v>
      </c>
      <c r="D73">
        <f>INDEX(Products[CategoryName (IndexMatch)], MATCH(Sales[ProductID], Products[ProductID], 0))</f>
        <v>0</v>
      </c>
      <c r="E73">
        <v>294</v>
      </c>
      <c r="F73" t="str">
        <f>INDEX(Products[ProductName], MATCH(Sales[ProductID], Products[ProductID], 0))</f>
        <v>Wine - Alsace Gewurztraminer</v>
      </c>
      <c r="H73" s="54">
        <f>INDEX(Products[Price], MATCH(Sales[ProductID], Products[ProductID], 0))</f>
        <v>807.13300000000004</v>
      </c>
      <c r="I73">
        <v>11</v>
      </c>
      <c r="J73" s="54">
        <f>Sales[[#This Row],[Product Price]]*Sales[[#This Row],[Quantity]]</f>
        <v>8878.4629999999997</v>
      </c>
      <c r="K73" s="45">
        <v>43154.186531481479</v>
      </c>
      <c r="L73" s="46">
        <v>43154.186531481479</v>
      </c>
    </row>
    <row r="74" spans="1:12">
      <c r="A74">
        <v>73</v>
      </c>
      <c r="B74">
        <v>11</v>
      </c>
      <c r="C74">
        <v>34122</v>
      </c>
      <c r="D74">
        <f>INDEX(Products[CategoryName (IndexMatch)], MATCH(Sales[ProductID], Products[ProductID], 0))</f>
        <v>0</v>
      </c>
      <c r="E74">
        <v>313</v>
      </c>
      <c r="F74" t="str">
        <f>INDEX(Products[ProductName], MATCH(Sales[ProductID], Products[ProductID], 0))</f>
        <v>Veal - Slab Bacon</v>
      </c>
      <c r="H74" s="54">
        <f>INDEX(Products[Price], MATCH(Sales[ProductID], Products[ProductID], 0))</f>
        <v>399.11099999999999</v>
      </c>
      <c r="I74">
        <v>9</v>
      </c>
      <c r="J74" s="54">
        <f>Sales[[#This Row],[Product Price]]*Sales[[#This Row],[Quantity]]</f>
        <v>3591.9989999999998</v>
      </c>
      <c r="K74" s="45">
        <v>43156.738596759256</v>
      </c>
      <c r="L74" s="46">
        <v>43156.738596759256</v>
      </c>
    </row>
    <row r="75" spans="1:12">
      <c r="A75">
        <v>74</v>
      </c>
      <c r="B75">
        <v>21</v>
      </c>
      <c r="C75">
        <v>79380</v>
      </c>
      <c r="D75">
        <f>INDEX(Products[CategoryName (IndexMatch)], MATCH(Sales[ProductID], Products[ProductID], 0))</f>
        <v>0</v>
      </c>
      <c r="E75">
        <v>83</v>
      </c>
      <c r="F75" t="str">
        <f>INDEX(Products[ProductName], MATCH(Sales[ProductID], Products[ProductID], 0))</f>
        <v>Lamb - Ground</v>
      </c>
      <c r="H75" s="54">
        <f>INDEX(Products[Price], MATCH(Sales[ProductID], Products[ProductID], 0))</f>
        <v>508.83699999999999</v>
      </c>
      <c r="I75">
        <v>21</v>
      </c>
      <c r="J75" s="54">
        <f>Sales[[#This Row],[Product Price]]*Sales[[#This Row],[Quantity]]</f>
        <v>10685.576999999999</v>
      </c>
      <c r="K75" s="45">
        <v>43145.570217476852</v>
      </c>
      <c r="L75" s="46">
        <v>43145.570217476852</v>
      </c>
    </row>
    <row r="76" spans="1:12">
      <c r="A76">
        <v>75</v>
      </c>
      <c r="B76">
        <v>1</v>
      </c>
      <c r="C76">
        <v>27404</v>
      </c>
      <c r="D76">
        <f>INDEX(Products[CategoryName (IndexMatch)], MATCH(Sales[ProductID], Products[ProductID], 0))</f>
        <v>0</v>
      </c>
      <c r="E76">
        <v>62</v>
      </c>
      <c r="F76" t="str">
        <f>INDEX(Products[ProductName], MATCH(Sales[ProductID], Products[ProductID], 0))</f>
        <v>Pears - Bosc</v>
      </c>
      <c r="H76" s="54">
        <f>INDEX(Products[Price], MATCH(Sales[ProductID], Products[ProductID], 0))</f>
        <v>195.21700000000001</v>
      </c>
      <c r="I76">
        <v>7</v>
      </c>
      <c r="J76" s="54">
        <f>Sales[[#This Row],[Product Price]]*Sales[[#This Row],[Quantity]]</f>
        <v>1366.519</v>
      </c>
      <c r="K76" s="45">
        <v>43204.685885416664</v>
      </c>
      <c r="L76" s="46">
        <v>43204.685885416664</v>
      </c>
    </row>
    <row r="77" spans="1:12">
      <c r="A77">
        <v>76</v>
      </c>
      <c r="B77">
        <v>2</v>
      </c>
      <c r="C77">
        <v>77993</v>
      </c>
      <c r="D77">
        <f>INDEX(Products[CategoryName (IndexMatch)], MATCH(Sales[ProductID], Products[ProductID], 0))</f>
        <v>0</v>
      </c>
      <c r="E77">
        <v>161</v>
      </c>
      <c r="F77" t="str">
        <f>INDEX(Products[ProductName], MATCH(Sales[ProductID], Products[ProductID], 0))</f>
        <v>Longos - Chicken Wings</v>
      </c>
      <c r="H77" s="54">
        <f>INDEX(Products[Price], MATCH(Sales[ProductID], Products[ProductID], 0))</f>
        <v>646.11800000000005</v>
      </c>
      <c r="I77">
        <v>20</v>
      </c>
      <c r="J77" s="54">
        <f>Sales[[#This Row],[Product Price]]*Sales[[#This Row],[Quantity]]</f>
        <v>12922.36</v>
      </c>
      <c r="K77" s="45">
        <v>43136.794798958334</v>
      </c>
      <c r="L77" s="46">
        <v>43136.794798958334</v>
      </c>
    </row>
    <row r="78" spans="1:12">
      <c r="A78">
        <v>77</v>
      </c>
      <c r="B78">
        <v>4</v>
      </c>
      <c r="C78">
        <v>47514</v>
      </c>
      <c r="D78">
        <f>INDEX(Products[CategoryName (IndexMatch)], MATCH(Sales[ProductID], Products[ProductID], 0))</f>
        <v>0</v>
      </c>
      <c r="E78">
        <v>227</v>
      </c>
      <c r="F78" t="str">
        <f>INDEX(Products[ProductName], MATCH(Sales[ProductID], Products[ProductID], 0))</f>
        <v>Cheese - Taleggio D.o.p.</v>
      </c>
      <c r="H78" s="54">
        <f>INDEX(Products[Price], MATCH(Sales[ProductID], Products[ProductID], 0))</f>
        <v>554.69899999999996</v>
      </c>
      <c r="I78">
        <v>13</v>
      </c>
      <c r="J78" s="54">
        <f>Sales[[#This Row],[Product Price]]*Sales[[#This Row],[Quantity]]</f>
        <v>7211.0869999999995</v>
      </c>
      <c r="K78" s="45">
        <v>43202.874731597221</v>
      </c>
      <c r="L78" s="46">
        <v>43202.874731597221</v>
      </c>
    </row>
    <row r="79" spans="1:12">
      <c r="A79">
        <v>78</v>
      </c>
      <c r="B79">
        <v>13</v>
      </c>
      <c r="C79">
        <v>64482</v>
      </c>
      <c r="D79">
        <f>INDEX(Products[CategoryName (IndexMatch)], MATCH(Sales[ProductID], Products[ProductID], 0))</f>
        <v>0</v>
      </c>
      <c r="E79">
        <v>371</v>
      </c>
      <c r="F79" t="str">
        <f>INDEX(Products[ProductName], MATCH(Sales[ProductID], Products[ProductID], 0))</f>
        <v>Creme De Banane - Marie</v>
      </c>
      <c r="H79" s="54">
        <f>INDEX(Products[Price], MATCH(Sales[ProductID], Products[ProductID], 0))</f>
        <v>824.02200000000005</v>
      </c>
      <c r="I79">
        <v>17</v>
      </c>
      <c r="J79" s="54">
        <f>Sales[[#This Row],[Product Price]]*Sales[[#This Row],[Quantity]]</f>
        <v>14008.374000000002</v>
      </c>
      <c r="K79" s="45">
        <v>43163.061993171294</v>
      </c>
      <c r="L79" s="46">
        <v>43163.061993171294</v>
      </c>
    </row>
    <row r="80" spans="1:12">
      <c r="A80">
        <v>79</v>
      </c>
      <c r="B80">
        <v>18</v>
      </c>
      <c r="C80">
        <v>39693</v>
      </c>
      <c r="D80">
        <f>INDEX(Products[CategoryName (IndexMatch)], MATCH(Sales[ProductID], Products[ProductID], 0))</f>
        <v>0</v>
      </c>
      <c r="E80">
        <v>393</v>
      </c>
      <c r="F80" t="str">
        <f>INDEX(Products[ProductName], MATCH(Sales[ProductID], Products[ProductID], 0))</f>
        <v>Olive - Spread Tapenade</v>
      </c>
      <c r="H80" s="54">
        <f>INDEX(Products[Price], MATCH(Sales[ProductID], Products[ProductID], 0))</f>
        <v>599.572</v>
      </c>
      <c r="I80">
        <v>11</v>
      </c>
      <c r="J80" s="54">
        <f>Sales[[#This Row],[Product Price]]*Sales[[#This Row],[Quantity]]</f>
        <v>6595.2920000000004</v>
      </c>
      <c r="K80" s="45">
        <v>43185.226592939813</v>
      </c>
      <c r="L80" s="46">
        <v>43185.226592939813</v>
      </c>
    </row>
    <row r="81" spans="1:12">
      <c r="A81">
        <v>80</v>
      </c>
      <c r="B81">
        <v>18</v>
      </c>
      <c r="C81">
        <v>17225</v>
      </c>
      <c r="D81">
        <f>INDEX(Products[CategoryName (IndexMatch)], MATCH(Sales[ProductID], Products[ProductID], 0))</f>
        <v>0</v>
      </c>
      <c r="E81">
        <v>374</v>
      </c>
      <c r="F81" t="str">
        <f>INDEX(Products[ProductName], MATCH(Sales[ProductID], Products[ProductID], 0))</f>
        <v>Jagermeister</v>
      </c>
      <c r="H81" s="54">
        <f>INDEX(Products[Price], MATCH(Sales[ProductID], Products[ProductID], 0))</f>
        <v>493.846</v>
      </c>
      <c r="I81">
        <v>5</v>
      </c>
      <c r="J81" s="54">
        <f>Sales[[#This Row],[Product Price]]*Sales[[#This Row],[Quantity]]</f>
        <v>2469.23</v>
      </c>
      <c r="K81" s="45">
        <v>43152.846992708335</v>
      </c>
      <c r="L81" s="46">
        <v>43152.846992708335</v>
      </c>
    </row>
    <row r="82" spans="1:12">
      <c r="A82">
        <v>81</v>
      </c>
      <c r="B82">
        <v>10</v>
      </c>
      <c r="C82">
        <v>803</v>
      </c>
      <c r="D82">
        <f>INDEX(Products[CategoryName (IndexMatch)], MATCH(Sales[ProductID], Products[ProductID], 0))</f>
        <v>0</v>
      </c>
      <c r="E82">
        <v>415</v>
      </c>
      <c r="F82" t="str">
        <f>INDEX(Products[ProductName], MATCH(Sales[ProductID], Products[ProductID], 0))</f>
        <v>Mussels - Frozen</v>
      </c>
      <c r="H82" s="54">
        <f>INDEX(Products[Price], MATCH(Sales[ProductID], Products[ProductID], 0))</f>
        <v>80.069000000000003</v>
      </c>
      <c r="I82">
        <v>1</v>
      </c>
      <c r="J82" s="54">
        <f>Sales[[#This Row],[Product Price]]*Sales[[#This Row],[Quantity]]</f>
        <v>80.069000000000003</v>
      </c>
      <c r="K82" s="45">
        <v>43123.498174537039</v>
      </c>
      <c r="L82" s="46">
        <v>43123.498174537039</v>
      </c>
    </row>
    <row r="83" spans="1:12">
      <c r="A83">
        <v>82</v>
      </c>
      <c r="B83">
        <v>18</v>
      </c>
      <c r="C83">
        <v>45217</v>
      </c>
      <c r="D83">
        <f>INDEX(Products[CategoryName (IndexMatch)], MATCH(Sales[ProductID], Products[ProductID], 0))</f>
        <v>0</v>
      </c>
      <c r="E83">
        <v>448</v>
      </c>
      <c r="F83" t="str">
        <f>INDEX(Products[ProductName], MATCH(Sales[ProductID], Products[ProductID], 0))</f>
        <v>Gatorade - Xfactor Berry</v>
      </c>
      <c r="H83" s="54">
        <f>INDEX(Products[Price], MATCH(Sales[ProductID], Products[ProductID], 0))</f>
        <v>768.98800000000006</v>
      </c>
      <c r="I83">
        <v>12</v>
      </c>
      <c r="J83" s="54">
        <f>Sales[[#This Row],[Product Price]]*Sales[[#This Row],[Quantity]]</f>
        <v>9227.8559999999998</v>
      </c>
      <c r="K83" s="45">
        <v>43102.048045254633</v>
      </c>
      <c r="L83" s="46">
        <v>43102.048045254633</v>
      </c>
    </row>
    <row r="84" spans="1:12">
      <c r="A84">
        <v>83</v>
      </c>
      <c r="B84">
        <v>11</v>
      </c>
      <c r="C84">
        <v>50839</v>
      </c>
      <c r="D84">
        <f>INDEX(Products[CategoryName (IndexMatch)], MATCH(Sales[ProductID], Products[ProductID], 0))</f>
        <v>0</v>
      </c>
      <c r="E84">
        <v>37</v>
      </c>
      <c r="F84" t="str">
        <f>INDEX(Products[ProductName], MATCH(Sales[ProductID], Products[ProductID], 0))</f>
        <v>Nut - Pistachio, Shelled</v>
      </c>
      <c r="H84" s="54">
        <f>INDEX(Products[Price], MATCH(Sales[ProductID], Products[ProductID], 0))</f>
        <v>803.17100000000005</v>
      </c>
      <c r="I84">
        <v>13</v>
      </c>
      <c r="J84" s="54">
        <f>Sales[[#This Row],[Product Price]]*Sales[[#This Row],[Quantity]]</f>
        <v>10441.223</v>
      </c>
      <c r="K84" s="45">
        <v>43160.061765393519</v>
      </c>
      <c r="L84" s="46">
        <v>43160.061765393519</v>
      </c>
    </row>
    <row r="85" spans="1:12">
      <c r="A85">
        <v>84</v>
      </c>
      <c r="B85">
        <v>13</v>
      </c>
      <c r="C85">
        <v>82545</v>
      </c>
      <c r="D85">
        <f>INDEX(Products[CategoryName (IndexMatch)], MATCH(Sales[ProductID], Products[ProductID], 0))</f>
        <v>0</v>
      </c>
      <c r="E85">
        <v>122</v>
      </c>
      <c r="F85" t="str">
        <f>INDEX(Products[ProductName], MATCH(Sales[ProductID], Products[ProductID], 0))</f>
        <v>Table Cloth 62x114 White</v>
      </c>
      <c r="H85" s="54">
        <f>INDEX(Products[Price], MATCH(Sales[ProductID], Products[ProductID], 0))</f>
        <v>117.845</v>
      </c>
      <c r="I85">
        <v>21</v>
      </c>
      <c r="J85" s="54">
        <f>Sales[[#This Row],[Product Price]]*Sales[[#This Row],[Quantity]]</f>
        <v>2474.7449999999999</v>
      </c>
      <c r="K85" s="45">
        <v>43167.405640856479</v>
      </c>
      <c r="L85" s="46">
        <v>43167.405640856479</v>
      </c>
    </row>
    <row r="86" spans="1:12">
      <c r="A86">
        <v>85</v>
      </c>
      <c r="B86">
        <v>7</v>
      </c>
      <c r="C86">
        <v>64880</v>
      </c>
      <c r="D86">
        <f>INDEX(Products[CategoryName (IndexMatch)], MATCH(Sales[ProductID], Products[ProductID], 0))</f>
        <v>0</v>
      </c>
      <c r="E86">
        <v>328</v>
      </c>
      <c r="F86" t="str">
        <f>INDEX(Products[ProductName], MATCH(Sales[ProductID], Products[ProductID], 0))</f>
        <v>Tuna - Salad Premix</v>
      </c>
      <c r="H86" s="54">
        <f>INDEX(Products[Price], MATCH(Sales[ProductID], Products[ProductID], 0))</f>
        <v>968.78099999999995</v>
      </c>
      <c r="I86">
        <v>17</v>
      </c>
      <c r="J86" s="54">
        <f>Sales[[#This Row],[Product Price]]*Sales[[#This Row],[Quantity]]</f>
        <v>16469.276999999998</v>
      </c>
      <c r="K86" s="45">
        <v>43208.821020717594</v>
      </c>
      <c r="L86" s="46">
        <v>43208.821020717594</v>
      </c>
    </row>
    <row r="87" spans="1:12">
      <c r="A87">
        <v>86</v>
      </c>
      <c r="B87">
        <v>15</v>
      </c>
      <c r="C87">
        <v>45426</v>
      </c>
      <c r="D87">
        <f>INDEX(Products[CategoryName (IndexMatch)], MATCH(Sales[ProductID], Products[ProductID], 0))</f>
        <v>0</v>
      </c>
      <c r="E87">
        <v>98</v>
      </c>
      <c r="F87" t="str">
        <f>INDEX(Products[ProductName], MATCH(Sales[ProductID], Products[ProductID], 0))</f>
        <v>Shrimp - 31/40</v>
      </c>
      <c r="H87" s="54">
        <f>INDEX(Products[Price], MATCH(Sales[ProductID], Products[ProductID], 0))</f>
        <v>998.755</v>
      </c>
      <c r="I87">
        <v>12</v>
      </c>
      <c r="J87" s="54">
        <f>Sales[[#This Row],[Product Price]]*Sales[[#This Row],[Quantity]]</f>
        <v>11985.06</v>
      </c>
      <c r="K87" s="45">
        <v>43185.746104282407</v>
      </c>
      <c r="L87" s="46">
        <v>43185.746104282407</v>
      </c>
    </row>
    <row r="88" spans="1:12">
      <c r="A88">
        <v>87</v>
      </c>
      <c r="B88">
        <v>3</v>
      </c>
      <c r="C88">
        <v>17448</v>
      </c>
      <c r="D88">
        <f>INDEX(Products[CategoryName (IndexMatch)], MATCH(Sales[ProductID], Products[ProductID], 0))</f>
        <v>0</v>
      </c>
      <c r="E88">
        <v>356</v>
      </c>
      <c r="F88" t="str">
        <f>INDEX(Products[ProductName], MATCH(Sales[ProductID], Products[ProductID], 0))</f>
        <v>Dc - Frozen Momji</v>
      </c>
      <c r="H88" s="54">
        <f>INDEX(Products[Price], MATCH(Sales[ProductID], Products[ProductID], 0))</f>
        <v>171.274</v>
      </c>
      <c r="I88">
        <v>5</v>
      </c>
      <c r="J88" s="54">
        <f>Sales[[#This Row],[Product Price]]*Sales[[#This Row],[Quantity]]</f>
        <v>856.37</v>
      </c>
      <c r="K88" s="45">
        <v>43160.335599305552</v>
      </c>
      <c r="L88" s="46">
        <v>43160.335599305552</v>
      </c>
    </row>
    <row r="89" spans="1:12">
      <c r="A89">
        <v>88</v>
      </c>
      <c r="B89">
        <v>7</v>
      </c>
      <c r="C89">
        <v>66538</v>
      </c>
      <c r="D89">
        <f>INDEX(Products[CategoryName (IndexMatch)], MATCH(Sales[ProductID], Products[ProductID], 0))</f>
        <v>0</v>
      </c>
      <c r="E89">
        <v>122</v>
      </c>
      <c r="F89" t="str">
        <f>INDEX(Products[ProductName], MATCH(Sales[ProductID], Products[ProductID], 0))</f>
        <v>Table Cloth 62x114 White</v>
      </c>
      <c r="H89" s="54">
        <f>INDEX(Products[Price], MATCH(Sales[ProductID], Products[ProductID], 0))</f>
        <v>117.845</v>
      </c>
      <c r="I89">
        <v>17</v>
      </c>
      <c r="J89" s="54">
        <f>Sales[[#This Row],[Product Price]]*Sales[[#This Row],[Quantity]]</f>
        <v>2003.365</v>
      </c>
      <c r="K89" s="45">
        <v>43123.790641203705</v>
      </c>
      <c r="L89" s="46">
        <v>43123.790641203705</v>
      </c>
    </row>
    <row r="90" spans="1:12">
      <c r="A90">
        <v>89</v>
      </c>
      <c r="B90">
        <v>20</v>
      </c>
      <c r="C90">
        <v>47301</v>
      </c>
      <c r="D90">
        <f>INDEX(Products[CategoryName (IndexMatch)], MATCH(Sales[ProductID], Products[ProductID], 0))</f>
        <v>0</v>
      </c>
      <c r="E90">
        <v>431</v>
      </c>
      <c r="F90" t="str">
        <f>INDEX(Products[ProductName], MATCH(Sales[ProductID], Products[ProductID], 0))</f>
        <v>Muffin Chocolate Individual Wrap</v>
      </c>
      <c r="H90" s="54">
        <f>INDEX(Products[Price], MATCH(Sales[ProductID], Products[ProductID], 0))</f>
        <v>199.95699999999999</v>
      </c>
      <c r="I90">
        <v>12</v>
      </c>
      <c r="J90" s="54">
        <f>Sales[[#This Row],[Product Price]]*Sales[[#This Row],[Quantity]]</f>
        <v>2399.4839999999999</v>
      </c>
      <c r="K90" s="45">
        <v>43187.911737731483</v>
      </c>
      <c r="L90" s="46">
        <v>43187.911737731483</v>
      </c>
    </row>
    <row r="91" spans="1:12">
      <c r="A91">
        <v>90</v>
      </c>
      <c r="B91">
        <v>14</v>
      </c>
      <c r="C91">
        <v>72059</v>
      </c>
      <c r="D91">
        <f>INDEX(Products[CategoryName (IndexMatch)], MATCH(Sales[ProductID], Products[ProductID], 0))</f>
        <v>0</v>
      </c>
      <c r="E91">
        <v>428</v>
      </c>
      <c r="F91" t="str">
        <f>INDEX(Products[ProductName], MATCH(Sales[ProductID], Products[ProductID], 0))</f>
        <v>Wine - Ruffino Chianti</v>
      </c>
      <c r="H91" s="54">
        <f>INDEX(Products[Price], MATCH(Sales[ProductID], Products[ProductID], 0))</f>
        <v>47.234999999999999</v>
      </c>
      <c r="I91">
        <v>19</v>
      </c>
      <c r="J91" s="54">
        <f>Sales[[#This Row],[Product Price]]*Sales[[#This Row],[Quantity]]</f>
        <v>897.46500000000003</v>
      </c>
      <c r="K91" s="45">
        <v>43162.784246990741</v>
      </c>
      <c r="L91" s="46">
        <v>43162.784246990741</v>
      </c>
    </row>
    <row r="92" spans="1:12">
      <c r="A92">
        <v>91</v>
      </c>
      <c r="B92">
        <v>11</v>
      </c>
      <c r="C92">
        <v>30201</v>
      </c>
      <c r="D92">
        <f>INDEX(Products[CategoryName (IndexMatch)], MATCH(Sales[ProductID], Products[ProductID], 0))</f>
        <v>0</v>
      </c>
      <c r="E92">
        <v>29</v>
      </c>
      <c r="F92" t="str">
        <f>INDEX(Products[ProductName], MATCH(Sales[ProductID], Products[ProductID], 0))</f>
        <v>Spinach - Baby</v>
      </c>
      <c r="H92" s="54">
        <f>INDEX(Products[Price], MATCH(Sales[ProductID], Products[ProductID], 0))</f>
        <v>335.88299999999998</v>
      </c>
      <c r="I92">
        <v>8</v>
      </c>
      <c r="J92" s="54">
        <f>Sales[[#This Row],[Product Price]]*Sales[[#This Row],[Quantity]]</f>
        <v>2687.0639999999999</v>
      </c>
      <c r="K92" s="45">
        <v>43195.123215856482</v>
      </c>
      <c r="L92" s="46">
        <v>43195.123215856482</v>
      </c>
    </row>
    <row r="93" spans="1:12">
      <c r="A93">
        <v>92</v>
      </c>
      <c r="B93">
        <v>7</v>
      </c>
      <c r="C93">
        <v>23155</v>
      </c>
      <c r="D93">
        <f>INDEX(Products[CategoryName (IndexMatch)], MATCH(Sales[ProductID], Products[ProductID], 0))</f>
        <v>0</v>
      </c>
      <c r="E93">
        <v>304</v>
      </c>
      <c r="F93" t="str">
        <f>INDEX(Products[ProductName], MATCH(Sales[ProductID], Products[ProductID], 0))</f>
        <v>Banana Turning</v>
      </c>
      <c r="H93" s="54">
        <f>INDEX(Products[Price], MATCH(Sales[ProductID], Products[ProductID], 0))</f>
        <v>721.98400000000004</v>
      </c>
      <c r="I93">
        <v>6</v>
      </c>
      <c r="J93" s="54">
        <f>Sales[[#This Row],[Product Price]]*Sales[[#This Row],[Quantity]]</f>
        <v>4331.9040000000005</v>
      </c>
      <c r="K93" s="45">
        <v>43140.447803240742</v>
      </c>
      <c r="L93" s="46">
        <v>43140.447803240742</v>
      </c>
    </row>
    <row r="94" spans="1:12">
      <c r="A94">
        <v>93</v>
      </c>
      <c r="B94">
        <v>7</v>
      </c>
      <c r="C94">
        <v>42117</v>
      </c>
      <c r="D94">
        <f>INDEX(Products[CategoryName (IndexMatch)], MATCH(Sales[ProductID], Products[ProductID], 0))</f>
        <v>0</v>
      </c>
      <c r="E94">
        <v>57</v>
      </c>
      <c r="F94" t="str">
        <f>INDEX(Products[ProductName], MATCH(Sales[ProductID], Products[ProductID], 0))</f>
        <v>Sausage - Breakfast</v>
      </c>
      <c r="H94" s="54">
        <f>INDEX(Products[Price], MATCH(Sales[ProductID], Products[ProductID], 0))</f>
        <v>122.145</v>
      </c>
      <c r="I94">
        <v>11</v>
      </c>
      <c r="J94" s="54">
        <f>Sales[[#This Row],[Product Price]]*Sales[[#This Row],[Quantity]]</f>
        <v>1343.595</v>
      </c>
      <c r="K94" s="45">
        <v>43131.244083333331</v>
      </c>
      <c r="L94" s="46">
        <v>43131.244083333331</v>
      </c>
    </row>
    <row r="95" spans="1:12">
      <c r="A95">
        <v>94</v>
      </c>
      <c r="B95">
        <v>11</v>
      </c>
      <c r="C95">
        <v>18164</v>
      </c>
      <c r="D95">
        <f>INDEX(Products[CategoryName (IndexMatch)], MATCH(Sales[ProductID], Products[ProductID], 0))</f>
        <v>0</v>
      </c>
      <c r="E95">
        <v>124</v>
      </c>
      <c r="F95" t="str">
        <f>INDEX(Products[ProductName], MATCH(Sales[ProductID], Products[ProductID], 0))</f>
        <v>Macaroons - Two Bite Choc</v>
      </c>
      <c r="H95" s="54">
        <f>INDEX(Products[Price], MATCH(Sales[ProductID], Products[ProductID], 0))</f>
        <v>182.89099999999999</v>
      </c>
      <c r="I95">
        <v>5</v>
      </c>
      <c r="J95" s="54">
        <f>Sales[[#This Row],[Product Price]]*Sales[[#This Row],[Quantity]]</f>
        <v>914.45499999999993</v>
      </c>
      <c r="K95" s="45">
        <v>43156.012603124997</v>
      </c>
      <c r="L95" s="46">
        <v>43156.012603124997</v>
      </c>
    </row>
    <row r="96" spans="1:12">
      <c r="A96">
        <v>95</v>
      </c>
      <c r="B96">
        <v>23</v>
      </c>
      <c r="C96">
        <v>8222</v>
      </c>
      <c r="D96">
        <f>INDEX(Products[CategoryName (IndexMatch)], MATCH(Sales[ProductID], Products[ProductID], 0))</f>
        <v>0</v>
      </c>
      <c r="E96">
        <v>337</v>
      </c>
      <c r="F96" t="str">
        <f>INDEX(Products[ProductName], MATCH(Sales[ProductID], Products[ProductID], 0))</f>
        <v>Bread - Rye</v>
      </c>
      <c r="H96" s="54">
        <f>INDEX(Products[Price], MATCH(Sales[ProductID], Products[ProductID], 0))</f>
        <v>835.37300000000005</v>
      </c>
      <c r="I96">
        <v>3</v>
      </c>
      <c r="J96" s="54">
        <f>Sales[[#This Row],[Product Price]]*Sales[[#This Row],[Quantity]]</f>
        <v>2506.1190000000001</v>
      </c>
      <c r="K96" s="45">
        <v>43124.725291550923</v>
      </c>
      <c r="L96" s="46">
        <v>43124.725291550923</v>
      </c>
    </row>
    <row r="97" spans="1:12">
      <c r="A97">
        <v>96</v>
      </c>
      <c r="B97">
        <v>9</v>
      </c>
      <c r="C97">
        <v>22604</v>
      </c>
      <c r="D97">
        <f>INDEX(Products[CategoryName (IndexMatch)], MATCH(Sales[ProductID], Products[ProductID], 0))</f>
        <v>0</v>
      </c>
      <c r="E97">
        <v>22</v>
      </c>
      <c r="F97" t="str">
        <f>INDEX(Products[ProductName], MATCH(Sales[ProductID], Products[ProductID], 0))</f>
        <v>Rice - Jasmine Sented</v>
      </c>
      <c r="H97" s="54">
        <f>INDEX(Products[Price], MATCH(Sales[ProductID], Products[ProductID], 0))</f>
        <v>278.95499999999998</v>
      </c>
      <c r="I97">
        <v>6</v>
      </c>
      <c r="J97" s="54">
        <f>Sales[[#This Row],[Product Price]]*Sales[[#This Row],[Quantity]]</f>
        <v>1673.73</v>
      </c>
      <c r="K97" s="45">
        <v>43111.738573379633</v>
      </c>
      <c r="L97" s="46">
        <v>43111.738573379633</v>
      </c>
    </row>
    <row r="98" spans="1:12">
      <c r="A98">
        <v>97</v>
      </c>
      <c r="B98">
        <v>21</v>
      </c>
      <c r="C98">
        <v>1358</v>
      </c>
      <c r="D98">
        <f>INDEX(Products[CategoryName (IndexMatch)], MATCH(Sales[ProductID], Products[ProductID], 0))</f>
        <v>0</v>
      </c>
      <c r="E98">
        <v>78</v>
      </c>
      <c r="F98" t="str">
        <f>INDEX(Products[ProductName], MATCH(Sales[ProductID], Products[ProductID], 0))</f>
        <v>Wine - Magnotta - Belpaese</v>
      </c>
      <c r="H98" s="54">
        <f>INDEX(Products[Price], MATCH(Sales[ProductID], Products[ProductID], 0))</f>
        <v>304.202</v>
      </c>
      <c r="I98">
        <v>1</v>
      </c>
      <c r="J98" s="54">
        <f>Sales[[#This Row],[Product Price]]*Sales[[#This Row],[Quantity]]</f>
        <v>304.202</v>
      </c>
      <c r="K98" s="45">
        <v>43130.52486203704</v>
      </c>
      <c r="L98" s="46">
        <v>43130.52486203704</v>
      </c>
    </row>
    <row r="99" spans="1:12">
      <c r="A99">
        <v>98</v>
      </c>
      <c r="B99">
        <v>4</v>
      </c>
      <c r="C99">
        <v>63272</v>
      </c>
      <c r="D99">
        <f>INDEX(Products[CategoryName (IndexMatch)], MATCH(Sales[ProductID], Products[ProductID], 0))</f>
        <v>0</v>
      </c>
      <c r="E99">
        <v>182</v>
      </c>
      <c r="F99" t="str">
        <f>INDEX(Products[ProductName], MATCH(Sales[ProductID], Products[ProductID], 0))</f>
        <v>Campari</v>
      </c>
      <c r="H99" s="54">
        <f>INDEX(Products[Price], MATCH(Sales[ProductID], Products[ProductID], 0))</f>
        <v>25.585999999999999</v>
      </c>
      <c r="I99">
        <v>17</v>
      </c>
      <c r="J99" s="54">
        <f>Sales[[#This Row],[Product Price]]*Sales[[#This Row],[Quantity]]</f>
        <v>434.96199999999999</v>
      </c>
      <c r="K99" s="45">
        <v>43102.773036921295</v>
      </c>
      <c r="L99" s="46">
        <v>43102.773036921295</v>
      </c>
    </row>
    <row r="100" spans="1:12">
      <c r="A100">
        <v>99</v>
      </c>
      <c r="B100">
        <v>17</v>
      </c>
      <c r="C100">
        <v>92090</v>
      </c>
      <c r="D100">
        <f>INDEX(Products[CategoryName (IndexMatch)], MATCH(Sales[ProductID], Products[ProductID], 0))</f>
        <v>0</v>
      </c>
      <c r="E100">
        <v>124</v>
      </c>
      <c r="F100" t="str">
        <f>INDEX(Products[ProductName], MATCH(Sales[ProductID], Products[ProductID], 0))</f>
        <v>Macaroons - Two Bite Choc</v>
      </c>
      <c r="H100" s="54">
        <f>INDEX(Products[Price], MATCH(Sales[ProductID], Products[ProductID], 0))</f>
        <v>182.89099999999999</v>
      </c>
      <c r="I100">
        <v>24</v>
      </c>
      <c r="J100" s="54">
        <f>Sales[[#This Row],[Product Price]]*Sales[[#This Row],[Quantity]]</f>
        <v>4389.384</v>
      </c>
      <c r="K100" s="45">
        <v>43183.645428009258</v>
      </c>
      <c r="L100" s="46">
        <v>43183.645428009258</v>
      </c>
    </row>
    <row r="101" spans="1:12">
      <c r="A101">
        <v>100</v>
      </c>
      <c r="B101">
        <v>23</v>
      </c>
      <c r="C101">
        <v>6361</v>
      </c>
      <c r="D101">
        <f>INDEX(Products[CategoryName (IndexMatch)], MATCH(Sales[ProductID], Products[ProductID], 0))</f>
        <v>0</v>
      </c>
      <c r="E101">
        <v>103</v>
      </c>
      <c r="F101" t="str">
        <f>INDEX(Products[ProductName], MATCH(Sales[ProductID], Products[ProductID], 0))</f>
        <v>Cream Of Tartar</v>
      </c>
      <c r="H101" s="54">
        <f>INDEX(Products[Price], MATCH(Sales[ProductID], Products[ProductID], 0))</f>
        <v>727.53399999999999</v>
      </c>
      <c r="I101">
        <v>2</v>
      </c>
      <c r="J101" s="54">
        <f>Sales[[#This Row],[Product Price]]*Sales[[#This Row],[Quantity]]</f>
        <v>1455.068</v>
      </c>
      <c r="K101" s="45">
        <v>43221.288205555553</v>
      </c>
      <c r="L101" s="46">
        <v>43221.288205555553</v>
      </c>
    </row>
    <row r="102" spans="1:12">
      <c r="A102">
        <v>101</v>
      </c>
      <c r="B102">
        <v>10</v>
      </c>
      <c r="C102">
        <v>42951</v>
      </c>
      <c r="D102">
        <f>INDEX(Products[CategoryName (IndexMatch)], MATCH(Sales[ProductID], Products[ProductID], 0))</f>
        <v>0</v>
      </c>
      <c r="E102">
        <v>426</v>
      </c>
      <c r="F102" t="str">
        <f>INDEX(Products[ProductName], MATCH(Sales[ProductID], Products[ProductID], 0))</f>
        <v>Scallops - Live In Shell</v>
      </c>
      <c r="H102" s="54">
        <f>INDEX(Products[Price], MATCH(Sales[ProductID], Products[ProductID], 0))</f>
        <v>835.75900000000001</v>
      </c>
      <c r="I102">
        <v>11</v>
      </c>
      <c r="J102" s="54">
        <f>Sales[[#This Row],[Product Price]]*Sales[[#This Row],[Quantity]]</f>
        <v>9193.3490000000002</v>
      </c>
      <c r="K102" s="45">
        <v>43109.30806851852</v>
      </c>
      <c r="L102" s="46">
        <v>43109.30806851852</v>
      </c>
    </row>
    <row r="103" spans="1:12">
      <c r="A103">
        <v>102</v>
      </c>
      <c r="B103">
        <v>10</v>
      </c>
      <c r="C103">
        <v>75568</v>
      </c>
      <c r="D103">
        <f>INDEX(Products[CategoryName (IndexMatch)], MATCH(Sales[ProductID], Products[ProductID], 0))</f>
        <v>0</v>
      </c>
      <c r="E103">
        <v>362</v>
      </c>
      <c r="F103" t="str">
        <f>INDEX(Products[ProductName], MATCH(Sales[ProductID], Products[ProductID], 0))</f>
        <v>Cumin - Whole</v>
      </c>
      <c r="H103" s="54">
        <f>INDEX(Products[Price], MATCH(Sales[ProductID], Products[ProductID], 0))</f>
        <v>533.476</v>
      </c>
      <c r="I103">
        <v>20</v>
      </c>
      <c r="J103" s="54">
        <f>Sales[[#This Row],[Product Price]]*Sales[[#This Row],[Quantity]]</f>
        <v>10669.52</v>
      </c>
      <c r="K103" s="45">
        <v>43157.102415972222</v>
      </c>
      <c r="L103" s="46">
        <v>43157.102415972222</v>
      </c>
    </row>
    <row r="104" spans="1:12">
      <c r="A104">
        <v>103</v>
      </c>
      <c r="B104">
        <v>10</v>
      </c>
      <c r="C104">
        <v>11920</v>
      </c>
      <c r="D104">
        <f>INDEX(Products[CategoryName (IndexMatch)], MATCH(Sales[ProductID], Products[ProductID], 0))</f>
        <v>0</v>
      </c>
      <c r="E104">
        <v>296</v>
      </c>
      <c r="F104" t="str">
        <f>INDEX(Products[ProductName], MATCH(Sales[ProductID], Products[ProductID], 0))</f>
        <v>Wine - Valpolicella Masi</v>
      </c>
      <c r="H104" s="54">
        <f>INDEX(Products[Price], MATCH(Sales[ProductID], Products[ProductID], 0))</f>
        <v>313.54500000000002</v>
      </c>
      <c r="I104">
        <v>4</v>
      </c>
      <c r="J104" s="54">
        <f>Sales[[#This Row],[Product Price]]*Sales[[#This Row],[Quantity]]</f>
        <v>1254.18</v>
      </c>
      <c r="K104" s="45">
        <v>43199.707349652781</v>
      </c>
      <c r="L104" s="46">
        <v>43199.707349652781</v>
      </c>
    </row>
    <row r="105" spans="1:12">
      <c r="A105">
        <v>104</v>
      </c>
      <c r="B105">
        <v>2</v>
      </c>
      <c r="C105">
        <v>93915</v>
      </c>
      <c r="D105">
        <f>INDEX(Products[CategoryName (IndexMatch)], MATCH(Sales[ProductID], Products[ProductID], 0))</f>
        <v>0</v>
      </c>
      <c r="E105">
        <v>124</v>
      </c>
      <c r="F105" t="str">
        <f>INDEX(Products[ProductName], MATCH(Sales[ProductID], Products[ProductID], 0))</f>
        <v>Macaroons - Two Bite Choc</v>
      </c>
      <c r="H105" s="54">
        <f>INDEX(Products[Price], MATCH(Sales[ProductID], Products[ProductID], 0))</f>
        <v>182.89099999999999</v>
      </c>
      <c r="I105">
        <v>24</v>
      </c>
      <c r="J105" s="54">
        <f>Sales[[#This Row],[Product Price]]*Sales[[#This Row],[Quantity]]</f>
        <v>4389.384</v>
      </c>
      <c r="K105" s="45">
        <v>43116.569337847221</v>
      </c>
      <c r="L105" s="46">
        <v>43116.569337847221</v>
      </c>
    </row>
    <row r="106" spans="1:12">
      <c r="A106">
        <v>105</v>
      </c>
      <c r="B106">
        <v>2</v>
      </c>
      <c r="C106">
        <v>74910</v>
      </c>
      <c r="D106">
        <f>INDEX(Products[CategoryName (IndexMatch)], MATCH(Sales[ProductID], Products[ProductID], 0))</f>
        <v>0</v>
      </c>
      <c r="E106">
        <v>347</v>
      </c>
      <c r="F106" t="str">
        <f>INDEX(Products[ProductName], MATCH(Sales[ProductID], Products[ProductID], 0))</f>
        <v>Pail For Lid 1537</v>
      </c>
      <c r="H106" s="54">
        <f>INDEX(Products[Price], MATCH(Sales[ProductID], Products[ProductID], 0))</f>
        <v>946.25300000000004</v>
      </c>
      <c r="I106">
        <v>19</v>
      </c>
      <c r="J106" s="54">
        <f>Sales[[#This Row],[Product Price]]*Sales[[#This Row],[Quantity]]</f>
        <v>17978.807000000001</v>
      </c>
      <c r="K106" s="45">
        <v>43223.672130555555</v>
      </c>
      <c r="L106" s="46">
        <v>43223.672130555555</v>
      </c>
    </row>
    <row r="107" spans="1:12">
      <c r="A107">
        <v>106</v>
      </c>
      <c r="B107">
        <v>22</v>
      </c>
      <c r="C107">
        <v>68565</v>
      </c>
      <c r="D107">
        <f>INDEX(Products[CategoryName (IndexMatch)], MATCH(Sales[ProductID], Products[ProductID], 0))</f>
        <v>0</v>
      </c>
      <c r="E107">
        <v>374</v>
      </c>
      <c r="F107" t="str">
        <f>INDEX(Products[ProductName], MATCH(Sales[ProductID], Products[ProductID], 0))</f>
        <v>Jagermeister</v>
      </c>
      <c r="H107" s="54">
        <f>INDEX(Products[Price], MATCH(Sales[ProductID], Products[ProductID], 0))</f>
        <v>493.846</v>
      </c>
      <c r="I107">
        <v>18</v>
      </c>
      <c r="J107" s="54">
        <f>Sales[[#This Row],[Product Price]]*Sales[[#This Row],[Quantity]]</f>
        <v>8889.2279999999992</v>
      </c>
      <c r="K107" s="45">
        <v>43198.847733333336</v>
      </c>
      <c r="L107" s="46">
        <v>43198.847733333336</v>
      </c>
    </row>
    <row r="108" spans="1:12">
      <c r="A108">
        <v>107</v>
      </c>
      <c r="B108">
        <v>2</v>
      </c>
      <c r="C108">
        <v>7893</v>
      </c>
      <c r="D108">
        <f>INDEX(Products[CategoryName (IndexMatch)], MATCH(Sales[ProductID], Products[ProductID], 0))</f>
        <v>0</v>
      </c>
      <c r="E108">
        <v>39</v>
      </c>
      <c r="F108" t="str">
        <f>INDEX(Products[ProductName], MATCH(Sales[ProductID], Products[ProductID], 0))</f>
        <v>Dried Figs</v>
      </c>
      <c r="H108" s="54">
        <f>INDEX(Products[Price], MATCH(Sales[ProductID], Products[ProductID], 0))</f>
        <v>752.05899999999997</v>
      </c>
      <c r="I108">
        <v>2</v>
      </c>
      <c r="J108" s="54">
        <f>Sales[[#This Row],[Product Price]]*Sales[[#This Row],[Quantity]]</f>
        <v>1504.1179999999999</v>
      </c>
      <c r="K108" s="45">
        <v>43190.559675462966</v>
      </c>
      <c r="L108" s="46">
        <v>43190.559675462966</v>
      </c>
    </row>
    <row r="109" spans="1:12">
      <c r="A109">
        <v>108</v>
      </c>
      <c r="B109">
        <v>23</v>
      </c>
      <c r="C109">
        <v>49626</v>
      </c>
      <c r="D109">
        <f>INDEX(Products[CategoryName (IndexMatch)], MATCH(Sales[ProductID], Products[ProductID], 0))</f>
        <v>0</v>
      </c>
      <c r="E109">
        <v>138</v>
      </c>
      <c r="F109" t="str">
        <f>INDEX(Products[ProductName], MATCH(Sales[ProductID], Products[ProductID], 0))</f>
        <v>Rum - Coconut, Malibu</v>
      </c>
      <c r="H109" s="54">
        <f>INDEX(Products[Price], MATCH(Sales[ProductID], Products[ProductID], 0))</f>
        <v>526.36699999999996</v>
      </c>
      <c r="I109">
        <v>13</v>
      </c>
      <c r="J109" s="54">
        <f>Sales[[#This Row],[Product Price]]*Sales[[#This Row],[Quantity]]</f>
        <v>6842.7709999999997</v>
      </c>
      <c r="K109" s="45">
        <v>43111.309631365744</v>
      </c>
      <c r="L109" s="46">
        <v>43111.309631365744</v>
      </c>
    </row>
    <row r="110" spans="1:12">
      <c r="A110">
        <v>109</v>
      </c>
      <c r="B110">
        <v>8</v>
      </c>
      <c r="C110">
        <v>47963</v>
      </c>
      <c r="D110">
        <f>INDEX(Products[CategoryName (IndexMatch)], MATCH(Sales[ProductID], Products[ProductID], 0))</f>
        <v>0</v>
      </c>
      <c r="E110">
        <v>108</v>
      </c>
      <c r="F110" t="str">
        <f>INDEX(Products[ProductName], MATCH(Sales[ProductID], Products[ProductID], 0))</f>
        <v>Pasta - Orecchiette</v>
      </c>
      <c r="H110" s="54">
        <f>INDEX(Products[Price], MATCH(Sales[ProductID], Products[ProductID], 0))</f>
        <v>790.03800000000001</v>
      </c>
      <c r="I110">
        <v>13</v>
      </c>
      <c r="J110" s="54">
        <f>Sales[[#This Row],[Product Price]]*Sales[[#This Row],[Quantity]]</f>
        <v>10270.494000000001</v>
      </c>
      <c r="K110" s="45">
        <v>43165.821762847219</v>
      </c>
      <c r="L110" s="46">
        <v>43165.821762847219</v>
      </c>
    </row>
    <row r="111" spans="1:12">
      <c r="A111">
        <v>110</v>
      </c>
      <c r="B111">
        <v>6</v>
      </c>
      <c r="C111">
        <v>90100</v>
      </c>
      <c r="D111">
        <f>INDEX(Products[CategoryName (IndexMatch)], MATCH(Sales[ProductID], Products[ProductID], 0))</f>
        <v>0</v>
      </c>
      <c r="E111">
        <v>429</v>
      </c>
      <c r="F111" t="str">
        <f>INDEX(Products[ProductName], MATCH(Sales[ProductID], Products[ProductID], 0))</f>
        <v>Beef - Short Loin</v>
      </c>
      <c r="H111" s="54">
        <f>INDEX(Products[Price], MATCH(Sales[ProductID], Products[ProductID], 0))</f>
        <v>576.01300000000003</v>
      </c>
      <c r="I111">
        <v>23</v>
      </c>
      <c r="J111" s="54">
        <f>Sales[[#This Row],[Product Price]]*Sales[[#This Row],[Quantity]]</f>
        <v>13248.299000000001</v>
      </c>
      <c r="K111" s="45">
        <v>43163.64898888889</v>
      </c>
      <c r="L111" s="46">
        <v>43163.64898888889</v>
      </c>
    </row>
    <row r="112" spans="1:12">
      <c r="A112">
        <v>111</v>
      </c>
      <c r="B112">
        <v>8</v>
      </c>
      <c r="C112">
        <v>54608</v>
      </c>
      <c r="D112">
        <f>INDEX(Products[CategoryName (IndexMatch)], MATCH(Sales[ProductID], Products[ProductID], 0))</f>
        <v>0</v>
      </c>
      <c r="E112">
        <v>165</v>
      </c>
      <c r="F112" t="str">
        <f>INDEX(Products[ProductName], MATCH(Sales[ProductID], Products[ProductID], 0))</f>
        <v>Bread Crumbs - Japanese Style</v>
      </c>
      <c r="H112" s="54">
        <f>INDEX(Products[Price], MATCH(Sales[ProductID], Products[ProductID], 0))</f>
        <v>0.44900000000000001</v>
      </c>
      <c r="I112">
        <v>14</v>
      </c>
      <c r="J112" s="54">
        <f>Sales[[#This Row],[Product Price]]*Sales[[#This Row],[Quantity]]</f>
        <v>6.2860000000000005</v>
      </c>
      <c r="K112" s="45">
        <v>43218.68919016204</v>
      </c>
      <c r="L112" s="46">
        <v>43218.68919016204</v>
      </c>
    </row>
    <row r="113" spans="1:12">
      <c r="A113">
        <v>112</v>
      </c>
      <c r="B113">
        <v>3</v>
      </c>
      <c r="C113">
        <v>23900</v>
      </c>
      <c r="D113">
        <f>INDEX(Products[CategoryName (IndexMatch)], MATCH(Sales[ProductID], Products[ProductID], 0))</f>
        <v>0</v>
      </c>
      <c r="E113">
        <v>203</v>
      </c>
      <c r="F113" t="str">
        <f>INDEX(Products[ProductName], MATCH(Sales[ProductID], Products[ProductID], 0))</f>
        <v>Chicken - Leg, Boneless</v>
      </c>
      <c r="H113" s="54">
        <f>INDEX(Products[Price], MATCH(Sales[ProductID], Products[ProductID], 0))</f>
        <v>599.55700000000002</v>
      </c>
      <c r="I113">
        <v>7</v>
      </c>
      <c r="J113" s="54">
        <f>Sales[[#This Row],[Product Price]]*Sales[[#This Row],[Quantity]]</f>
        <v>4196.8990000000003</v>
      </c>
      <c r="K113" s="45">
        <v>43172.329439699075</v>
      </c>
      <c r="L113" s="46">
        <v>43172.329439699075</v>
      </c>
    </row>
    <row r="114" spans="1:12">
      <c r="A114">
        <v>113</v>
      </c>
      <c r="B114">
        <v>20</v>
      </c>
      <c r="C114">
        <v>87061</v>
      </c>
      <c r="D114">
        <f>INDEX(Products[CategoryName (IndexMatch)], MATCH(Sales[ProductID], Products[ProductID], 0))</f>
        <v>0</v>
      </c>
      <c r="E114">
        <v>210</v>
      </c>
      <c r="F114" t="str">
        <f>INDEX(Products[ProductName], MATCH(Sales[ProductID], Products[ProductID], 0))</f>
        <v>Cheese - Brie,danish</v>
      </c>
      <c r="H114" s="54">
        <f>INDEX(Products[Price], MATCH(Sales[ProductID], Products[ProductID], 0))</f>
        <v>822.35799999999995</v>
      </c>
      <c r="I114">
        <v>23</v>
      </c>
      <c r="J114" s="54">
        <f>Sales[[#This Row],[Product Price]]*Sales[[#This Row],[Quantity]]</f>
        <v>18914.234</v>
      </c>
      <c r="K114" s="45">
        <v>43132.218068865739</v>
      </c>
      <c r="L114" s="46">
        <v>43132.218068865739</v>
      </c>
    </row>
    <row r="115" spans="1:12">
      <c r="A115">
        <v>114</v>
      </c>
      <c r="B115">
        <v>8</v>
      </c>
      <c r="C115">
        <v>11358</v>
      </c>
      <c r="D115">
        <f>INDEX(Products[CategoryName (IndexMatch)], MATCH(Sales[ProductID], Products[ProductID], 0))</f>
        <v>0</v>
      </c>
      <c r="E115">
        <v>366</v>
      </c>
      <c r="F115" t="str">
        <f>INDEX(Products[ProductName], MATCH(Sales[ProductID], Products[ProductID], 0))</f>
        <v>Tahini Paste</v>
      </c>
      <c r="H115" s="54">
        <f>INDEX(Products[Price], MATCH(Sales[ProductID], Products[ProductID], 0))</f>
        <v>804.48299999999995</v>
      </c>
      <c r="I115">
        <v>3</v>
      </c>
      <c r="J115" s="54">
        <f>Sales[[#This Row],[Product Price]]*Sales[[#This Row],[Quantity]]</f>
        <v>2413.4489999999996</v>
      </c>
      <c r="K115" s="45">
        <v>43214.719053935187</v>
      </c>
      <c r="L115" s="46">
        <v>43214.719053935187</v>
      </c>
    </row>
    <row r="116" spans="1:12">
      <c r="A116">
        <v>115</v>
      </c>
      <c r="B116">
        <v>10</v>
      </c>
      <c r="C116">
        <v>43033</v>
      </c>
      <c r="D116">
        <f>INDEX(Products[CategoryName (IndexMatch)], MATCH(Sales[ProductID], Products[ProductID], 0))</f>
        <v>0</v>
      </c>
      <c r="E116">
        <v>431</v>
      </c>
      <c r="F116" t="str">
        <f>INDEX(Products[ProductName], MATCH(Sales[ProductID], Products[ProductID], 0))</f>
        <v>Muffin Chocolate Individual Wrap</v>
      </c>
      <c r="H116" s="54">
        <f>INDEX(Products[Price], MATCH(Sales[ProductID], Products[ProductID], 0))</f>
        <v>199.95699999999999</v>
      </c>
      <c r="I116">
        <v>11</v>
      </c>
      <c r="J116" s="54">
        <f>Sales[[#This Row],[Product Price]]*Sales[[#This Row],[Quantity]]</f>
        <v>2199.527</v>
      </c>
      <c r="K116" s="45">
        <v>43115.835804513888</v>
      </c>
      <c r="L116" s="46">
        <v>43115.835804513888</v>
      </c>
    </row>
    <row r="117" spans="1:12">
      <c r="A117">
        <v>116</v>
      </c>
      <c r="B117">
        <v>8</v>
      </c>
      <c r="C117">
        <v>67359</v>
      </c>
      <c r="D117">
        <f>INDEX(Products[CategoryName (IndexMatch)], MATCH(Sales[ProductID], Products[ProductID], 0))</f>
        <v>0</v>
      </c>
      <c r="E117">
        <v>87</v>
      </c>
      <c r="F117" t="str">
        <f>INDEX(Products[ProductName], MATCH(Sales[ProductID], Products[ProductID], 0))</f>
        <v>Wine - Pinot Noir Latour</v>
      </c>
      <c r="H117" s="54">
        <f>INDEX(Products[Price], MATCH(Sales[ProductID], Products[ProductID], 0))</f>
        <v>37.847000000000001</v>
      </c>
      <c r="I117">
        <v>18</v>
      </c>
      <c r="J117" s="54">
        <f>Sales[[#This Row],[Product Price]]*Sales[[#This Row],[Quantity]]</f>
        <v>681.24599999999998</v>
      </c>
      <c r="K117" s="45">
        <v>43157.208931018518</v>
      </c>
      <c r="L117" s="46">
        <v>43157.208931018518</v>
      </c>
    </row>
    <row r="118" spans="1:12">
      <c r="A118">
        <v>117</v>
      </c>
      <c r="B118">
        <v>21</v>
      </c>
      <c r="C118">
        <v>49113</v>
      </c>
      <c r="D118">
        <f>INDEX(Products[CategoryName (IndexMatch)], MATCH(Sales[ProductID], Products[ProductID], 0))</f>
        <v>0</v>
      </c>
      <c r="E118">
        <v>189</v>
      </c>
      <c r="F118" t="str">
        <f>INDEX(Products[ProductName], MATCH(Sales[ProductID], Products[ProductID], 0))</f>
        <v>Bread - Roll, Soft White Round</v>
      </c>
      <c r="H118" s="54">
        <f>INDEX(Products[Price], MATCH(Sales[ProductID], Products[ProductID], 0))</f>
        <v>763.02099999999996</v>
      </c>
      <c r="I118">
        <v>13</v>
      </c>
      <c r="J118" s="54">
        <f>Sales[[#This Row],[Product Price]]*Sales[[#This Row],[Quantity]]</f>
        <v>9919.2729999999992</v>
      </c>
      <c r="K118" s="45">
        <v>43188.983967939814</v>
      </c>
      <c r="L118" s="46">
        <v>43188.983967939814</v>
      </c>
    </row>
    <row r="119" spans="1:12">
      <c r="A119">
        <v>118</v>
      </c>
      <c r="B119">
        <v>3</v>
      </c>
      <c r="C119">
        <v>28246</v>
      </c>
      <c r="D119">
        <f>INDEX(Products[CategoryName (IndexMatch)], MATCH(Sales[ProductID], Products[ProductID], 0))</f>
        <v>0</v>
      </c>
      <c r="E119">
        <v>240</v>
      </c>
      <c r="F119" t="str">
        <f>INDEX(Products[ProductName], MATCH(Sales[ProductID], Products[ProductID], 0))</f>
        <v>Wine - Chablis 2003 Champs</v>
      </c>
      <c r="H119" s="54">
        <f>INDEX(Products[Price], MATCH(Sales[ProductID], Products[ProductID], 0))</f>
        <v>708.596</v>
      </c>
      <c r="I119">
        <v>8</v>
      </c>
      <c r="J119" s="54">
        <f>Sales[[#This Row],[Product Price]]*Sales[[#This Row],[Quantity]]</f>
        <v>5668.768</v>
      </c>
      <c r="K119" s="45">
        <v>43165.151486111114</v>
      </c>
      <c r="L119" s="46">
        <v>43165.151486111114</v>
      </c>
    </row>
    <row r="120" spans="1:12">
      <c r="A120">
        <v>119</v>
      </c>
      <c r="B120">
        <v>5</v>
      </c>
      <c r="C120">
        <v>45532</v>
      </c>
      <c r="D120">
        <f>INDEX(Products[CategoryName (IndexMatch)], MATCH(Sales[ProductID], Products[ProductID], 0))</f>
        <v>0</v>
      </c>
      <c r="E120">
        <v>158</v>
      </c>
      <c r="F120" t="str">
        <f>INDEX(Products[ProductName], MATCH(Sales[ProductID], Products[ProductID], 0))</f>
        <v>Apricots Fresh</v>
      </c>
      <c r="H120" s="54">
        <f>INDEX(Products[Price], MATCH(Sales[ProductID], Products[ProductID], 0))</f>
        <v>544.64300000000003</v>
      </c>
      <c r="I120">
        <v>12</v>
      </c>
      <c r="J120" s="54">
        <f>Sales[[#This Row],[Product Price]]*Sales[[#This Row],[Quantity]]</f>
        <v>6535.7160000000003</v>
      </c>
      <c r="K120" s="45">
        <v>43137.894277893516</v>
      </c>
      <c r="L120" s="46">
        <v>43137.894277893516</v>
      </c>
    </row>
    <row r="121" spans="1:12">
      <c r="A121">
        <v>120</v>
      </c>
      <c r="B121">
        <v>4</v>
      </c>
      <c r="C121">
        <v>30910</v>
      </c>
      <c r="D121">
        <f>INDEX(Products[CategoryName (IndexMatch)], MATCH(Sales[ProductID], Products[ProductID], 0))</f>
        <v>0</v>
      </c>
      <c r="E121">
        <v>252</v>
      </c>
      <c r="F121" t="str">
        <f>INDEX(Products[ProductName], MATCH(Sales[ProductID], Products[ProductID], 0))</f>
        <v>Nantucket - Pomegranate Pear</v>
      </c>
      <c r="H121" s="54">
        <f>INDEX(Products[Price], MATCH(Sales[ProductID], Products[ProductID], 0))</f>
        <v>278.16899999999998</v>
      </c>
      <c r="I121">
        <v>8</v>
      </c>
      <c r="J121" s="54">
        <f>Sales[[#This Row],[Product Price]]*Sales[[#This Row],[Quantity]]</f>
        <v>2225.3519999999999</v>
      </c>
      <c r="K121" s="45">
        <v>43160.473391666666</v>
      </c>
      <c r="L121" s="46">
        <v>43160.473391666666</v>
      </c>
    </row>
    <row r="122" spans="1:12">
      <c r="A122">
        <v>121</v>
      </c>
      <c r="B122">
        <v>4</v>
      </c>
      <c r="C122">
        <v>2529</v>
      </c>
      <c r="D122">
        <f>INDEX(Products[CategoryName (IndexMatch)], MATCH(Sales[ProductID], Products[ProductID], 0))</f>
        <v>0</v>
      </c>
      <c r="E122">
        <v>378</v>
      </c>
      <c r="F122" t="str">
        <f>INDEX(Products[ProductName], MATCH(Sales[ProductID], Products[ProductID], 0))</f>
        <v>Bread Foccacia Whole</v>
      </c>
      <c r="H122" s="54">
        <f>INDEX(Products[Price], MATCH(Sales[ProductID], Products[ProductID], 0))</f>
        <v>907.87699999999995</v>
      </c>
      <c r="I122">
        <v>1</v>
      </c>
      <c r="J122" s="54">
        <f>Sales[[#This Row],[Product Price]]*Sales[[#This Row],[Quantity]]</f>
        <v>907.87699999999995</v>
      </c>
      <c r="K122" s="45">
        <v>43141.374051041668</v>
      </c>
      <c r="L122" s="46">
        <v>43141.374051041668</v>
      </c>
    </row>
    <row r="123" spans="1:12">
      <c r="A123">
        <v>122</v>
      </c>
      <c r="B123">
        <v>19</v>
      </c>
      <c r="C123">
        <v>17431</v>
      </c>
      <c r="D123">
        <f>INDEX(Products[CategoryName (IndexMatch)], MATCH(Sales[ProductID], Products[ProductID], 0))</f>
        <v>0</v>
      </c>
      <c r="E123">
        <v>325</v>
      </c>
      <c r="F123" t="str">
        <f>INDEX(Products[ProductName], MATCH(Sales[ProductID], Products[ProductID], 0))</f>
        <v>Halibut - Fletches</v>
      </c>
      <c r="H123" s="54">
        <f>INDEX(Products[Price], MATCH(Sales[ProductID], Products[ProductID], 0))</f>
        <v>31.657</v>
      </c>
      <c r="I123">
        <v>5</v>
      </c>
      <c r="J123" s="54">
        <f>Sales[[#This Row],[Product Price]]*Sales[[#This Row],[Quantity]]</f>
        <v>158.285</v>
      </c>
      <c r="K123" s="45">
        <v>43104.302103472219</v>
      </c>
      <c r="L123" s="46">
        <v>43104.302103472219</v>
      </c>
    </row>
    <row r="124" spans="1:12">
      <c r="A124">
        <v>123</v>
      </c>
      <c r="B124">
        <v>23</v>
      </c>
      <c r="C124">
        <v>62666</v>
      </c>
      <c r="D124">
        <f>INDEX(Products[CategoryName (IndexMatch)], MATCH(Sales[ProductID], Products[ProductID], 0))</f>
        <v>0</v>
      </c>
      <c r="E124">
        <v>67</v>
      </c>
      <c r="F124" t="str">
        <f>INDEX(Products[ProductName], MATCH(Sales[ProductID], Products[ProductID], 0))</f>
        <v>Wine - Sogrape Mateus Rose</v>
      </c>
      <c r="H124" s="54">
        <f>INDEX(Products[Price], MATCH(Sales[ProductID], Products[ProductID], 0))</f>
        <v>37.805</v>
      </c>
      <c r="I124">
        <v>16</v>
      </c>
      <c r="J124" s="54">
        <f>Sales[[#This Row],[Product Price]]*Sales[[#This Row],[Quantity]]</f>
        <v>604.88</v>
      </c>
      <c r="K124" s="45">
        <v>43123.767528356482</v>
      </c>
      <c r="L124" s="46">
        <v>43123.767528356482</v>
      </c>
    </row>
    <row r="125" spans="1:12">
      <c r="A125">
        <v>124</v>
      </c>
      <c r="B125">
        <v>15</v>
      </c>
      <c r="C125">
        <v>83172</v>
      </c>
      <c r="D125">
        <f>INDEX(Products[CategoryName (IndexMatch)], MATCH(Sales[ProductID], Products[ProductID], 0))</f>
        <v>0</v>
      </c>
      <c r="E125">
        <v>63</v>
      </c>
      <c r="F125" t="str">
        <f>INDEX(Products[ProductName], MATCH(Sales[ProductID], Products[ProductID], 0))</f>
        <v>Cake - Mini Cheesecake</v>
      </c>
      <c r="H125" s="54">
        <f>INDEX(Products[Price], MATCH(Sales[ProductID], Products[ProductID], 0))</f>
        <v>562.68899999999996</v>
      </c>
      <c r="I125">
        <v>22</v>
      </c>
      <c r="J125" s="54">
        <f>Sales[[#This Row],[Product Price]]*Sales[[#This Row],[Quantity]]</f>
        <v>12379.157999999999</v>
      </c>
      <c r="K125" s="45">
        <v>43182.854121759257</v>
      </c>
      <c r="L125" s="46">
        <v>43182.854121759257</v>
      </c>
    </row>
    <row r="126" spans="1:12">
      <c r="A126">
        <v>125</v>
      </c>
      <c r="B126">
        <v>5</v>
      </c>
      <c r="C126">
        <v>68047</v>
      </c>
      <c r="D126">
        <f>INDEX(Products[CategoryName (IndexMatch)], MATCH(Sales[ProductID], Products[ProductID], 0))</f>
        <v>0</v>
      </c>
      <c r="E126">
        <v>408</v>
      </c>
      <c r="F126" t="str">
        <f>INDEX(Products[ProductName], MATCH(Sales[ProductID], Products[ProductID], 0))</f>
        <v>Blueberries</v>
      </c>
      <c r="H126" s="54">
        <f>INDEX(Products[Price], MATCH(Sales[ProductID], Products[ProductID], 0))</f>
        <v>687.346</v>
      </c>
      <c r="I126">
        <v>18</v>
      </c>
      <c r="J126" s="54">
        <f>Sales[[#This Row],[Product Price]]*Sales[[#This Row],[Quantity]]</f>
        <v>12372.227999999999</v>
      </c>
      <c r="K126" s="45">
        <v>43209.639820254626</v>
      </c>
      <c r="L126" s="46">
        <v>43209.639820254626</v>
      </c>
    </row>
    <row r="127" spans="1:12">
      <c r="A127">
        <v>126</v>
      </c>
      <c r="B127">
        <v>13</v>
      </c>
      <c r="C127">
        <v>17565</v>
      </c>
      <c r="D127">
        <f>INDEX(Products[CategoryName (IndexMatch)], MATCH(Sales[ProductID], Products[ProductID], 0))</f>
        <v>0</v>
      </c>
      <c r="E127">
        <v>59</v>
      </c>
      <c r="F127" t="str">
        <f>INDEX(Products[ProductName], MATCH(Sales[ProductID], Products[ProductID], 0))</f>
        <v>Pastry - Butterscotch Baked</v>
      </c>
      <c r="H127" s="54">
        <f>INDEX(Products[Price], MATCH(Sales[ProductID], Products[ProductID], 0))</f>
        <v>735.38900000000001</v>
      </c>
      <c r="I127">
        <v>5</v>
      </c>
      <c r="J127" s="54">
        <f>Sales[[#This Row],[Product Price]]*Sales[[#This Row],[Quantity]]</f>
        <v>3676.9450000000002</v>
      </c>
      <c r="K127" s="45">
        <v>43189.882561805556</v>
      </c>
      <c r="L127" s="46">
        <v>43189.882561805556</v>
      </c>
    </row>
    <row r="128" spans="1:12">
      <c r="A128">
        <v>127</v>
      </c>
      <c r="B128">
        <v>16</v>
      </c>
      <c r="C128">
        <v>556</v>
      </c>
      <c r="D128">
        <f>INDEX(Products[CategoryName (IndexMatch)], MATCH(Sales[ProductID], Products[ProductID], 0))</f>
        <v>0</v>
      </c>
      <c r="E128">
        <v>237</v>
      </c>
      <c r="F128" t="str">
        <f>INDEX(Products[ProductName], MATCH(Sales[ProductID], Products[ProductID], 0))</f>
        <v>Mayonnaise - Individual Pkg</v>
      </c>
      <c r="H128" s="54">
        <f>INDEX(Products[Price], MATCH(Sales[ProductID], Products[ProductID], 0))</f>
        <v>656.303</v>
      </c>
      <c r="I128">
        <v>1</v>
      </c>
      <c r="J128" s="54">
        <f>Sales[[#This Row],[Product Price]]*Sales[[#This Row],[Quantity]]</f>
        <v>656.303</v>
      </c>
      <c r="K128" s="45">
        <v>43123.942448032409</v>
      </c>
      <c r="L128" s="46">
        <v>43123.942448032409</v>
      </c>
    </row>
    <row r="129" spans="1:12">
      <c r="A129">
        <v>128</v>
      </c>
      <c r="B129">
        <v>23</v>
      </c>
      <c r="C129">
        <v>15959</v>
      </c>
      <c r="D129">
        <f>INDEX(Products[CategoryName (IndexMatch)], MATCH(Sales[ProductID], Products[ProductID], 0))</f>
        <v>0</v>
      </c>
      <c r="E129">
        <v>190</v>
      </c>
      <c r="F129" t="str">
        <f>INDEX(Products[ProductName], MATCH(Sales[ProductID], Products[ProductID], 0))</f>
        <v>Cake - Cake Sheet Macaroon</v>
      </c>
      <c r="H129" s="54">
        <f>INDEX(Products[Price], MATCH(Sales[ProductID], Products[ProductID], 0))</f>
        <v>397.37799999999999</v>
      </c>
      <c r="I129">
        <v>5</v>
      </c>
      <c r="J129" s="54">
        <f>Sales[[#This Row],[Product Price]]*Sales[[#This Row],[Quantity]]</f>
        <v>1986.8899999999999</v>
      </c>
      <c r="K129" s="45">
        <v>43101.725993518521</v>
      </c>
      <c r="L129" s="46">
        <v>43101.725993518521</v>
      </c>
    </row>
    <row r="130" spans="1:12">
      <c r="A130">
        <v>129</v>
      </c>
      <c r="B130">
        <v>21</v>
      </c>
      <c r="C130">
        <v>71159</v>
      </c>
      <c r="D130">
        <f>INDEX(Products[CategoryName (IndexMatch)], MATCH(Sales[ProductID], Products[ProductID], 0))</f>
        <v>0</v>
      </c>
      <c r="E130">
        <v>198</v>
      </c>
      <c r="F130" t="str">
        <f>INDEX(Products[ProductName], MATCH(Sales[ProductID], Products[ProductID], 0))</f>
        <v>Lime Cordial - Roses</v>
      </c>
      <c r="H130" s="54">
        <f>INDEX(Products[Price], MATCH(Sales[ProductID], Products[ProductID], 0))</f>
        <v>352.18700000000001</v>
      </c>
      <c r="I130">
        <v>19</v>
      </c>
      <c r="J130" s="54">
        <f>Sales[[#This Row],[Product Price]]*Sales[[#This Row],[Quantity]]</f>
        <v>6691.5529999999999</v>
      </c>
      <c r="K130" s="45">
        <v>43121.844925810183</v>
      </c>
      <c r="L130" s="46">
        <v>43121.844925810183</v>
      </c>
    </row>
    <row r="131" spans="1:12">
      <c r="A131">
        <v>130</v>
      </c>
      <c r="B131">
        <v>16</v>
      </c>
      <c r="C131">
        <v>4801</v>
      </c>
      <c r="D131">
        <f>INDEX(Products[CategoryName (IndexMatch)], MATCH(Sales[ProductID], Products[ProductID], 0))</f>
        <v>0</v>
      </c>
      <c r="E131">
        <v>41</v>
      </c>
      <c r="F131" t="str">
        <f>INDEX(Products[ProductName], MATCH(Sales[ProductID], Products[ProductID], 0))</f>
        <v>Cup - 6oz, Foam</v>
      </c>
      <c r="H131" s="54">
        <f>INDEX(Products[Price], MATCH(Sales[ProductID], Products[ProductID], 0))</f>
        <v>81.721000000000004</v>
      </c>
      <c r="I131">
        <v>2</v>
      </c>
      <c r="J131" s="54">
        <f>Sales[[#This Row],[Product Price]]*Sales[[#This Row],[Quantity]]</f>
        <v>163.44200000000001</v>
      </c>
      <c r="K131" s="45">
        <v>43193.9473119213</v>
      </c>
      <c r="L131" s="46">
        <v>43193.9473119213</v>
      </c>
    </row>
    <row r="132" spans="1:12">
      <c r="A132">
        <v>131</v>
      </c>
      <c r="B132">
        <v>4</v>
      </c>
      <c r="C132">
        <v>76636</v>
      </c>
      <c r="D132">
        <f>INDEX(Products[CategoryName (IndexMatch)], MATCH(Sales[ProductID], Products[ProductID], 0))</f>
        <v>0</v>
      </c>
      <c r="E132">
        <v>84</v>
      </c>
      <c r="F132" t="str">
        <f>INDEX(Products[ProductName], MATCH(Sales[ProductID], Products[ProductID], 0))</f>
        <v>Peas - Frozen</v>
      </c>
      <c r="H132" s="54">
        <f>INDEX(Products[Price], MATCH(Sales[ProductID], Products[ProductID], 0))</f>
        <v>903.01900000000001</v>
      </c>
      <c r="I132">
        <v>20</v>
      </c>
      <c r="J132" s="54">
        <f>Sales[[#This Row],[Product Price]]*Sales[[#This Row],[Quantity]]</f>
        <v>18060.38</v>
      </c>
      <c r="K132" s="45">
        <v>43107.269936805555</v>
      </c>
      <c r="L132" s="46">
        <v>43107.269936805555</v>
      </c>
    </row>
    <row r="133" spans="1:12">
      <c r="A133">
        <v>132</v>
      </c>
      <c r="B133">
        <v>1</v>
      </c>
      <c r="C133">
        <v>83001</v>
      </c>
      <c r="D133">
        <f>INDEX(Products[CategoryName (IndexMatch)], MATCH(Sales[ProductID], Products[ProductID], 0))</f>
        <v>0</v>
      </c>
      <c r="E133">
        <v>45</v>
      </c>
      <c r="F133" t="str">
        <f>INDEX(Products[ProductName], MATCH(Sales[ProductID], Products[ProductID], 0))</f>
        <v>Beef - Ground Medium</v>
      </c>
      <c r="H133" s="54">
        <f>INDEX(Products[Price], MATCH(Sales[ProductID], Products[ProductID], 0))</f>
        <v>795.32399999999996</v>
      </c>
      <c r="I133">
        <v>22</v>
      </c>
      <c r="J133" s="54">
        <f>Sales[[#This Row],[Product Price]]*Sales[[#This Row],[Quantity]]</f>
        <v>17497.128000000001</v>
      </c>
      <c r="K133" s="45">
        <v>43201.101694675926</v>
      </c>
      <c r="L133" s="46">
        <v>43201.101694675926</v>
      </c>
    </row>
    <row r="134" spans="1:12">
      <c r="A134">
        <v>133</v>
      </c>
      <c r="B134">
        <v>20</v>
      </c>
      <c r="C134">
        <v>71152</v>
      </c>
      <c r="D134">
        <f>INDEX(Products[CategoryName (IndexMatch)], MATCH(Sales[ProductID], Products[ProductID], 0))</f>
        <v>0</v>
      </c>
      <c r="E134">
        <v>248</v>
      </c>
      <c r="F134" t="str">
        <f>INDEX(Products[ProductName], MATCH(Sales[ProductID], Products[ProductID], 0))</f>
        <v>Beef - Inside Round</v>
      </c>
      <c r="H134" s="54">
        <f>INDEX(Products[Price], MATCH(Sales[ProductID], Products[ProductID], 0))</f>
        <v>993.19299999999998</v>
      </c>
      <c r="I134">
        <v>19</v>
      </c>
      <c r="J134" s="54">
        <f>Sales[[#This Row],[Product Price]]*Sales[[#This Row],[Quantity]]</f>
        <v>18870.667000000001</v>
      </c>
      <c r="K134" s="45">
        <v>43209.416565162035</v>
      </c>
      <c r="L134" s="46">
        <v>43209.416565162035</v>
      </c>
    </row>
    <row r="135" spans="1:12">
      <c r="A135">
        <v>134</v>
      </c>
      <c r="B135">
        <v>19</v>
      </c>
      <c r="C135">
        <v>33333</v>
      </c>
      <c r="D135">
        <f>INDEX(Products[CategoryName (IndexMatch)], MATCH(Sales[ProductID], Products[ProductID], 0))</f>
        <v>0</v>
      </c>
      <c r="E135">
        <v>291</v>
      </c>
      <c r="F135" t="str">
        <f>INDEX(Products[ProductName], MATCH(Sales[ProductID], Products[ProductID], 0))</f>
        <v>Crab - Dungeness, Whole</v>
      </c>
      <c r="H135" s="54">
        <f>INDEX(Products[Price], MATCH(Sales[ProductID], Products[ProductID], 0))</f>
        <v>12.558999999999999</v>
      </c>
      <c r="I135">
        <v>9</v>
      </c>
      <c r="J135" s="54">
        <f>Sales[[#This Row],[Product Price]]*Sales[[#This Row],[Quantity]]</f>
        <v>113.03099999999999</v>
      </c>
      <c r="K135" s="45">
        <v>43193.93838738426</v>
      </c>
      <c r="L135" s="46">
        <v>43193.93838738426</v>
      </c>
    </row>
    <row r="136" spans="1:12">
      <c r="A136">
        <v>135</v>
      </c>
      <c r="B136">
        <v>8</v>
      </c>
      <c r="C136">
        <v>73033</v>
      </c>
      <c r="D136">
        <f>INDEX(Products[CategoryName (IndexMatch)], MATCH(Sales[ProductID], Products[ProductID], 0))</f>
        <v>0</v>
      </c>
      <c r="E136">
        <v>401</v>
      </c>
      <c r="F136" t="str">
        <f>INDEX(Products[ProductName], MATCH(Sales[ProductID], Products[ProductID], 0))</f>
        <v>Tart Shells - Sweet, 4</v>
      </c>
      <c r="H136" s="54">
        <f>INDEX(Products[Price], MATCH(Sales[ProductID], Products[ProductID], 0))</f>
        <v>533.63400000000001</v>
      </c>
      <c r="I136">
        <v>19</v>
      </c>
      <c r="J136" s="54">
        <f>Sales[[#This Row],[Product Price]]*Sales[[#This Row],[Quantity]]</f>
        <v>10139.046</v>
      </c>
      <c r="K136" s="45">
        <v>43144.538924189816</v>
      </c>
      <c r="L136" s="46">
        <v>43144.538924189816</v>
      </c>
    </row>
    <row r="137" spans="1:12">
      <c r="A137">
        <v>136</v>
      </c>
      <c r="B137">
        <v>23</v>
      </c>
      <c r="C137">
        <v>23994</v>
      </c>
      <c r="D137">
        <f>INDEX(Products[CategoryName (IndexMatch)], MATCH(Sales[ProductID], Products[ProductID], 0))</f>
        <v>0</v>
      </c>
      <c r="E137">
        <v>54</v>
      </c>
      <c r="F137" t="str">
        <f>INDEX(Products[ProductName], MATCH(Sales[ProductID], Products[ProductID], 0))</f>
        <v>Liners - Banana, Paper</v>
      </c>
      <c r="H137" s="54">
        <f>INDEX(Products[Price], MATCH(Sales[ProductID], Products[ProductID], 0))</f>
        <v>535.59199999999998</v>
      </c>
      <c r="I137">
        <v>7</v>
      </c>
      <c r="J137" s="54">
        <f>Sales[[#This Row],[Product Price]]*Sales[[#This Row],[Quantity]]</f>
        <v>3749.1439999999998</v>
      </c>
      <c r="K137" s="45">
        <v>43196.395758564817</v>
      </c>
      <c r="L137" s="46">
        <v>43196.395758564817</v>
      </c>
    </row>
    <row r="138" spans="1:12">
      <c r="A138">
        <v>137</v>
      </c>
      <c r="B138">
        <v>8</v>
      </c>
      <c r="C138">
        <v>33297</v>
      </c>
      <c r="D138">
        <f>INDEX(Products[CategoryName (IndexMatch)], MATCH(Sales[ProductID], Products[ProductID], 0))</f>
        <v>0</v>
      </c>
      <c r="E138">
        <v>152</v>
      </c>
      <c r="F138" t="str">
        <f>INDEX(Products[ProductName], MATCH(Sales[ProductID], Products[ProductID], 0))</f>
        <v>Lentils - Red, Dry</v>
      </c>
      <c r="H138" s="54">
        <f>INDEX(Products[Price], MATCH(Sales[ProductID], Products[ProductID], 0))</f>
        <v>588.12800000000004</v>
      </c>
      <c r="I138">
        <v>9</v>
      </c>
      <c r="J138" s="54">
        <f>Sales[[#This Row],[Product Price]]*Sales[[#This Row],[Quantity]]</f>
        <v>5293.152</v>
      </c>
      <c r="K138" s="45">
        <v>43132.34069571759</v>
      </c>
      <c r="L138" s="46">
        <v>43132.34069571759</v>
      </c>
    </row>
    <row r="139" spans="1:12">
      <c r="A139">
        <v>138</v>
      </c>
      <c r="B139">
        <v>10</v>
      </c>
      <c r="C139">
        <v>55683</v>
      </c>
      <c r="D139">
        <f>INDEX(Products[CategoryName (IndexMatch)], MATCH(Sales[ProductID], Products[ProductID], 0))</f>
        <v>0</v>
      </c>
      <c r="E139">
        <v>365</v>
      </c>
      <c r="F139" t="str">
        <f>INDEX(Products[ProductName], MATCH(Sales[ProductID], Products[ProductID], 0))</f>
        <v>Wine - Red, Harrow Estates, Cab</v>
      </c>
      <c r="H139" s="54">
        <f>INDEX(Products[Price], MATCH(Sales[ProductID], Products[ProductID], 0))</f>
        <v>126.274</v>
      </c>
      <c r="I139">
        <v>15</v>
      </c>
      <c r="J139" s="54">
        <f>Sales[[#This Row],[Product Price]]*Sales[[#This Row],[Quantity]]</f>
        <v>1894.1100000000001</v>
      </c>
      <c r="K139" s="45">
        <v>43144.492427546298</v>
      </c>
      <c r="L139" s="46">
        <v>43144.492427546298</v>
      </c>
    </row>
    <row r="140" spans="1:12">
      <c r="A140">
        <v>139</v>
      </c>
      <c r="B140">
        <v>11</v>
      </c>
      <c r="C140">
        <v>7636</v>
      </c>
      <c r="D140">
        <f>INDEX(Products[CategoryName (IndexMatch)], MATCH(Sales[ProductID], Products[ProductID], 0))</f>
        <v>0</v>
      </c>
      <c r="E140">
        <v>227</v>
      </c>
      <c r="F140" t="str">
        <f>INDEX(Products[ProductName], MATCH(Sales[ProductID], Products[ProductID], 0))</f>
        <v>Cheese - Taleggio D.o.p.</v>
      </c>
      <c r="H140" s="54">
        <f>INDEX(Products[Price], MATCH(Sales[ProductID], Products[ProductID], 0))</f>
        <v>554.69899999999996</v>
      </c>
      <c r="I140">
        <v>2</v>
      </c>
      <c r="J140" s="54">
        <f>Sales[[#This Row],[Product Price]]*Sales[[#This Row],[Quantity]]</f>
        <v>1109.3979999999999</v>
      </c>
      <c r="K140" s="45">
        <v>43173.733510300925</v>
      </c>
      <c r="L140" s="46">
        <v>43173.733510300925</v>
      </c>
    </row>
    <row r="141" spans="1:12">
      <c r="A141">
        <v>140</v>
      </c>
      <c r="B141">
        <v>8</v>
      </c>
      <c r="C141">
        <v>95074</v>
      </c>
      <c r="D141">
        <f>INDEX(Products[CategoryName (IndexMatch)], MATCH(Sales[ProductID], Products[ProductID], 0))</f>
        <v>0</v>
      </c>
      <c r="E141">
        <v>407</v>
      </c>
      <c r="F141" t="str">
        <f>INDEX(Products[ProductName], MATCH(Sales[ProductID], Products[ProductID], 0))</f>
        <v>Pepsi - Diet, 355 Ml</v>
      </c>
      <c r="H141" s="54">
        <f>INDEX(Products[Price], MATCH(Sales[ProductID], Products[ProductID], 0))</f>
        <v>697.67399999999998</v>
      </c>
      <c r="I141">
        <v>25</v>
      </c>
      <c r="J141" s="54">
        <f>Sales[[#This Row],[Product Price]]*Sales[[#This Row],[Quantity]]</f>
        <v>17441.849999999999</v>
      </c>
      <c r="K141" s="45">
        <v>43110.973287384259</v>
      </c>
      <c r="L141" s="46">
        <v>43110.973287384259</v>
      </c>
    </row>
    <row r="142" spans="1:12">
      <c r="A142">
        <v>141</v>
      </c>
      <c r="B142">
        <v>13</v>
      </c>
      <c r="C142">
        <v>37533</v>
      </c>
      <c r="D142">
        <f>INDEX(Products[CategoryName (IndexMatch)], MATCH(Sales[ProductID], Products[ProductID], 0))</f>
        <v>0</v>
      </c>
      <c r="E142">
        <v>59</v>
      </c>
      <c r="F142" t="str">
        <f>INDEX(Products[ProductName], MATCH(Sales[ProductID], Products[ProductID], 0))</f>
        <v>Pastry - Butterscotch Baked</v>
      </c>
      <c r="H142" s="54">
        <f>INDEX(Products[Price], MATCH(Sales[ProductID], Products[ProductID], 0))</f>
        <v>735.38900000000001</v>
      </c>
      <c r="I142">
        <v>10</v>
      </c>
      <c r="J142" s="54">
        <f>Sales[[#This Row],[Product Price]]*Sales[[#This Row],[Quantity]]</f>
        <v>7353.89</v>
      </c>
      <c r="K142" s="45">
        <v>43225.186428819441</v>
      </c>
      <c r="L142" s="46">
        <v>43225.186428819441</v>
      </c>
    </row>
    <row r="143" spans="1:12">
      <c r="A143">
        <v>142</v>
      </c>
      <c r="B143">
        <v>4</v>
      </c>
      <c r="C143">
        <v>66582</v>
      </c>
      <c r="D143">
        <f>INDEX(Products[CategoryName (IndexMatch)], MATCH(Sales[ProductID], Products[ProductID], 0))</f>
        <v>0</v>
      </c>
      <c r="E143">
        <v>218</v>
      </c>
      <c r="F143" t="str">
        <f>INDEX(Products[ProductName], MATCH(Sales[ProductID], Products[ProductID], 0))</f>
        <v>Barramundi</v>
      </c>
      <c r="H143" s="54">
        <f>INDEX(Products[Price], MATCH(Sales[ProductID], Products[ProductID], 0))</f>
        <v>851.93299999999999</v>
      </c>
      <c r="I143">
        <v>17</v>
      </c>
      <c r="J143" s="54">
        <f>Sales[[#This Row],[Product Price]]*Sales[[#This Row],[Quantity]]</f>
        <v>14482.861000000001</v>
      </c>
      <c r="K143" s="45">
        <v>43150.025967824076</v>
      </c>
      <c r="L143" s="46">
        <v>43150.025967824076</v>
      </c>
    </row>
    <row r="144" spans="1:12">
      <c r="A144">
        <v>143</v>
      </c>
      <c r="B144">
        <v>23</v>
      </c>
      <c r="C144">
        <v>18575</v>
      </c>
      <c r="D144">
        <f>INDEX(Products[CategoryName (IndexMatch)], MATCH(Sales[ProductID], Products[ProductID], 0))</f>
        <v>0</v>
      </c>
      <c r="E144">
        <v>14</v>
      </c>
      <c r="F144" t="str">
        <f>INDEX(Products[ProductName], MATCH(Sales[ProductID], Products[ProductID], 0))</f>
        <v>Beef - Top Sirloin</v>
      </c>
      <c r="H144" s="54">
        <f>INDEX(Products[Price], MATCH(Sales[ProductID], Products[ProductID], 0))</f>
        <v>33.323999999999998</v>
      </c>
      <c r="I144">
        <v>5</v>
      </c>
      <c r="J144" s="54">
        <f>Sales[[#This Row],[Product Price]]*Sales[[#This Row],[Quantity]]</f>
        <v>166.62</v>
      </c>
      <c r="K144" s="45">
        <v>43187.968878356478</v>
      </c>
      <c r="L144" s="46">
        <v>43187.968878356478</v>
      </c>
    </row>
    <row r="145" spans="1:12">
      <c r="A145">
        <v>144</v>
      </c>
      <c r="B145">
        <v>14</v>
      </c>
      <c r="C145">
        <v>55960</v>
      </c>
      <c r="D145">
        <f>INDEX(Products[CategoryName (IndexMatch)], MATCH(Sales[ProductID], Products[ProductID], 0))</f>
        <v>0</v>
      </c>
      <c r="E145">
        <v>3</v>
      </c>
      <c r="F145" t="str">
        <f>INDEX(Products[ProductName], MATCH(Sales[ProductID], Products[ProductID], 0))</f>
        <v>Onions - Cippolini</v>
      </c>
      <c r="H145" s="54">
        <f>INDEX(Products[Price], MATCH(Sales[ProductID], Products[ProductID], 0))</f>
        <v>91.379000000000005</v>
      </c>
      <c r="I145">
        <v>15</v>
      </c>
      <c r="J145" s="54">
        <f>Sales[[#This Row],[Product Price]]*Sales[[#This Row],[Quantity]]</f>
        <v>1370.6850000000002</v>
      </c>
      <c r="K145" s="45">
        <v>43125.262748842593</v>
      </c>
      <c r="L145" s="46">
        <v>43125.262748842593</v>
      </c>
    </row>
    <row r="146" spans="1:12">
      <c r="A146">
        <v>145</v>
      </c>
      <c r="B146">
        <v>6</v>
      </c>
      <c r="C146">
        <v>17451</v>
      </c>
      <c r="D146">
        <f>INDEX(Products[CategoryName (IndexMatch)], MATCH(Sales[ProductID], Products[ProductID], 0))</f>
        <v>0</v>
      </c>
      <c r="E146">
        <v>263</v>
      </c>
      <c r="F146" t="str">
        <f>INDEX(Products[ProductName], MATCH(Sales[ProductID], Products[ProductID], 0))</f>
        <v>Soupfoamcont12oz 112con</v>
      </c>
      <c r="H146" s="54">
        <f>INDEX(Products[Price], MATCH(Sales[ProductID], Products[ProductID], 0))</f>
        <v>507.49700000000001</v>
      </c>
      <c r="I146">
        <v>5</v>
      </c>
      <c r="J146" s="54">
        <f>Sales[[#This Row],[Product Price]]*Sales[[#This Row],[Quantity]]</f>
        <v>2537.4850000000001</v>
      </c>
      <c r="K146" s="45">
        <v>43174.095056828701</v>
      </c>
      <c r="L146" s="46">
        <v>43174.095056828701</v>
      </c>
    </row>
    <row r="147" spans="1:12">
      <c r="A147">
        <v>146</v>
      </c>
      <c r="B147">
        <v>9</v>
      </c>
      <c r="C147">
        <v>6301</v>
      </c>
      <c r="D147">
        <f>INDEX(Products[CategoryName (IndexMatch)], MATCH(Sales[ProductID], Products[ProductID], 0))</f>
        <v>0</v>
      </c>
      <c r="E147">
        <v>278</v>
      </c>
      <c r="F147" t="str">
        <f>INDEX(Products[ProductName], MATCH(Sales[ProductID], Products[ProductID], 0))</f>
        <v>Apricots - Halves</v>
      </c>
      <c r="H147" s="54">
        <f>INDEX(Products[Price], MATCH(Sales[ProductID], Products[ProductID], 0))</f>
        <v>3.7349999999999999</v>
      </c>
      <c r="I147">
        <v>2</v>
      </c>
      <c r="J147" s="54">
        <f>Sales[[#This Row],[Product Price]]*Sales[[#This Row],[Quantity]]</f>
        <v>7.47</v>
      </c>
      <c r="K147" s="45">
        <v>43123.793776041668</v>
      </c>
      <c r="L147" s="46">
        <v>43123.793776041668</v>
      </c>
    </row>
    <row r="148" spans="1:12">
      <c r="A148">
        <v>147</v>
      </c>
      <c r="B148">
        <v>11</v>
      </c>
      <c r="C148">
        <v>34853</v>
      </c>
      <c r="D148">
        <f>INDEX(Products[CategoryName (IndexMatch)], MATCH(Sales[ProductID], Products[ProductID], 0))</f>
        <v>0</v>
      </c>
      <c r="E148">
        <v>94</v>
      </c>
      <c r="F148" t="str">
        <f>INDEX(Products[ProductName], MATCH(Sales[ProductID], Products[ProductID], 0))</f>
        <v>V8 - Berry Blend</v>
      </c>
      <c r="H148" s="54">
        <f>INDEX(Products[Price], MATCH(Sales[ProductID], Products[ProductID], 0))</f>
        <v>435.10899999999998</v>
      </c>
      <c r="I148">
        <v>9</v>
      </c>
      <c r="J148" s="54">
        <f>Sales[[#This Row],[Product Price]]*Sales[[#This Row],[Quantity]]</f>
        <v>3915.9809999999998</v>
      </c>
      <c r="K148" s="45">
        <v>43109.229734259257</v>
      </c>
      <c r="L148" s="46">
        <v>43109.229734259257</v>
      </c>
    </row>
    <row r="149" spans="1:12">
      <c r="A149">
        <v>148</v>
      </c>
      <c r="B149">
        <v>23</v>
      </c>
      <c r="C149">
        <v>30759</v>
      </c>
      <c r="D149">
        <f>INDEX(Products[CategoryName (IndexMatch)], MATCH(Sales[ProductID], Products[ProductID], 0))</f>
        <v>0</v>
      </c>
      <c r="E149">
        <v>143</v>
      </c>
      <c r="F149" t="str">
        <f>INDEX(Products[ProductName], MATCH(Sales[ProductID], Products[ProductID], 0))</f>
        <v>Watercress</v>
      </c>
      <c r="H149" s="54">
        <f>INDEX(Products[Price], MATCH(Sales[ProductID], Products[ProductID], 0))</f>
        <v>426.16899999999998</v>
      </c>
      <c r="I149">
        <v>8</v>
      </c>
      <c r="J149" s="54">
        <f>Sales[[#This Row],[Product Price]]*Sales[[#This Row],[Quantity]]</f>
        <v>3409.3519999999999</v>
      </c>
      <c r="K149" s="45">
        <v>43146.525029398152</v>
      </c>
      <c r="L149" s="46">
        <v>43146.525029398152</v>
      </c>
    </row>
    <row r="150" spans="1:12">
      <c r="A150">
        <v>149</v>
      </c>
      <c r="B150">
        <v>1</v>
      </c>
      <c r="C150">
        <v>73891</v>
      </c>
      <c r="D150">
        <f>INDEX(Products[CategoryName (IndexMatch)], MATCH(Sales[ProductID], Products[ProductID], 0))</f>
        <v>0</v>
      </c>
      <c r="E150">
        <v>146</v>
      </c>
      <c r="F150" t="str">
        <f>INDEX(Products[ProductName], MATCH(Sales[ProductID], Products[ProductID], 0))</f>
        <v>Bananas</v>
      </c>
      <c r="H150" s="54">
        <f>INDEX(Products[Price], MATCH(Sales[ProductID], Products[ProductID], 0))</f>
        <v>752.48599999999999</v>
      </c>
      <c r="I150">
        <v>19</v>
      </c>
      <c r="J150" s="54">
        <f>Sales[[#This Row],[Product Price]]*Sales[[#This Row],[Quantity]]</f>
        <v>14297.234</v>
      </c>
      <c r="K150" s="45">
        <v>43141.176798495369</v>
      </c>
      <c r="L150" s="46">
        <v>43141.176798495369</v>
      </c>
    </row>
    <row r="151" spans="1:12">
      <c r="A151">
        <v>150</v>
      </c>
      <c r="B151">
        <v>15</v>
      </c>
      <c r="C151">
        <v>39622</v>
      </c>
      <c r="D151">
        <f>INDEX(Products[CategoryName (IndexMatch)], MATCH(Sales[ProductID], Products[ProductID], 0))</f>
        <v>0</v>
      </c>
      <c r="E151">
        <v>250</v>
      </c>
      <c r="F151" t="str">
        <f>INDEX(Products[ProductName], MATCH(Sales[ProductID], Products[ProductID], 0))</f>
        <v>Soup - Campbells, Beef Barley</v>
      </c>
      <c r="H151" s="54">
        <f>INDEX(Products[Price], MATCH(Sales[ProductID], Products[ProductID], 0))</f>
        <v>644.95100000000002</v>
      </c>
      <c r="I151">
        <v>11</v>
      </c>
      <c r="J151" s="54">
        <f>Sales[[#This Row],[Product Price]]*Sales[[#This Row],[Quantity]]</f>
        <v>7094.4610000000002</v>
      </c>
      <c r="K151" s="45">
        <v>43197.516360648151</v>
      </c>
      <c r="L151" s="46">
        <v>43197.516360648151</v>
      </c>
    </row>
    <row r="152" spans="1:12">
      <c r="A152">
        <v>151</v>
      </c>
      <c r="B152">
        <v>11</v>
      </c>
      <c r="C152">
        <v>72250</v>
      </c>
      <c r="D152">
        <f>INDEX(Products[CategoryName (IndexMatch)], MATCH(Sales[ProductID], Products[ProductID], 0))</f>
        <v>0</v>
      </c>
      <c r="E152">
        <v>285</v>
      </c>
      <c r="F152" t="str">
        <f>INDEX(Products[ProductName], MATCH(Sales[ProductID], Products[ProductID], 0))</f>
        <v>Cheese - Mix</v>
      </c>
      <c r="H152" s="54">
        <f>INDEX(Products[Price], MATCH(Sales[ProductID], Products[ProductID], 0))</f>
        <v>718.30200000000002</v>
      </c>
      <c r="I152">
        <v>19</v>
      </c>
      <c r="J152" s="54">
        <f>Sales[[#This Row],[Product Price]]*Sales[[#This Row],[Quantity]]</f>
        <v>13647.738000000001</v>
      </c>
      <c r="K152" s="45">
        <v>43152.754605439812</v>
      </c>
      <c r="L152" s="46">
        <v>43152.754605439812</v>
      </c>
    </row>
    <row r="153" spans="1:12">
      <c r="A153">
        <v>152</v>
      </c>
      <c r="B153">
        <v>19</v>
      </c>
      <c r="C153">
        <v>71872</v>
      </c>
      <c r="D153">
        <f>INDEX(Products[CategoryName (IndexMatch)], MATCH(Sales[ProductID], Products[ProductID], 0))</f>
        <v>0</v>
      </c>
      <c r="E153">
        <v>290</v>
      </c>
      <c r="F153" t="str">
        <f>INDEX(Products[ProductName], MATCH(Sales[ProductID], Products[ProductID], 0))</f>
        <v>Sauce - Rosee</v>
      </c>
      <c r="H153" s="54">
        <f>INDEX(Products[Price], MATCH(Sales[ProductID], Products[ProductID], 0))</f>
        <v>388.03699999999998</v>
      </c>
      <c r="I153">
        <v>19</v>
      </c>
      <c r="J153" s="54">
        <f>Sales[[#This Row],[Product Price]]*Sales[[#This Row],[Quantity]]</f>
        <v>7372.7029999999995</v>
      </c>
      <c r="K153" s="45">
        <v>43195.373376041665</v>
      </c>
      <c r="L153" s="46">
        <v>43195.373376041665</v>
      </c>
    </row>
    <row r="154" spans="1:12">
      <c r="A154">
        <v>153</v>
      </c>
      <c r="B154">
        <v>22</v>
      </c>
      <c r="C154">
        <v>17740</v>
      </c>
      <c r="D154">
        <f>INDEX(Products[CategoryName (IndexMatch)], MATCH(Sales[ProductID], Products[ProductID], 0))</f>
        <v>0</v>
      </c>
      <c r="E154">
        <v>25</v>
      </c>
      <c r="F154" t="str">
        <f>INDEX(Products[ProductName], MATCH(Sales[ProductID], Products[ProductID], 0))</f>
        <v>Soupcontfoam16oz 116con</v>
      </c>
      <c r="H154" s="54">
        <f>INDEX(Products[Price], MATCH(Sales[ProductID], Products[ProductID], 0))</f>
        <v>807.66600000000005</v>
      </c>
      <c r="I154">
        <v>5</v>
      </c>
      <c r="J154" s="54">
        <f>Sales[[#This Row],[Product Price]]*Sales[[#This Row],[Quantity]]</f>
        <v>4038.3300000000004</v>
      </c>
      <c r="K154" s="45">
        <v>43194.878759027779</v>
      </c>
      <c r="L154" s="46">
        <v>43194.878759027779</v>
      </c>
    </row>
    <row r="155" spans="1:12">
      <c r="A155">
        <v>154</v>
      </c>
      <c r="B155">
        <v>13</v>
      </c>
      <c r="C155">
        <v>61181</v>
      </c>
      <c r="D155">
        <f>INDEX(Products[CategoryName (IndexMatch)], MATCH(Sales[ProductID], Products[ProductID], 0))</f>
        <v>0</v>
      </c>
      <c r="E155">
        <v>325</v>
      </c>
      <c r="F155" t="str">
        <f>INDEX(Products[ProductName], MATCH(Sales[ProductID], Products[ProductID], 0))</f>
        <v>Halibut - Fletches</v>
      </c>
      <c r="H155" s="54">
        <f>INDEX(Products[Price], MATCH(Sales[ProductID], Products[ProductID], 0))</f>
        <v>31.657</v>
      </c>
      <c r="I155">
        <v>16</v>
      </c>
      <c r="J155" s="54">
        <f>Sales[[#This Row],[Product Price]]*Sales[[#This Row],[Quantity]]</f>
        <v>506.512</v>
      </c>
      <c r="K155" s="45">
        <v>43124.172036342592</v>
      </c>
      <c r="L155" s="46">
        <v>43124.172036342592</v>
      </c>
    </row>
    <row r="156" spans="1:12">
      <c r="A156">
        <v>155</v>
      </c>
      <c r="B156">
        <v>19</v>
      </c>
      <c r="C156">
        <v>3833</v>
      </c>
      <c r="D156">
        <f>INDEX(Products[CategoryName (IndexMatch)], MATCH(Sales[ProductID], Products[ProductID], 0))</f>
        <v>0</v>
      </c>
      <c r="E156">
        <v>177</v>
      </c>
      <c r="F156" t="str">
        <f>INDEX(Products[ProductName], MATCH(Sales[ProductID], Products[ProductID], 0))</f>
        <v>Coconut - Shredded, Sweet</v>
      </c>
      <c r="H156" s="54">
        <f>INDEX(Products[Price], MATCH(Sales[ProductID], Products[ProductID], 0))</f>
        <v>691.67700000000002</v>
      </c>
      <c r="I156">
        <v>1</v>
      </c>
      <c r="J156" s="54">
        <f>Sales[[#This Row],[Product Price]]*Sales[[#This Row],[Quantity]]</f>
        <v>691.67700000000002</v>
      </c>
      <c r="K156" s="45">
        <v>43180.914154513892</v>
      </c>
      <c r="L156" s="46">
        <v>43180.914154513892</v>
      </c>
    </row>
    <row r="157" spans="1:12">
      <c r="A157">
        <v>156</v>
      </c>
      <c r="B157">
        <v>15</v>
      </c>
      <c r="C157">
        <v>25521</v>
      </c>
      <c r="D157">
        <f>INDEX(Products[CategoryName (IndexMatch)], MATCH(Sales[ProductID], Products[ProductID], 0))</f>
        <v>0</v>
      </c>
      <c r="E157">
        <v>102</v>
      </c>
      <c r="F157" t="str">
        <f>INDEX(Products[ProductName], MATCH(Sales[ProductID], Products[ProductID], 0))</f>
        <v>Rosemary - Primerba, Paste</v>
      </c>
      <c r="H157" s="54">
        <f>INDEX(Products[Price], MATCH(Sales[ProductID], Products[ProductID], 0))</f>
        <v>62.256999999999998</v>
      </c>
      <c r="I157">
        <v>7</v>
      </c>
      <c r="J157" s="54">
        <f>Sales[[#This Row],[Product Price]]*Sales[[#This Row],[Quantity]]</f>
        <v>435.79899999999998</v>
      </c>
      <c r="K157" s="45">
        <v>43106.005964930555</v>
      </c>
      <c r="L157" s="46">
        <v>43106.005964930555</v>
      </c>
    </row>
    <row r="158" spans="1:12">
      <c r="A158">
        <v>157</v>
      </c>
      <c r="B158">
        <v>11</v>
      </c>
      <c r="C158">
        <v>12903</v>
      </c>
      <c r="D158">
        <f>INDEX(Products[CategoryName (IndexMatch)], MATCH(Sales[ProductID], Products[ProductID], 0))</f>
        <v>0</v>
      </c>
      <c r="E158">
        <v>295</v>
      </c>
      <c r="F158" t="str">
        <f>INDEX(Products[ProductName], MATCH(Sales[ProductID], Products[ProductID], 0))</f>
        <v>Ice - Clear, 300 Lb For Carving</v>
      </c>
      <c r="H158" s="54">
        <f>INDEX(Products[Price], MATCH(Sales[ProductID], Products[ProductID], 0))</f>
        <v>487.69499999999999</v>
      </c>
      <c r="I158">
        <v>4</v>
      </c>
      <c r="J158" s="54">
        <f>Sales[[#This Row],[Product Price]]*Sales[[#This Row],[Quantity]]</f>
        <v>1950.78</v>
      </c>
      <c r="K158" s="45">
        <v>43134.33488761574</v>
      </c>
      <c r="L158" s="46">
        <v>43134.33488761574</v>
      </c>
    </row>
    <row r="159" spans="1:12">
      <c r="A159">
        <v>158</v>
      </c>
      <c r="B159">
        <v>19</v>
      </c>
      <c r="C159">
        <v>27507</v>
      </c>
      <c r="D159">
        <f>INDEX(Products[CategoryName (IndexMatch)], MATCH(Sales[ProductID], Products[ProductID], 0))</f>
        <v>0</v>
      </c>
      <c r="E159">
        <v>233</v>
      </c>
      <c r="F159" t="str">
        <f>INDEX(Products[ProductName], MATCH(Sales[ProductID], Products[ProductID], 0))</f>
        <v>Duck - Breast</v>
      </c>
      <c r="H159" s="54">
        <f>INDEX(Products[Price], MATCH(Sales[ProductID], Products[ProductID], 0))</f>
        <v>566.20899999999995</v>
      </c>
      <c r="I159">
        <v>7</v>
      </c>
      <c r="J159" s="54">
        <f>Sales[[#This Row],[Product Price]]*Sales[[#This Row],[Quantity]]</f>
        <v>3963.4629999999997</v>
      </c>
      <c r="K159" s="45">
        <v>43117.853227777778</v>
      </c>
      <c r="L159" s="46">
        <v>43117.853227777778</v>
      </c>
    </row>
    <row r="160" spans="1:12">
      <c r="A160">
        <v>159</v>
      </c>
      <c r="B160">
        <v>20</v>
      </c>
      <c r="C160">
        <v>25869</v>
      </c>
      <c r="D160">
        <f>INDEX(Products[CategoryName (IndexMatch)], MATCH(Sales[ProductID], Products[ProductID], 0))</f>
        <v>0</v>
      </c>
      <c r="E160">
        <v>169</v>
      </c>
      <c r="F160" t="str">
        <f>INDEX(Products[ProductName], MATCH(Sales[ProductID], Products[ProductID], 0))</f>
        <v>Water - Aquafina Vitamin</v>
      </c>
      <c r="H160" s="54">
        <f>INDEX(Products[Price], MATCH(Sales[ProductID], Products[ProductID], 0))</f>
        <v>685.99599999999998</v>
      </c>
      <c r="I160">
        <v>7</v>
      </c>
      <c r="J160" s="54">
        <f>Sales[[#This Row],[Product Price]]*Sales[[#This Row],[Quantity]]</f>
        <v>4801.9719999999998</v>
      </c>
      <c r="K160" s="45">
        <v>43136.929517592594</v>
      </c>
      <c r="L160" s="46">
        <v>43136.929517592594</v>
      </c>
    </row>
    <row r="161" spans="1:12">
      <c r="A161">
        <v>160</v>
      </c>
      <c r="B161">
        <v>13</v>
      </c>
      <c r="C161">
        <v>57346</v>
      </c>
      <c r="D161">
        <f>INDEX(Products[CategoryName (IndexMatch)], MATCH(Sales[ProductID], Products[ProductID], 0))</f>
        <v>0</v>
      </c>
      <c r="E161">
        <v>288</v>
      </c>
      <c r="F161" t="str">
        <f>INDEX(Products[ProductName], MATCH(Sales[ProductID], Products[ProductID], 0))</f>
        <v>Orange - Canned, Mandarin</v>
      </c>
      <c r="H161" s="54">
        <f>INDEX(Products[Price], MATCH(Sales[ProductID], Products[ProductID], 0))</f>
        <v>788.40499999999997</v>
      </c>
      <c r="I161">
        <v>15</v>
      </c>
      <c r="J161" s="54">
        <f>Sales[[#This Row],[Product Price]]*Sales[[#This Row],[Quantity]]</f>
        <v>11826.074999999999</v>
      </c>
      <c r="K161" s="45">
        <v>43134.789568749999</v>
      </c>
      <c r="L161" s="46">
        <v>43134.789568749999</v>
      </c>
    </row>
    <row r="162" spans="1:12">
      <c r="A162">
        <v>161</v>
      </c>
      <c r="B162">
        <v>7</v>
      </c>
      <c r="C162">
        <v>68009</v>
      </c>
      <c r="D162">
        <f>INDEX(Products[CategoryName (IndexMatch)], MATCH(Sales[ProductID], Products[ProductID], 0))</f>
        <v>0</v>
      </c>
      <c r="E162">
        <v>137</v>
      </c>
      <c r="F162" t="str">
        <f>INDEX(Products[ProductName], MATCH(Sales[ProductID], Products[ProductID], 0))</f>
        <v>Wine - White, Schroder And Schyl</v>
      </c>
      <c r="H162" s="54">
        <f>INDEX(Products[Price], MATCH(Sales[ProductID], Products[ProductID], 0))</f>
        <v>840.56600000000003</v>
      </c>
      <c r="I162">
        <v>18</v>
      </c>
      <c r="J162" s="54">
        <f>Sales[[#This Row],[Product Price]]*Sales[[#This Row],[Quantity]]</f>
        <v>15130.188</v>
      </c>
      <c r="K162" s="45">
        <v>43175.905285185188</v>
      </c>
      <c r="L162" s="46">
        <v>43175.905285185188</v>
      </c>
    </row>
    <row r="163" spans="1:12">
      <c r="A163">
        <v>162</v>
      </c>
      <c r="B163">
        <v>2</v>
      </c>
      <c r="C163">
        <v>90694</v>
      </c>
      <c r="D163">
        <f>INDEX(Products[CategoryName (IndexMatch)], MATCH(Sales[ProductID], Products[ProductID], 0))</f>
        <v>0</v>
      </c>
      <c r="E163">
        <v>302</v>
      </c>
      <c r="F163" t="str">
        <f>INDEX(Products[ProductName], MATCH(Sales[ProductID], Products[ProductID], 0))</f>
        <v>Doilies - 5, Paper</v>
      </c>
      <c r="H163" s="54">
        <f>INDEX(Products[Price], MATCH(Sales[ProductID], Products[ProductID], 0))</f>
        <v>611.59799999999996</v>
      </c>
      <c r="I163">
        <v>23</v>
      </c>
      <c r="J163" s="54">
        <f>Sales[[#This Row],[Product Price]]*Sales[[#This Row],[Quantity]]</f>
        <v>14066.753999999999</v>
      </c>
      <c r="K163" s="45">
        <v>43189.833681828706</v>
      </c>
      <c r="L163" s="46">
        <v>43189.833681828706</v>
      </c>
    </row>
    <row r="164" spans="1:12">
      <c r="A164">
        <v>163</v>
      </c>
      <c r="B164">
        <v>2</v>
      </c>
      <c r="C164">
        <v>77227</v>
      </c>
      <c r="D164">
        <f>INDEX(Products[CategoryName (IndexMatch)], MATCH(Sales[ProductID], Products[ProductID], 0))</f>
        <v>0</v>
      </c>
      <c r="E164">
        <v>393</v>
      </c>
      <c r="F164" t="str">
        <f>INDEX(Products[ProductName], MATCH(Sales[ProductID], Products[ProductID], 0))</f>
        <v>Olive - Spread Tapenade</v>
      </c>
      <c r="H164" s="54">
        <f>INDEX(Products[Price], MATCH(Sales[ProductID], Products[ProductID], 0))</f>
        <v>599.572</v>
      </c>
      <c r="I164">
        <v>20</v>
      </c>
      <c r="J164" s="54">
        <f>Sales[[#This Row],[Product Price]]*Sales[[#This Row],[Quantity]]</f>
        <v>11991.44</v>
      </c>
      <c r="K164" s="45">
        <v>43219.464705671293</v>
      </c>
      <c r="L164" s="46">
        <v>43219.464705671293</v>
      </c>
    </row>
    <row r="165" spans="1:12">
      <c r="A165">
        <v>164</v>
      </c>
      <c r="B165">
        <v>15</v>
      </c>
      <c r="C165">
        <v>43163</v>
      </c>
      <c r="D165">
        <f>INDEX(Products[CategoryName (IndexMatch)], MATCH(Sales[ProductID], Products[ProductID], 0))</f>
        <v>0</v>
      </c>
      <c r="E165">
        <v>68</v>
      </c>
      <c r="F165" t="str">
        <f>INDEX(Products[ProductName], MATCH(Sales[ProductID], Products[ProductID], 0))</f>
        <v>Beets - Candy Cane, Organic</v>
      </c>
      <c r="H165" s="54">
        <f>INDEX(Products[Price], MATCH(Sales[ProductID], Products[ProductID], 0))</f>
        <v>848.76900000000001</v>
      </c>
      <c r="I165">
        <v>11</v>
      </c>
      <c r="J165" s="54">
        <f>Sales[[#This Row],[Product Price]]*Sales[[#This Row],[Quantity]]</f>
        <v>9336.4590000000007</v>
      </c>
      <c r="K165" s="45">
        <v>43201.874451041665</v>
      </c>
      <c r="L165" s="46">
        <v>43201.874451041665</v>
      </c>
    </row>
    <row r="166" spans="1:12">
      <c r="A166">
        <v>165</v>
      </c>
      <c r="B166">
        <v>2</v>
      </c>
      <c r="C166">
        <v>13465</v>
      </c>
      <c r="D166">
        <f>INDEX(Products[CategoryName (IndexMatch)], MATCH(Sales[ProductID], Products[ProductID], 0))</f>
        <v>0</v>
      </c>
      <c r="E166">
        <v>346</v>
      </c>
      <c r="F166" t="str">
        <f>INDEX(Products[ProductName], MATCH(Sales[ProductID], Products[ProductID], 0))</f>
        <v>Cheese - Parmesan Grated</v>
      </c>
      <c r="H166" s="54">
        <f>INDEX(Products[Price], MATCH(Sales[ProductID], Products[ProductID], 0))</f>
        <v>171.91399999999999</v>
      </c>
      <c r="I166">
        <v>4</v>
      </c>
      <c r="J166" s="54">
        <f>Sales[[#This Row],[Product Price]]*Sales[[#This Row],[Quantity]]</f>
        <v>687.65599999999995</v>
      </c>
      <c r="K166" s="45">
        <v>43157.379052083335</v>
      </c>
      <c r="L166" s="46">
        <v>43157.379052083335</v>
      </c>
    </row>
    <row r="167" spans="1:12">
      <c r="A167">
        <v>166</v>
      </c>
      <c r="B167">
        <v>8</v>
      </c>
      <c r="C167">
        <v>70367</v>
      </c>
      <c r="D167">
        <f>INDEX(Products[CategoryName (IndexMatch)], MATCH(Sales[ProductID], Products[ProductID], 0))</f>
        <v>0</v>
      </c>
      <c r="E167">
        <v>121</v>
      </c>
      <c r="F167" t="str">
        <f>INDEX(Products[ProductName], MATCH(Sales[ProductID], Products[ProductID], 0))</f>
        <v>Muffin Batt - Blueberry Passion</v>
      </c>
      <c r="H167" s="54">
        <f>INDEX(Products[Price], MATCH(Sales[ProductID], Products[ProductID], 0))</f>
        <v>60.975999999999999</v>
      </c>
      <c r="I167">
        <v>18</v>
      </c>
      <c r="J167" s="54">
        <f>Sales[[#This Row],[Product Price]]*Sales[[#This Row],[Quantity]]</f>
        <v>1097.568</v>
      </c>
      <c r="K167" s="45">
        <v>43118.587495370368</v>
      </c>
      <c r="L167" s="46">
        <v>43118.587495370368</v>
      </c>
    </row>
    <row r="168" spans="1:12">
      <c r="A168">
        <v>167</v>
      </c>
      <c r="B168">
        <v>7</v>
      </c>
      <c r="C168">
        <v>51508</v>
      </c>
      <c r="D168">
        <f>INDEX(Products[CategoryName (IndexMatch)], MATCH(Sales[ProductID], Products[ProductID], 0))</f>
        <v>0</v>
      </c>
      <c r="E168">
        <v>408</v>
      </c>
      <c r="F168" t="str">
        <f>INDEX(Products[ProductName], MATCH(Sales[ProductID], Products[ProductID], 0))</f>
        <v>Blueberries</v>
      </c>
      <c r="H168" s="54">
        <f>INDEX(Products[Price], MATCH(Sales[ProductID], Products[ProductID], 0))</f>
        <v>687.346</v>
      </c>
      <c r="I168">
        <v>14</v>
      </c>
      <c r="J168" s="54">
        <f>Sales[[#This Row],[Product Price]]*Sales[[#This Row],[Quantity]]</f>
        <v>9622.844000000001</v>
      </c>
      <c r="K168" s="45">
        <v>43192.912874652779</v>
      </c>
      <c r="L168" s="46">
        <v>43192.912874652779</v>
      </c>
    </row>
    <row r="169" spans="1:12">
      <c r="A169">
        <v>168</v>
      </c>
      <c r="B169">
        <v>1</v>
      </c>
      <c r="C169">
        <v>53729</v>
      </c>
      <c r="D169">
        <f>INDEX(Products[CategoryName (IndexMatch)], MATCH(Sales[ProductID], Products[ProductID], 0))</f>
        <v>0</v>
      </c>
      <c r="E169">
        <v>372</v>
      </c>
      <c r="F169" t="str">
        <f>INDEX(Products[ProductName], MATCH(Sales[ProductID], Products[ProductID], 0))</f>
        <v>Wine - Two Oceans Cabernet</v>
      </c>
      <c r="H169" s="54">
        <f>INDEX(Products[Price], MATCH(Sales[ProductID], Products[ProductID], 0))</f>
        <v>62.823999999999998</v>
      </c>
      <c r="I169">
        <v>14</v>
      </c>
      <c r="J169" s="54">
        <f>Sales[[#This Row],[Product Price]]*Sales[[#This Row],[Quantity]]</f>
        <v>879.53599999999994</v>
      </c>
      <c r="K169" s="45">
        <v>43168.279681481479</v>
      </c>
      <c r="L169" s="46">
        <v>43168.279681481479</v>
      </c>
    </row>
    <row r="170" spans="1:12">
      <c r="A170">
        <v>169</v>
      </c>
      <c r="B170">
        <v>1</v>
      </c>
      <c r="C170">
        <v>37085</v>
      </c>
      <c r="D170">
        <f>INDEX(Products[CategoryName (IndexMatch)], MATCH(Sales[ProductID], Products[ProductID], 0))</f>
        <v>0</v>
      </c>
      <c r="E170">
        <v>418</v>
      </c>
      <c r="F170" t="str">
        <f>INDEX(Products[ProductName], MATCH(Sales[ProductID], Products[ProductID], 0))</f>
        <v>Truffle Cups - Brown</v>
      </c>
      <c r="H170" s="54">
        <f>INDEX(Products[Price], MATCH(Sales[ProductID], Products[ProductID], 0))</f>
        <v>922.51599999999996</v>
      </c>
      <c r="I170">
        <v>10</v>
      </c>
      <c r="J170" s="54">
        <f>Sales[[#This Row],[Product Price]]*Sales[[#This Row],[Quantity]]</f>
        <v>9225.16</v>
      </c>
      <c r="K170" s="45">
        <v>43171.180129745371</v>
      </c>
      <c r="L170" s="46">
        <v>43171.180129745371</v>
      </c>
    </row>
    <row r="171" spans="1:12">
      <c r="A171">
        <v>170</v>
      </c>
      <c r="B171">
        <v>10</v>
      </c>
      <c r="C171">
        <v>19039</v>
      </c>
      <c r="D171">
        <f>INDEX(Products[CategoryName (IndexMatch)], MATCH(Sales[ProductID], Products[ProductID], 0))</f>
        <v>0</v>
      </c>
      <c r="E171">
        <v>377</v>
      </c>
      <c r="F171" t="str">
        <f>INDEX(Products[ProductName], MATCH(Sales[ProductID], Products[ProductID], 0))</f>
        <v>Wine - Red, Cooking</v>
      </c>
      <c r="H171" s="54">
        <f>INDEX(Products[Price], MATCH(Sales[ProductID], Products[ProductID], 0))</f>
        <v>750.78499999999997</v>
      </c>
      <c r="I171">
        <v>5</v>
      </c>
      <c r="J171" s="54">
        <f>Sales[[#This Row],[Product Price]]*Sales[[#This Row],[Quantity]]</f>
        <v>3753.9249999999997</v>
      </c>
      <c r="K171" s="45">
        <v>43149.440045949072</v>
      </c>
      <c r="L171" s="46">
        <v>43149.440045949072</v>
      </c>
    </row>
    <row r="172" spans="1:12">
      <c r="A172">
        <v>171</v>
      </c>
      <c r="B172">
        <v>1</v>
      </c>
      <c r="C172">
        <v>34062</v>
      </c>
      <c r="D172">
        <f>INDEX(Products[CategoryName (IndexMatch)], MATCH(Sales[ProductID], Products[ProductID], 0))</f>
        <v>0</v>
      </c>
      <c r="E172">
        <v>388</v>
      </c>
      <c r="F172" t="str">
        <f>INDEX(Products[ProductName], MATCH(Sales[ProductID], Products[ProductID], 0))</f>
        <v>Table Cloth 120 Round White</v>
      </c>
      <c r="H172" s="54">
        <f>INDEX(Products[Price], MATCH(Sales[ProductID], Products[ProductID], 0))</f>
        <v>135.38900000000001</v>
      </c>
      <c r="I172">
        <v>9</v>
      </c>
      <c r="J172" s="54">
        <f>Sales[[#This Row],[Product Price]]*Sales[[#This Row],[Quantity]]</f>
        <v>1218.5010000000002</v>
      </c>
      <c r="K172" s="45">
        <v>43125.868235185182</v>
      </c>
      <c r="L172" s="46">
        <v>43125.868235185182</v>
      </c>
    </row>
    <row r="173" spans="1:12">
      <c r="A173">
        <v>172</v>
      </c>
      <c r="B173">
        <v>12</v>
      </c>
      <c r="C173">
        <v>92189</v>
      </c>
      <c r="D173">
        <f>INDEX(Products[CategoryName (IndexMatch)], MATCH(Sales[ProductID], Products[ProductID], 0))</f>
        <v>0</v>
      </c>
      <c r="E173">
        <v>276</v>
      </c>
      <c r="F173" t="str">
        <f>INDEX(Products[ProductName], MATCH(Sales[ProductID], Products[ProductID], 0))</f>
        <v>Snapple - Iced Tea Peach</v>
      </c>
      <c r="H173" s="54">
        <f>INDEX(Products[Price], MATCH(Sales[ProductID], Products[ProductID], 0))</f>
        <v>492.50799999999998</v>
      </c>
      <c r="I173">
        <v>24</v>
      </c>
      <c r="J173" s="54">
        <f>Sales[[#This Row],[Product Price]]*Sales[[#This Row],[Quantity]]</f>
        <v>11820.191999999999</v>
      </c>
      <c r="K173" s="45">
        <v>43145.491540393516</v>
      </c>
      <c r="L173" s="46">
        <v>43145.491540393516</v>
      </c>
    </row>
    <row r="174" spans="1:12">
      <c r="A174">
        <v>173</v>
      </c>
      <c r="B174">
        <v>16</v>
      </c>
      <c r="C174">
        <v>20611</v>
      </c>
      <c r="D174">
        <f>INDEX(Products[CategoryName (IndexMatch)], MATCH(Sales[ProductID], Products[ProductID], 0))</f>
        <v>0</v>
      </c>
      <c r="E174">
        <v>14</v>
      </c>
      <c r="F174" t="str">
        <f>INDEX(Products[ProductName], MATCH(Sales[ProductID], Products[ProductID], 0))</f>
        <v>Beef - Top Sirloin</v>
      </c>
      <c r="H174" s="54">
        <f>INDEX(Products[Price], MATCH(Sales[ProductID], Products[ProductID], 0))</f>
        <v>33.323999999999998</v>
      </c>
      <c r="I174">
        <v>6</v>
      </c>
      <c r="J174" s="54">
        <f>Sales[[#This Row],[Product Price]]*Sales[[#This Row],[Quantity]]</f>
        <v>199.94399999999999</v>
      </c>
      <c r="K174" s="45">
        <v>43221.417975810182</v>
      </c>
      <c r="L174" s="46">
        <v>43221.417975810182</v>
      </c>
    </row>
    <row r="175" spans="1:12">
      <c r="A175">
        <v>174</v>
      </c>
      <c r="B175">
        <v>20</v>
      </c>
      <c r="C175">
        <v>49217</v>
      </c>
      <c r="D175">
        <f>INDEX(Products[CategoryName (IndexMatch)], MATCH(Sales[ProductID], Products[ProductID], 0))</f>
        <v>0</v>
      </c>
      <c r="E175">
        <v>204</v>
      </c>
      <c r="F175" t="str">
        <f>INDEX(Products[ProductName], MATCH(Sales[ProductID], Products[ProductID], 0))</f>
        <v>Scallop - St. Jaques</v>
      </c>
      <c r="H175" s="54">
        <f>INDEX(Products[Price], MATCH(Sales[ProductID], Products[ProductID], 0))</f>
        <v>77.808999999999997</v>
      </c>
      <c r="I175">
        <v>13</v>
      </c>
      <c r="J175" s="54">
        <f>Sales[[#This Row],[Product Price]]*Sales[[#This Row],[Quantity]]</f>
        <v>1011.5169999999999</v>
      </c>
      <c r="K175" s="45">
        <v>43127.920990509258</v>
      </c>
      <c r="L175" s="46">
        <v>43127.920990509258</v>
      </c>
    </row>
    <row r="176" spans="1:12">
      <c r="A176">
        <v>175</v>
      </c>
      <c r="B176">
        <v>14</v>
      </c>
      <c r="C176">
        <v>92136</v>
      </c>
      <c r="D176">
        <f>INDEX(Products[CategoryName (IndexMatch)], MATCH(Sales[ProductID], Products[ProductID], 0))</f>
        <v>0</v>
      </c>
      <c r="E176">
        <v>193</v>
      </c>
      <c r="F176" t="str">
        <f>INDEX(Products[ProductName], MATCH(Sales[ProductID], Products[ProductID], 0))</f>
        <v>Veal - Inside, Choice</v>
      </c>
      <c r="H176" s="54">
        <f>INDEX(Products[Price], MATCH(Sales[ProductID], Products[ProductID], 0))</f>
        <v>605.31399999999996</v>
      </c>
      <c r="I176">
        <v>24</v>
      </c>
      <c r="J176" s="54">
        <f>Sales[[#This Row],[Product Price]]*Sales[[#This Row],[Quantity]]</f>
        <v>14527.536</v>
      </c>
      <c r="K176" s="45">
        <v>43165.286962962964</v>
      </c>
      <c r="L176" s="46">
        <v>43165.286962962964</v>
      </c>
    </row>
    <row r="177" spans="1:12">
      <c r="A177">
        <v>176</v>
      </c>
      <c r="B177">
        <v>1</v>
      </c>
      <c r="C177">
        <v>34706</v>
      </c>
      <c r="D177">
        <f>INDEX(Products[CategoryName (IndexMatch)], MATCH(Sales[ProductID], Products[ProductID], 0))</f>
        <v>0</v>
      </c>
      <c r="E177">
        <v>160</v>
      </c>
      <c r="F177" t="str">
        <f>INDEX(Products[ProductName], MATCH(Sales[ProductID], Products[ProductID], 0))</f>
        <v>Beef Ground Medium</v>
      </c>
      <c r="H177" s="54">
        <f>INDEX(Products[Price], MATCH(Sales[ProductID], Products[ProductID], 0))</f>
        <v>546.87400000000002</v>
      </c>
      <c r="I177">
        <v>9</v>
      </c>
      <c r="J177" s="54">
        <f>Sales[[#This Row],[Product Price]]*Sales[[#This Row],[Quantity]]</f>
        <v>4921.866</v>
      </c>
      <c r="K177" s="45">
        <v>43221.348083217592</v>
      </c>
      <c r="L177" s="46">
        <v>43221.348083217592</v>
      </c>
    </row>
    <row r="178" spans="1:12">
      <c r="A178">
        <v>177</v>
      </c>
      <c r="B178">
        <v>20</v>
      </c>
      <c r="C178">
        <v>97615</v>
      </c>
      <c r="D178">
        <f>INDEX(Products[CategoryName (IndexMatch)], MATCH(Sales[ProductID], Products[ProductID], 0))</f>
        <v>0</v>
      </c>
      <c r="E178">
        <v>311</v>
      </c>
      <c r="F178" t="str">
        <f>INDEX(Products[ProductName], MATCH(Sales[ProductID], Products[ProductID], 0))</f>
        <v>Wonton Wrappers</v>
      </c>
      <c r="H178" s="54">
        <f>INDEX(Products[Price], MATCH(Sales[ProductID], Products[ProductID], 0))</f>
        <v>40.206000000000003</v>
      </c>
      <c r="I178">
        <v>25</v>
      </c>
      <c r="J178" s="54">
        <f>Sales[[#This Row],[Product Price]]*Sales[[#This Row],[Quantity]]</f>
        <v>1005.1500000000001</v>
      </c>
      <c r="K178" s="45">
        <v>43146.333225115741</v>
      </c>
      <c r="L178" s="46">
        <v>43146.333225115741</v>
      </c>
    </row>
    <row r="179" spans="1:12">
      <c r="A179">
        <v>178</v>
      </c>
      <c r="B179">
        <v>9</v>
      </c>
      <c r="C179">
        <v>6706</v>
      </c>
      <c r="D179">
        <f>INDEX(Products[CategoryName (IndexMatch)], MATCH(Sales[ProductID], Products[ProductID], 0))</f>
        <v>0</v>
      </c>
      <c r="E179">
        <v>64</v>
      </c>
      <c r="F179" t="str">
        <f>INDEX(Products[ProductName], MATCH(Sales[ProductID], Products[ProductID], 0))</f>
        <v>Vinegar - Sherry</v>
      </c>
      <c r="H179" s="54">
        <f>INDEX(Products[Price], MATCH(Sales[ProductID], Products[ProductID], 0))</f>
        <v>165.22900000000001</v>
      </c>
      <c r="I179">
        <v>2</v>
      </c>
      <c r="J179" s="54">
        <f>Sales[[#This Row],[Product Price]]*Sales[[#This Row],[Quantity]]</f>
        <v>330.45800000000003</v>
      </c>
      <c r="K179" s="45">
        <v>43228.504779513889</v>
      </c>
      <c r="L179" s="46">
        <v>43228.504779513889</v>
      </c>
    </row>
    <row r="180" spans="1:12">
      <c r="A180">
        <v>179</v>
      </c>
      <c r="B180">
        <v>10</v>
      </c>
      <c r="C180">
        <v>65722</v>
      </c>
      <c r="D180">
        <f>INDEX(Products[CategoryName (IndexMatch)], MATCH(Sales[ProductID], Products[ProductID], 0))</f>
        <v>0</v>
      </c>
      <c r="E180">
        <v>253</v>
      </c>
      <c r="F180" t="str">
        <f>INDEX(Products[ProductName], MATCH(Sales[ProductID], Products[ProductID], 0))</f>
        <v>Wanton Wrap</v>
      </c>
      <c r="H180" s="54">
        <f>INDEX(Products[Price], MATCH(Sales[ProductID], Products[ProductID], 0))</f>
        <v>76.239999999999995</v>
      </c>
      <c r="I180">
        <v>17</v>
      </c>
      <c r="J180" s="54">
        <f>Sales[[#This Row],[Product Price]]*Sales[[#This Row],[Quantity]]</f>
        <v>1296.08</v>
      </c>
      <c r="K180" s="45">
        <v>43109.759064814818</v>
      </c>
      <c r="L180" s="46">
        <v>43109.759064814818</v>
      </c>
    </row>
    <row r="181" spans="1:12">
      <c r="A181">
        <v>180</v>
      </c>
      <c r="B181">
        <v>20</v>
      </c>
      <c r="C181">
        <v>61746</v>
      </c>
      <c r="D181">
        <f>INDEX(Products[CategoryName (IndexMatch)], MATCH(Sales[ProductID], Products[ProductID], 0))</f>
        <v>0</v>
      </c>
      <c r="E181">
        <v>130</v>
      </c>
      <c r="F181" t="str">
        <f>INDEX(Products[ProductName], MATCH(Sales[ProductID], Products[ProductID], 0))</f>
        <v>Beef Wellington</v>
      </c>
      <c r="H181" s="54">
        <f>INDEX(Products[Price], MATCH(Sales[ProductID], Products[ProductID], 0))</f>
        <v>419.80799999999999</v>
      </c>
      <c r="I181">
        <v>16</v>
      </c>
      <c r="J181" s="54">
        <f>Sales[[#This Row],[Product Price]]*Sales[[#This Row],[Quantity]]</f>
        <v>6716.9279999999999</v>
      </c>
      <c r="K181" s="45">
        <v>43186.846044212965</v>
      </c>
      <c r="L181" s="46">
        <v>43186.846044212965</v>
      </c>
    </row>
    <row r="182" spans="1:12">
      <c r="A182">
        <v>181</v>
      </c>
      <c r="B182">
        <v>3</v>
      </c>
      <c r="C182">
        <v>81471</v>
      </c>
      <c r="D182">
        <f>INDEX(Products[CategoryName (IndexMatch)], MATCH(Sales[ProductID], Products[ProductID], 0))</f>
        <v>0</v>
      </c>
      <c r="E182">
        <v>418</v>
      </c>
      <c r="F182" t="str">
        <f>INDEX(Products[ProductName], MATCH(Sales[ProductID], Products[ProductID], 0))</f>
        <v>Truffle Cups - Brown</v>
      </c>
      <c r="H182" s="54">
        <f>INDEX(Products[Price], MATCH(Sales[ProductID], Products[ProductID], 0))</f>
        <v>922.51599999999996</v>
      </c>
      <c r="I182">
        <v>21</v>
      </c>
      <c r="J182" s="54">
        <f>Sales[[#This Row],[Product Price]]*Sales[[#This Row],[Quantity]]</f>
        <v>19372.835999999999</v>
      </c>
      <c r="K182" s="45">
        <v>43181.652827430553</v>
      </c>
      <c r="L182" s="46">
        <v>43181.652827430553</v>
      </c>
    </row>
    <row r="183" spans="1:12">
      <c r="A183">
        <v>182</v>
      </c>
      <c r="B183">
        <v>16</v>
      </c>
      <c r="C183">
        <v>68557</v>
      </c>
      <c r="D183">
        <f>INDEX(Products[CategoryName (IndexMatch)], MATCH(Sales[ProductID], Products[ProductID], 0))</f>
        <v>0</v>
      </c>
      <c r="E183">
        <v>95</v>
      </c>
      <c r="F183" t="str">
        <f>INDEX(Products[ProductName], MATCH(Sales[ProductID], Products[ProductID], 0))</f>
        <v>Beans - Kidney White</v>
      </c>
      <c r="H183" s="54">
        <f>INDEX(Products[Price], MATCH(Sales[ProductID], Products[ProductID], 0))</f>
        <v>463.91300000000001</v>
      </c>
      <c r="I183">
        <v>18</v>
      </c>
      <c r="J183" s="54">
        <f>Sales[[#This Row],[Product Price]]*Sales[[#This Row],[Quantity]]</f>
        <v>8350.4340000000011</v>
      </c>
      <c r="K183" s="45">
        <v>43207.417418634257</v>
      </c>
      <c r="L183" s="46">
        <v>43207.417418634257</v>
      </c>
    </row>
    <row r="184" spans="1:12">
      <c r="A184">
        <v>183</v>
      </c>
      <c r="B184">
        <v>23</v>
      </c>
      <c r="C184">
        <v>40827</v>
      </c>
      <c r="D184">
        <f>INDEX(Products[CategoryName (IndexMatch)], MATCH(Sales[ProductID], Products[ProductID], 0))</f>
        <v>0</v>
      </c>
      <c r="E184">
        <v>45</v>
      </c>
      <c r="F184" t="str">
        <f>INDEX(Products[ProductName], MATCH(Sales[ProductID], Products[ProductID], 0))</f>
        <v>Beef - Ground Medium</v>
      </c>
      <c r="H184" s="54">
        <f>INDEX(Products[Price], MATCH(Sales[ProductID], Products[ProductID], 0))</f>
        <v>795.32399999999996</v>
      </c>
      <c r="I184">
        <v>11</v>
      </c>
      <c r="J184" s="54">
        <f>Sales[[#This Row],[Product Price]]*Sales[[#This Row],[Quantity]]</f>
        <v>8748.5640000000003</v>
      </c>
      <c r="K184" s="45">
        <v>43190.54919513889</v>
      </c>
      <c r="L184" s="46">
        <v>43190.54919513889</v>
      </c>
    </row>
    <row r="185" spans="1:12">
      <c r="A185">
        <v>184</v>
      </c>
      <c r="B185">
        <v>7</v>
      </c>
      <c r="C185">
        <v>31537</v>
      </c>
      <c r="D185">
        <f>INDEX(Products[CategoryName (IndexMatch)], MATCH(Sales[ProductID], Products[ProductID], 0))</f>
        <v>0</v>
      </c>
      <c r="E185">
        <v>401</v>
      </c>
      <c r="F185" t="str">
        <f>INDEX(Products[ProductName], MATCH(Sales[ProductID], Products[ProductID], 0))</f>
        <v>Tart Shells - Sweet, 4</v>
      </c>
      <c r="H185" s="54">
        <f>INDEX(Products[Price], MATCH(Sales[ProductID], Products[ProductID], 0))</f>
        <v>533.63400000000001</v>
      </c>
      <c r="I185">
        <v>8</v>
      </c>
      <c r="J185" s="54">
        <f>Sales[[#This Row],[Product Price]]*Sales[[#This Row],[Quantity]]</f>
        <v>4269.0720000000001</v>
      </c>
      <c r="K185" s="45">
        <v>43154.328565277778</v>
      </c>
      <c r="L185" s="46">
        <v>43154.328565277778</v>
      </c>
    </row>
    <row r="186" spans="1:12">
      <c r="A186">
        <v>185</v>
      </c>
      <c r="B186">
        <v>6</v>
      </c>
      <c r="C186">
        <v>31310</v>
      </c>
      <c r="D186">
        <f>INDEX(Products[CategoryName (IndexMatch)], MATCH(Sales[ProductID], Products[ProductID], 0))</f>
        <v>0</v>
      </c>
      <c r="E186">
        <v>208</v>
      </c>
      <c r="F186" t="str">
        <f>INDEX(Products[ProductName], MATCH(Sales[ProductID], Products[ProductID], 0))</f>
        <v>Mushroom - Trumpet, Dry</v>
      </c>
      <c r="H186" s="54">
        <f>INDEX(Products[Price], MATCH(Sales[ProductID], Products[ProductID], 0))</f>
        <v>87.334999999999994</v>
      </c>
      <c r="I186">
        <v>8</v>
      </c>
      <c r="J186" s="54">
        <f>Sales[[#This Row],[Product Price]]*Sales[[#This Row],[Quantity]]</f>
        <v>698.68</v>
      </c>
      <c r="K186" s="45">
        <v>43142.192706365742</v>
      </c>
      <c r="L186" s="46">
        <v>43142.192706365742</v>
      </c>
    </row>
    <row r="187" spans="1:12">
      <c r="A187">
        <v>186</v>
      </c>
      <c r="B187">
        <v>9</v>
      </c>
      <c r="C187">
        <v>4765</v>
      </c>
      <c r="D187">
        <f>INDEX(Products[CategoryName (IndexMatch)], MATCH(Sales[ProductID], Products[ProductID], 0))</f>
        <v>0</v>
      </c>
      <c r="E187">
        <v>246</v>
      </c>
      <c r="F187" t="str">
        <f>INDEX(Products[ProductName], MATCH(Sales[ProductID], Products[ProductID], 0))</f>
        <v>Ice Cream Bar - Hageen Daz To</v>
      </c>
      <c r="H187" s="54">
        <f>INDEX(Products[Price], MATCH(Sales[ProductID], Products[ProductID], 0))</f>
        <v>485.37099999999998</v>
      </c>
      <c r="I187">
        <v>2</v>
      </c>
      <c r="J187" s="54">
        <f>Sales[[#This Row],[Product Price]]*Sales[[#This Row],[Quantity]]</f>
        <v>970.74199999999996</v>
      </c>
      <c r="K187" s="45">
        <v>43141.896560763889</v>
      </c>
      <c r="L187" s="46">
        <v>43141.896560763889</v>
      </c>
    </row>
    <row r="188" spans="1:12">
      <c r="A188">
        <v>187</v>
      </c>
      <c r="B188">
        <v>2</v>
      </c>
      <c r="C188">
        <v>65261</v>
      </c>
      <c r="D188">
        <f>INDEX(Products[CategoryName (IndexMatch)], MATCH(Sales[ProductID], Products[ProductID], 0))</f>
        <v>0</v>
      </c>
      <c r="E188">
        <v>21</v>
      </c>
      <c r="F188" t="str">
        <f>INDEX(Products[ProductName], MATCH(Sales[ProductID], Products[ProductID], 0))</f>
        <v>Kiwi</v>
      </c>
      <c r="H188" s="54">
        <f>INDEX(Products[Price], MATCH(Sales[ProductID], Products[ProductID], 0))</f>
        <v>467.25200000000001</v>
      </c>
      <c r="I188">
        <v>17</v>
      </c>
      <c r="J188" s="54">
        <f>Sales[[#This Row],[Product Price]]*Sales[[#This Row],[Quantity]]</f>
        <v>7943.2840000000006</v>
      </c>
      <c r="K188" s="45">
        <v>43107.222935532409</v>
      </c>
      <c r="L188" s="46">
        <v>43107.222935532409</v>
      </c>
    </row>
    <row r="189" spans="1:12">
      <c r="A189">
        <v>188</v>
      </c>
      <c r="B189">
        <v>7</v>
      </c>
      <c r="C189">
        <v>9972</v>
      </c>
      <c r="D189">
        <f>INDEX(Products[CategoryName (IndexMatch)], MATCH(Sales[ProductID], Products[ProductID], 0))</f>
        <v>0</v>
      </c>
      <c r="E189">
        <v>376</v>
      </c>
      <c r="F189" t="str">
        <f>INDEX(Products[ProductName], MATCH(Sales[ProductID], Products[ProductID], 0))</f>
        <v>Pasta - Angel Hair</v>
      </c>
      <c r="H189" s="54">
        <f>INDEX(Products[Price], MATCH(Sales[ProductID], Products[ProductID], 0))</f>
        <v>408.12599999999998</v>
      </c>
      <c r="I189">
        <v>3</v>
      </c>
      <c r="J189" s="54">
        <f>Sales[[#This Row],[Product Price]]*Sales[[#This Row],[Quantity]]</f>
        <v>1224.3779999999999</v>
      </c>
      <c r="K189" s="45">
        <v>43186.244528819443</v>
      </c>
      <c r="L189" s="46">
        <v>43186.244528819443</v>
      </c>
    </row>
    <row r="190" spans="1:12">
      <c r="A190">
        <v>189</v>
      </c>
      <c r="B190">
        <v>23</v>
      </c>
      <c r="C190">
        <v>29500</v>
      </c>
      <c r="D190">
        <f>INDEX(Products[CategoryName (IndexMatch)], MATCH(Sales[ProductID], Products[ProductID], 0))</f>
        <v>0</v>
      </c>
      <c r="E190">
        <v>114</v>
      </c>
      <c r="F190" t="str">
        <f>INDEX(Products[ProductName], MATCH(Sales[ProductID], Products[ProductID], 0))</f>
        <v>Veal - Osso Bucco</v>
      </c>
      <c r="H190" s="54">
        <f>INDEX(Products[Price], MATCH(Sales[ProductID], Products[ProductID], 0))</f>
        <v>795.63800000000003</v>
      </c>
      <c r="I190">
        <v>8</v>
      </c>
      <c r="J190" s="54">
        <f>Sales[[#This Row],[Product Price]]*Sales[[#This Row],[Quantity]]</f>
        <v>6365.1040000000003</v>
      </c>
      <c r="K190" s="45">
        <v>43114.024232870368</v>
      </c>
      <c r="L190" s="46">
        <v>43114.024232870368</v>
      </c>
    </row>
    <row r="191" spans="1:12">
      <c r="A191">
        <v>190</v>
      </c>
      <c r="B191">
        <v>16</v>
      </c>
      <c r="C191">
        <v>47513</v>
      </c>
      <c r="D191">
        <f>INDEX(Products[CategoryName (IndexMatch)], MATCH(Sales[ProductID], Products[ProductID], 0))</f>
        <v>0</v>
      </c>
      <c r="E191">
        <v>299</v>
      </c>
      <c r="F191" t="str">
        <f>INDEX(Products[ProductName], MATCH(Sales[ProductID], Products[ProductID], 0))</f>
        <v>Fuji Apples</v>
      </c>
      <c r="H191" s="54">
        <f>INDEX(Products[Price], MATCH(Sales[ProductID], Products[ProductID], 0))</f>
        <v>801.37099999999998</v>
      </c>
      <c r="I191">
        <v>13</v>
      </c>
      <c r="J191" s="54">
        <f>Sales[[#This Row],[Product Price]]*Sales[[#This Row],[Quantity]]</f>
        <v>10417.823</v>
      </c>
      <c r="K191" s="45">
        <v>43139.532959143522</v>
      </c>
      <c r="L191" s="46">
        <v>43139.532959143522</v>
      </c>
    </row>
    <row r="192" spans="1:12">
      <c r="A192">
        <v>191</v>
      </c>
      <c r="B192">
        <v>13</v>
      </c>
      <c r="C192">
        <v>11092</v>
      </c>
      <c r="D192">
        <f>INDEX(Products[CategoryName (IndexMatch)], MATCH(Sales[ProductID], Products[ProductID], 0))</f>
        <v>0</v>
      </c>
      <c r="E192">
        <v>211</v>
      </c>
      <c r="F192" t="str">
        <f>INDEX(Products[ProductName], MATCH(Sales[ProductID], Products[ProductID], 0))</f>
        <v>Wine - Prosecco Valdobiaddene</v>
      </c>
      <c r="H192" s="54">
        <f>INDEX(Products[Price], MATCH(Sales[ProductID], Products[ProductID], 0))</f>
        <v>20.587</v>
      </c>
      <c r="I192">
        <v>3</v>
      </c>
      <c r="J192" s="54">
        <f>Sales[[#This Row],[Product Price]]*Sales[[#This Row],[Quantity]]</f>
        <v>61.760999999999996</v>
      </c>
      <c r="K192" s="45">
        <v>43163.060870949077</v>
      </c>
      <c r="L192" s="46">
        <v>43163.060870949077</v>
      </c>
    </row>
    <row r="193" spans="1:12">
      <c r="A193">
        <v>192</v>
      </c>
      <c r="B193">
        <v>13</v>
      </c>
      <c r="C193">
        <v>5790</v>
      </c>
      <c r="D193">
        <f>INDEX(Products[CategoryName (IndexMatch)], MATCH(Sales[ProductID], Products[ProductID], 0))</f>
        <v>0</v>
      </c>
      <c r="E193">
        <v>371</v>
      </c>
      <c r="F193" t="str">
        <f>INDEX(Products[ProductName], MATCH(Sales[ProductID], Products[ProductID], 0))</f>
        <v>Creme De Banane - Marie</v>
      </c>
      <c r="H193" s="54">
        <f>INDEX(Products[Price], MATCH(Sales[ProductID], Products[ProductID], 0))</f>
        <v>824.02200000000005</v>
      </c>
      <c r="I193">
        <v>2</v>
      </c>
      <c r="J193" s="54">
        <f>Sales[[#This Row],[Product Price]]*Sales[[#This Row],[Quantity]]</f>
        <v>1648.0440000000001</v>
      </c>
      <c r="K193" s="45">
        <v>43115.487467939813</v>
      </c>
      <c r="L193" s="46">
        <v>43115.487467939813</v>
      </c>
    </row>
    <row r="194" spans="1:12">
      <c r="A194">
        <v>193</v>
      </c>
      <c r="B194">
        <v>13</v>
      </c>
      <c r="C194">
        <v>29815</v>
      </c>
      <c r="D194">
        <f>INDEX(Products[CategoryName (IndexMatch)], MATCH(Sales[ProductID], Products[ProductID], 0))</f>
        <v>0</v>
      </c>
      <c r="E194">
        <v>197</v>
      </c>
      <c r="F194" t="str">
        <f>INDEX(Products[ProductName], MATCH(Sales[ProductID], Products[ProductID], 0))</f>
        <v>Mussels - Cultivated</v>
      </c>
      <c r="H194" s="54">
        <f>INDEX(Products[Price], MATCH(Sales[ProductID], Products[ProductID], 0))</f>
        <v>130.101</v>
      </c>
      <c r="I194">
        <v>8</v>
      </c>
      <c r="J194" s="54">
        <f>Sales[[#This Row],[Product Price]]*Sales[[#This Row],[Quantity]]</f>
        <v>1040.808</v>
      </c>
      <c r="K194" s="45">
        <v>43108.562909837965</v>
      </c>
      <c r="L194" s="46">
        <v>43108.562909837965</v>
      </c>
    </row>
    <row r="195" spans="1:12">
      <c r="A195">
        <v>194</v>
      </c>
      <c r="B195">
        <v>22</v>
      </c>
      <c r="C195">
        <v>49049</v>
      </c>
      <c r="D195">
        <f>INDEX(Products[CategoryName (IndexMatch)], MATCH(Sales[ProductID], Products[ProductID], 0))</f>
        <v>0</v>
      </c>
      <c r="E195">
        <v>392</v>
      </c>
      <c r="F195" t="str">
        <f>INDEX(Products[ProductName], MATCH(Sales[ProductID], Products[ProductID], 0))</f>
        <v>Puree - Passion Fruit</v>
      </c>
      <c r="H195" s="54">
        <f>INDEX(Products[Price], MATCH(Sales[ProductID], Products[ProductID], 0))</f>
        <v>988.26300000000003</v>
      </c>
      <c r="I195">
        <v>13</v>
      </c>
      <c r="J195" s="54">
        <f>Sales[[#This Row],[Product Price]]*Sales[[#This Row],[Quantity]]</f>
        <v>12847.419</v>
      </c>
      <c r="K195" s="45">
        <v>43139.943941550926</v>
      </c>
      <c r="L195" s="46">
        <v>43139.943941550926</v>
      </c>
    </row>
    <row r="196" spans="1:12">
      <c r="A196">
        <v>195</v>
      </c>
      <c r="B196">
        <v>2</v>
      </c>
      <c r="C196">
        <v>27066</v>
      </c>
      <c r="D196">
        <f>INDEX(Products[CategoryName (IndexMatch)], MATCH(Sales[ProductID], Products[ProductID], 0))</f>
        <v>0</v>
      </c>
      <c r="E196">
        <v>270</v>
      </c>
      <c r="F196" t="str">
        <f>INDEX(Products[ProductName], MATCH(Sales[ProductID], Products[ProductID], 0))</f>
        <v>Cheese Cloth No 100</v>
      </c>
      <c r="H196" s="54">
        <f>INDEX(Products[Price], MATCH(Sales[ProductID], Products[ProductID], 0))</f>
        <v>44.216000000000001</v>
      </c>
      <c r="I196">
        <v>7</v>
      </c>
      <c r="J196" s="54">
        <f>Sales[[#This Row],[Product Price]]*Sales[[#This Row],[Quantity]]</f>
        <v>309.512</v>
      </c>
      <c r="K196" s="45">
        <v>43165.068002199077</v>
      </c>
      <c r="L196" s="46">
        <v>43165.068002199077</v>
      </c>
    </row>
    <row r="197" spans="1:12">
      <c r="A197">
        <v>196</v>
      </c>
      <c r="B197">
        <v>11</v>
      </c>
      <c r="C197">
        <v>45599</v>
      </c>
      <c r="D197">
        <f>INDEX(Products[CategoryName (IndexMatch)], MATCH(Sales[ProductID], Products[ProductID], 0))</f>
        <v>0</v>
      </c>
      <c r="E197">
        <v>210</v>
      </c>
      <c r="F197" t="str">
        <f>INDEX(Products[ProductName], MATCH(Sales[ProductID], Products[ProductID], 0))</f>
        <v>Cheese - Brie,danish</v>
      </c>
      <c r="H197" s="54">
        <f>INDEX(Products[Price], MATCH(Sales[ProductID], Products[ProductID], 0))</f>
        <v>822.35799999999995</v>
      </c>
      <c r="I197">
        <v>12</v>
      </c>
      <c r="J197" s="54">
        <f>Sales[[#This Row],[Product Price]]*Sales[[#This Row],[Quantity]]</f>
        <v>9868.2959999999985</v>
      </c>
      <c r="K197" s="45">
        <v>43136.352746875004</v>
      </c>
      <c r="L197" s="46">
        <v>43136.352746875004</v>
      </c>
    </row>
    <row r="198" spans="1:12">
      <c r="A198">
        <v>197</v>
      </c>
      <c r="B198">
        <v>2</v>
      </c>
      <c r="C198">
        <v>88114</v>
      </c>
      <c r="D198">
        <f>INDEX(Products[CategoryName (IndexMatch)], MATCH(Sales[ProductID], Products[ProductID], 0))</f>
        <v>0</v>
      </c>
      <c r="E198">
        <v>278</v>
      </c>
      <c r="F198" t="str">
        <f>INDEX(Products[ProductName], MATCH(Sales[ProductID], Products[ProductID], 0))</f>
        <v>Apricots - Halves</v>
      </c>
      <c r="H198" s="54">
        <f>INDEX(Products[Price], MATCH(Sales[ProductID], Products[ProductID], 0))</f>
        <v>3.7349999999999999</v>
      </c>
      <c r="I198">
        <v>23</v>
      </c>
      <c r="J198" s="54">
        <f>Sales[[#This Row],[Product Price]]*Sales[[#This Row],[Quantity]]</f>
        <v>85.905000000000001</v>
      </c>
      <c r="K198" s="45">
        <v>43160.561262268522</v>
      </c>
      <c r="L198" s="46">
        <v>43160.561262268522</v>
      </c>
    </row>
    <row r="199" spans="1:12">
      <c r="A199">
        <v>198</v>
      </c>
      <c r="B199">
        <v>8</v>
      </c>
      <c r="C199">
        <v>74172</v>
      </c>
      <c r="D199">
        <f>INDEX(Products[CategoryName (IndexMatch)], MATCH(Sales[ProductID], Products[ProductID], 0))</f>
        <v>0</v>
      </c>
      <c r="E199">
        <v>399</v>
      </c>
      <c r="F199" t="str">
        <f>INDEX(Products[ProductName], MATCH(Sales[ProductID], Products[ProductID], 0))</f>
        <v>Berry Brulee</v>
      </c>
      <c r="H199" s="54">
        <f>INDEX(Products[Price], MATCH(Sales[ProductID], Products[ProductID], 0))</f>
        <v>509.11399999999998</v>
      </c>
      <c r="I199">
        <v>19</v>
      </c>
      <c r="J199" s="54">
        <f>Sales[[#This Row],[Product Price]]*Sales[[#This Row],[Quantity]]</f>
        <v>9673.1659999999993</v>
      </c>
      <c r="K199" s="45">
        <v>43216.094427430558</v>
      </c>
      <c r="L199" s="46">
        <v>43216.094427430558</v>
      </c>
    </row>
    <row r="200" spans="1:12">
      <c r="A200">
        <v>199</v>
      </c>
      <c r="B200">
        <v>13</v>
      </c>
      <c r="C200">
        <v>42496</v>
      </c>
      <c r="D200">
        <f>INDEX(Products[CategoryName (IndexMatch)], MATCH(Sales[ProductID], Products[ProductID], 0))</f>
        <v>0</v>
      </c>
      <c r="E200">
        <v>110</v>
      </c>
      <c r="F200" t="str">
        <f>INDEX(Products[ProductName], MATCH(Sales[ProductID], Products[ProductID], 0))</f>
        <v>Black Currants</v>
      </c>
      <c r="H200" s="54">
        <f>INDEX(Products[Price], MATCH(Sales[ProductID], Products[ProductID], 0))</f>
        <v>409.41699999999997</v>
      </c>
      <c r="I200">
        <v>11</v>
      </c>
      <c r="J200" s="54">
        <f>Sales[[#This Row],[Product Price]]*Sales[[#This Row],[Quantity]]</f>
        <v>4503.5869999999995</v>
      </c>
      <c r="K200" s="45">
        <v>43197.883696874997</v>
      </c>
      <c r="L200" s="46">
        <v>43197.883696874997</v>
      </c>
    </row>
    <row r="201" spans="1:12">
      <c r="A201">
        <v>200</v>
      </c>
      <c r="B201">
        <v>21</v>
      </c>
      <c r="C201">
        <v>45844</v>
      </c>
      <c r="D201">
        <f>INDEX(Products[CategoryName (IndexMatch)], MATCH(Sales[ProductID], Products[ProductID], 0))</f>
        <v>0</v>
      </c>
      <c r="E201">
        <v>143</v>
      </c>
      <c r="F201" t="str">
        <f>INDEX(Products[ProductName], MATCH(Sales[ProductID], Products[ProductID], 0))</f>
        <v>Watercress</v>
      </c>
      <c r="H201" s="54">
        <f>INDEX(Products[Price], MATCH(Sales[ProductID], Products[ProductID], 0))</f>
        <v>426.16899999999998</v>
      </c>
      <c r="I201">
        <v>12</v>
      </c>
      <c r="J201" s="54">
        <f>Sales[[#This Row],[Product Price]]*Sales[[#This Row],[Quantity]]</f>
        <v>5114.0280000000002</v>
      </c>
      <c r="K201" s="45">
        <v>43156.507561458333</v>
      </c>
      <c r="L201" s="46">
        <v>43156.507561458333</v>
      </c>
    </row>
    <row r="202" spans="1:12">
      <c r="A202">
        <v>201</v>
      </c>
      <c r="B202">
        <v>3</v>
      </c>
      <c r="C202">
        <v>53552</v>
      </c>
      <c r="D202">
        <f>INDEX(Products[CategoryName (IndexMatch)], MATCH(Sales[ProductID], Products[ProductID], 0))</f>
        <v>0</v>
      </c>
      <c r="E202">
        <v>323</v>
      </c>
      <c r="F202" t="str">
        <f>INDEX(Products[ProductName], MATCH(Sales[ProductID], Products[ProductID], 0))</f>
        <v>Extract - Lemon</v>
      </c>
      <c r="H202" s="54">
        <f>INDEX(Products[Price], MATCH(Sales[ProductID], Products[ProductID], 0))</f>
        <v>543.26599999999996</v>
      </c>
      <c r="I202">
        <v>14</v>
      </c>
      <c r="J202" s="54">
        <f>Sales[[#This Row],[Product Price]]*Sales[[#This Row],[Quantity]]</f>
        <v>7605.7239999999993</v>
      </c>
      <c r="K202" s="45">
        <v>43160.880901388889</v>
      </c>
      <c r="L202" s="46">
        <v>43160.880901388889</v>
      </c>
    </row>
    <row r="203" spans="1:12">
      <c r="A203">
        <v>202</v>
      </c>
      <c r="B203">
        <v>10</v>
      </c>
      <c r="C203">
        <v>79884</v>
      </c>
      <c r="D203">
        <f>INDEX(Products[CategoryName (IndexMatch)], MATCH(Sales[ProductID], Products[ProductID], 0))</f>
        <v>0</v>
      </c>
      <c r="E203">
        <v>174</v>
      </c>
      <c r="F203" t="str">
        <f>INDEX(Products[ProductName], MATCH(Sales[ProductID], Products[ProductID], 0))</f>
        <v>Guinea Fowl</v>
      </c>
      <c r="H203" s="54">
        <f>INDEX(Products[Price], MATCH(Sales[ProductID], Products[ProductID], 0))</f>
        <v>615.04700000000003</v>
      </c>
      <c r="I203">
        <v>21</v>
      </c>
      <c r="J203" s="54">
        <f>Sales[[#This Row],[Product Price]]*Sales[[#This Row],[Quantity]]</f>
        <v>12915.987000000001</v>
      </c>
      <c r="K203" s="45">
        <v>43170.950052893517</v>
      </c>
      <c r="L203" s="46">
        <v>43170.950052893517</v>
      </c>
    </row>
    <row r="204" spans="1:12">
      <c r="A204">
        <v>203</v>
      </c>
      <c r="B204">
        <v>23</v>
      </c>
      <c r="C204">
        <v>92433</v>
      </c>
      <c r="D204">
        <f>INDEX(Products[CategoryName (IndexMatch)], MATCH(Sales[ProductID], Products[ProductID], 0))</f>
        <v>0</v>
      </c>
      <c r="E204">
        <v>178</v>
      </c>
      <c r="F204" t="str">
        <f>INDEX(Products[ProductName], MATCH(Sales[ProductID], Products[ProductID], 0))</f>
        <v>Pernod</v>
      </c>
      <c r="H204" s="54">
        <f>INDEX(Products[Price], MATCH(Sales[ProductID], Products[ProductID], 0))</f>
        <v>523.62300000000005</v>
      </c>
      <c r="I204">
        <v>24</v>
      </c>
      <c r="J204" s="54">
        <f>Sales[[#This Row],[Product Price]]*Sales[[#This Row],[Quantity]]</f>
        <v>12566.952000000001</v>
      </c>
      <c r="K204" s="45">
        <v>43205.344899768519</v>
      </c>
      <c r="L204" s="46">
        <v>43205.344899768519</v>
      </c>
    </row>
    <row r="205" spans="1:12">
      <c r="A205">
        <v>204</v>
      </c>
      <c r="B205">
        <v>14</v>
      </c>
      <c r="C205">
        <v>54852</v>
      </c>
      <c r="D205">
        <f>INDEX(Products[CategoryName (IndexMatch)], MATCH(Sales[ProductID], Products[ProductID], 0))</f>
        <v>0</v>
      </c>
      <c r="E205">
        <v>221</v>
      </c>
      <c r="F205" t="str">
        <f>INDEX(Products[ProductName], MATCH(Sales[ProductID], Products[ProductID], 0))</f>
        <v>Bread Crumbs - Panko</v>
      </c>
      <c r="H205" s="54">
        <f>INDEX(Products[Price], MATCH(Sales[ProductID], Products[ProductID], 0))</f>
        <v>819.00800000000004</v>
      </c>
      <c r="I205">
        <v>14</v>
      </c>
      <c r="J205" s="54">
        <f>Sales[[#This Row],[Product Price]]*Sales[[#This Row],[Quantity]]</f>
        <v>11466.112000000001</v>
      </c>
      <c r="K205" s="45">
        <v>43221.736752546298</v>
      </c>
      <c r="L205" s="46">
        <v>43221.736752546298</v>
      </c>
    </row>
    <row r="206" spans="1:12">
      <c r="A206">
        <v>205</v>
      </c>
      <c r="B206">
        <v>15</v>
      </c>
      <c r="C206">
        <v>5561</v>
      </c>
      <c r="D206">
        <f>INDEX(Products[CategoryName (IndexMatch)], MATCH(Sales[ProductID], Products[ProductID], 0))</f>
        <v>0</v>
      </c>
      <c r="E206">
        <v>315</v>
      </c>
      <c r="F206" t="str">
        <f>INDEX(Products[ProductName], MATCH(Sales[ProductID], Products[ProductID], 0))</f>
        <v>Wine - Gato Negro Cabernet</v>
      </c>
      <c r="H206" s="54">
        <f>INDEX(Products[Price], MATCH(Sales[ProductID], Products[ProductID], 0))</f>
        <v>938.04700000000003</v>
      </c>
      <c r="I206">
        <v>2</v>
      </c>
      <c r="J206" s="54">
        <f>Sales[[#This Row],[Product Price]]*Sales[[#This Row],[Quantity]]</f>
        <v>1876.0940000000001</v>
      </c>
      <c r="K206" s="45">
        <v>43172.648125347223</v>
      </c>
      <c r="L206" s="46">
        <v>43172.648125347223</v>
      </c>
    </row>
    <row r="207" spans="1:12">
      <c r="A207">
        <v>206</v>
      </c>
      <c r="B207">
        <v>23</v>
      </c>
      <c r="C207">
        <v>78820</v>
      </c>
      <c r="D207">
        <f>INDEX(Products[CategoryName (IndexMatch)], MATCH(Sales[ProductID], Products[ProductID], 0))</f>
        <v>0</v>
      </c>
      <c r="E207">
        <v>9</v>
      </c>
      <c r="F207" t="str">
        <f>INDEX(Products[ProductName], MATCH(Sales[ProductID], Products[ProductID], 0))</f>
        <v>Rabbit - Whole</v>
      </c>
      <c r="H207" s="54">
        <f>INDEX(Products[Price], MATCH(Sales[ProductID], Products[ProductID], 0))</f>
        <v>844.21900000000005</v>
      </c>
      <c r="I207">
        <v>20</v>
      </c>
      <c r="J207" s="54">
        <f>Sales[[#This Row],[Product Price]]*Sales[[#This Row],[Quantity]]</f>
        <v>16884.38</v>
      </c>
      <c r="K207" s="45">
        <v>43108.263064930557</v>
      </c>
      <c r="L207" s="46">
        <v>43108.263064930557</v>
      </c>
    </row>
    <row r="208" spans="1:12">
      <c r="A208">
        <v>207</v>
      </c>
      <c r="B208">
        <v>3</v>
      </c>
      <c r="C208">
        <v>51262</v>
      </c>
      <c r="D208">
        <f>INDEX(Products[CategoryName (IndexMatch)], MATCH(Sales[ProductID], Products[ProductID], 0))</f>
        <v>0</v>
      </c>
      <c r="E208">
        <v>277</v>
      </c>
      <c r="F208" t="str">
        <f>INDEX(Products[ProductName], MATCH(Sales[ProductID], Products[ProductID], 0))</f>
        <v>Sea Bass - Whole</v>
      </c>
      <c r="H208" s="54">
        <f>INDEX(Products[Price], MATCH(Sales[ProductID], Products[ProductID], 0))</f>
        <v>554.96400000000006</v>
      </c>
      <c r="I208">
        <v>13</v>
      </c>
      <c r="J208" s="54">
        <f>Sales[[#This Row],[Product Price]]*Sales[[#This Row],[Quantity]]</f>
        <v>7214.5320000000011</v>
      </c>
      <c r="K208" s="45">
        <v>43203.955400231484</v>
      </c>
      <c r="L208" s="46">
        <v>43203.955400231484</v>
      </c>
    </row>
    <row r="209" spans="1:12">
      <c r="A209">
        <v>208</v>
      </c>
      <c r="B209">
        <v>2</v>
      </c>
      <c r="C209">
        <v>67283</v>
      </c>
      <c r="D209">
        <f>INDEX(Products[CategoryName (IndexMatch)], MATCH(Sales[ProductID], Products[ProductID], 0))</f>
        <v>0</v>
      </c>
      <c r="E209">
        <v>273</v>
      </c>
      <c r="F209" t="str">
        <f>INDEX(Products[ProductName], MATCH(Sales[ProductID], Products[ProductID], 0))</f>
        <v>Bandage - Flexible Neon</v>
      </c>
      <c r="H209" s="54">
        <f>INDEX(Products[Price], MATCH(Sales[ProductID], Products[ProductID], 0))</f>
        <v>775.91300000000001</v>
      </c>
      <c r="I209">
        <v>18</v>
      </c>
      <c r="J209" s="54">
        <f>Sales[[#This Row],[Product Price]]*Sales[[#This Row],[Quantity]]</f>
        <v>13966.434000000001</v>
      </c>
      <c r="K209" s="45">
        <v>43167.957768518521</v>
      </c>
      <c r="L209" s="46">
        <v>43167.957768518521</v>
      </c>
    </row>
    <row r="210" spans="1:12">
      <c r="A210">
        <v>209</v>
      </c>
      <c r="B210">
        <v>22</v>
      </c>
      <c r="C210">
        <v>67804</v>
      </c>
      <c r="D210">
        <f>INDEX(Products[CategoryName (IndexMatch)], MATCH(Sales[ProductID], Products[ProductID], 0))</f>
        <v>0</v>
      </c>
      <c r="E210">
        <v>132</v>
      </c>
      <c r="F210" t="str">
        <f>INDEX(Products[ProductName], MATCH(Sales[ProductID], Products[ProductID], 0))</f>
        <v>Beer - Blue</v>
      </c>
      <c r="H210" s="54">
        <f>INDEX(Products[Price], MATCH(Sales[ProductID], Products[ProductID], 0))</f>
        <v>116.217</v>
      </c>
      <c r="I210">
        <v>18</v>
      </c>
      <c r="J210" s="54">
        <f>Sales[[#This Row],[Product Price]]*Sales[[#This Row],[Quantity]]</f>
        <v>2091.9059999999999</v>
      </c>
      <c r="K210" s="45">
        <v>43188.885073495374</v>
      </c>
      <c r="L210" s="46">
        <v>43188.885073495374</v>
      </c>
    </row>
    <row r="211" spans="1:12">
      <c r="A211">
        <v>210</v>
      </c>
      <c r="B211">
        <v>19</v>
      </c>
      <c r="C211">
        <v>67886</v>
      </c>
      <c r="D211">
        <f>INDEX(Products[CategoryName (IndexMatch)], MATCH(Sales[ProductID], Products[ProductID], 0))</f>
        <v>0</v>
      </c>
      <c r="E211">
        <v>17</v>
      </c>
      <c r="F211" t="str">
        <f>INDEX(Products[ProductName], MATCH(Sales[ProductID], Products[ProductID], 0))</f>
        <v>Wine - White, Mosel Gold</v>
      </c>
      <c r="H211" s="54">
        <f>INDEX(Products[Price], MATCH(Sales[ProductID], Products[ProductID], 0))</f>
        <v>439.18200000000002</v>
      </c>
      <c r="I211">
        <v>18</v>
      </c>
      <c r="J211" s="54">
        <f>Sales[[#This Row],[Product Price]]*Sales[[#This Row],[Quantity]]</f>
        <v>7905.2759999999998</v>
      </c>
      <c r="K211" s="45">
        <v>43189.5660712963</v>
      </c>
      <c r="L211" s="46">
        <v>43189.5660712963</v>
      </c>
    </row>
    <row r="212" spans="1:12">
      <c r="A212">
        <v>211</v>
      </c>
      <c r="B212">
        <v>18</v>
      </c>
      <c r="C212">
        <v>26666</v>
      </c>
      <c r="D212">
        <f>INDEX(Products[CategoryName (IndexMatch)], MATCH(Sales[ProductID], Products[ProductID], 0))</f>
        <v>0</v>
      </c>
      <c r="E212">
        <v>243</v>
      </c>
      <c r="F212" t="str">
        <f>INDEX(Products[ProductName], MATCH(Sales[ProductID], Products[ProductID], 0))</f>
        <v>Sun - Dried Tomatoes</v>
      </c>
      <c r="H212" s="54">
        <f>INDEX(Products[Price], MATCH(Sales[ProductID], Products[ProductID], 0))</f>
        <v>451.88299999999998</v>
      </c>
      <c r="I212">
        <v>7</v>
      </c>
      <c r="J212" s="54">
        <f>Sales[[#This Row],[Product Price]]*Sales[[#This Row],[Quantity]]</f>
        <v>3163.181</v>
      </c>
      <c r="K212" s="45">
        <v>43189.672739930553</v>
      </c>
      <c r="L212" s="46">
        <v>43189.672739930553</v>
      </c>
    </row>
    <row r="213" spans="1:12">
      <c r="A213">
        <v>212</v>
      </c>
      <c r="B213">
        <v>3</v>
      </c>
      <c r="C213">
        <v>6197</v>
      </c>
      <c r="D213">
        <f>INDEX(Products[CategoryName (IndexMatch)], MATCH(Sales[ProductID], Products[ProductID], 0))</f>
        <v>0</v>
      </c>
      <c r="E213">
        <v>231</v>
      </c>
      <c r="F213" t="str">
        <f>INDEX(Products[ProductName], MATCH(Sales[ProductID], Products[ProductID], 0))</f>
        <v>Crush - Cream Soda</v>
      </c>
      <c r="H213" s="54">
        <f>INDEX(Products[Price], MATCH(Sales[ProductID], Products[ProductID], 0))</f>
        <v>683.06600000000003</v>
      </c>
      <c r="I213">
        <v>2</v>
      </c>
      <c r="J213" s="54">
        <f>Sales[[#This Row],[Product Price]]*Sales[[#This Row],[Quantity]]</f>
        <v>1366.1320000000001</v>
      </c>
      <c r="K213" s="45">
        <v>43135.830108101851</v>
      </c>
      <c r="L213" s="46">
        <v>43135.830108101851</v>
      </c>
    </row>
    <row r="214" spans="1:12">
      <c r="A214">
        <v>213</v>
      </c>
      <c r="B214">
        <v>9</v>
      </c>
      <c r="C214">
        <v>60545</v>
      </c>
      <c r="D214">
        <f>INDEX(Products[CategoryName (IndexMatch)], MATCH(Sales[ProductID], Products[ProductID], 0))</f>
        <v>0</v>
      </c>
      <c r="E214">
        <v>433</v>
      </c>
      <c r="F214" t="str">
        <f>INDEX(Products[ProductName], MATCH(Sales[ProductID], Products[ProductID], 0))</f>
        <v>Beans - Kidney, Red Dry</v>
      </c>
      <c r="H214" s="54">
        <f>INDEX(Products[Price], MATCH(Sales[ProductID], Products[ProductID], 0))</f>
        <v>398.762</v>
      </c>
      <c r="I214">
        <v>16</v>
      </c>
      <c r="J214" s="54">
        <f>Sales[[#This Row],[Product Price]]*Sales[[#This Row],[Quantity]]</f>
        <v>6380.192</v>
      </c>
      <c r="K214" s="45">
        <v>43109.094162847221</v>
      </c>
      <c r="L214" s="46">
        <v>43109.094162847221</v>
      </c>
    </row>
    <row r="215" spans="1:12">
      <c r="A215">
        <v>214</v>
      </c>
      <c r="B215">
        <v>1</v>
      </c>
      <c r="C215">
        <v>62882</v>
      </c>
      <c r="D215">
        <f>INDEX(Products[CategoryName (IndexMatch)], MATCH(Sales[ProductID], Products[ProductID], 0))</f>
        <v>0</v>
      </c>
      <c r="E215">
        <v>39</v>
      </c>
      <c r="F215" t="str">
        <f>INDEX(Products[ProductName], MATCH(Sales[ProductID], Products[ProductID], 0))</f>
        <v>Dried Figs</v>
      </c>
      <c r="H215" s="54">
        <f>INDEX(Products[Price], MATCH(Sales[ProductID], Products[ProductID], 0))</f>
        <v>752.05899999999997</v>
      </c>
      <c r="I215">
        <v>16</v>
      </c>
      <c r="J215" s="54">
        <f>Sales[[#This Row],[Product Price]]*Sales[[#This Row],[Quantity]]</f>
        <v>12032.944</v>
      </c>
      <c r="K215" s="45">
        <v>43180.083473379629</v>
      </c>
      <c r="L215" s="46">
        <v>43180.083473379629</v>
      </c>
    </row>
    <row r="216" spans="1:12">
      <c r="A216">
        <v>215</v>
      </c>
      <c r="B216">
        <v>11</v>
      </c>
      <c r="C216">
        <v>74635</v>
      </c>
      <c r="D216">
        <f>INDEX(Products[CategoryName (IndexMatch)], MATCH(Sales[ProductID], Products[ProductID], 0))</f>
        <v>0</v>
      </c>
      <c r="E216">
        <v>323</v>
      </c>
      <c r="F216" t="str">
        <f>INDEX(Products[ProductName], MATCH(Sales[ProductID], Products[ProductID], 0))</f>
        <v>Extract - Lemon</v>
      </c>
      <c r="H216" s="54">
        <f>INDEX(Products[Price], MATCH(Sales[ProductID], Products[ProductID], 0))</f>
        <v>543.26599999999996</v>
      </c>
      <c r="I216">
        <v>19</v>
      </c>
      <c r="J216" s="54">
        <f>Sales[[#This Row],[Product Price]]*Sales[[#This Row],[Quantity]]</f>
        <v>10322.054</v>
      </c>
      <c r="K216" s="45">
        <v>43183.136741319446</v>
      </c>
      <c r="L216" s="46">
        <v>43183.136741319446</v>
      </c>
    </row>
    <row r="217" spans="1:12">
      <c r="A217">
        <v>216</v>
      </c>
      <c r="B217">
        <v>14</v>
      </c>
      <c r="C217">
        <v>98212</v>
      </c>
      <c r="D217">
        <f>INDEX(Products[CategoryName (IndexMatch)], MATCH(Sales[ProductID], Products[ProductID], 0))</f>
        <v>0</v>
      </c>
      <c r="E217">
        <v>43</v>
      </c>
      <c r="F217" t="str">
        <f>INDEX(Products[ProductName], MATCH(Sales[ProductID], Products[ProductID], 0))</f>
        <v>Sponge Cake Mix - Chocolate</v>
      </c>
      <c r="H217" s="54">
        <f>INDEX(Products[Price], MATCH(Sales[ProductID], Products[ProductID], 0))</f>
        <v>163.983</v>
      </c>
      <c r="I217">
        <v>25</v>
      </c>
      <c r="J217" s="54">
        <f>Sales[[#This Row],[Product Price]]*Sales[[#This Row],[Quantity]]</f>
        <v>4099.5749999999998</v>
      </c>
      <c r="K217" s="45">
        <v>43198.48786666667</v>
      </c>
      <c r="L217" s="46">
        <v>43198.48786666667</v>
      </c>
    </row>
    <row r="218" spans="1:12">
      <c r="A218">
        <v>217</v>
      </c>
      <c r="B218">
        <v>3</v>
      </c>
      <c r="C218">
        <v>49867</v>
      </c>
      <c r="D218">
        <f>INDEX(Products[CategoryName (IndexMatch)], MATCH(Sales[ProductID], Products[ProductID], 0))</f>
        <v>0</v>
      </c>
      <c r="E218">
        <v>258</v>
      </c>
      <c r="F218" t="str">
        <f>INDEX(Products[ProductName], MATCH(Sales[ProductID], Products[ProductID], 0))</f>
        <v>Tea - English Breakfast</v>
      </c>
      <c r="H218" s="54">
        <f>INDEX(Products[Price], MATCH(Sales[ProductID], Products[ProductID], 0))</f>
        <v>310.93900000000002</v>
      </c>
      <c r="I218">
        <v>13</v>
      </c>
      <c r="J218" s="54">
        <f>Sales[[#This Row],[Product Price]]*Sales[[#This Row],[Quantity]]</f>
        <v>4042.2070000000003</v>
      </c>
      <c r="K218" s="45">
        <v>43229.284486805554</v>
      </c>
      <c r="L218" s="46">
        <v>43229.284486805554</v>
      </c>
    </row>
    <row r="219" spans="1:12">
      <c r="A219">
        <v>218</v>
      </c>
      <c r="B219">
        <v>19</v>
      </c>
      <c r="C219">
        <v>45691</v>
      </c>
      <c r="D219">
        <f>INDEX(Products[CategoryName (IndexMatch)], MATCH(Sales[ProductID], Products[ProductID], 0))</f>
        <v>0</v>
      </c>
      <c r="E219">
        <v>445</v>
      </c>
      <c r="F219" t="str">
        <f>INDEX(Products[ProductName], MATCH(Sales[ProductID], Products[ProductID], 0))</f>
        <v>Pastry - Choclate Baked</v>
      </c>
      <c r="H219" s="54">
        <f>INDEX(Products[Price], MATCH(Sales[ProductID], Products[ProductID], 0))</f>
        <v>592.46699999999998</v>
      </c>
      <c r="I219">
        <v>12</v>
      </c>
      <c r="J219" s="54">
        <f>Sales[[#This Row],[Product Price]]*Sales[[#This Row],[Quantity]]</f>
        <v>7109.6039999999994</v>
      </c>
      <c r="K219" s="45">
        <v>43166.136140393515</v>
      </c>
      <c r="L219" s="46">
        <v>43166.136140393515</v>
      </c>
    </row>
    <row r="220" spans="1:12">
      <c r="A220">
        <v>219</v>
      </c>
      <c r="B220">
        <v>10</v>
      </c>
      <c r="C220">
        <v>11853</v>
      </c>
      <c r="D220">
        <f>INDEX(Products[CategoryName (IndexMatch)], MATCH(Sales[ProductID], Products[ProductID], 0))</f>
        <v>0</v>
      </c>
      <c r="E220">
        <v>312</v>
      </c>
      <c r="F220" t="str">
        <f>INDEX(Products[ProductName], MATCH(Sales[ProductID], Products[ProductID], 0))</f>
        <v>Salmon - Sockeye Raw</v>
      </c>
      <c r="H220" s="54">
        <f>INDEX(Products[Price], MATCH(Sales[ProductID], Products[ProductID], 0))</f>
        <v>840.64499999999998</v>
      </c>
      <c r="I220">
        <v>4</v>
      </c>
      <c r="J220" s="54">
        <f>Sales[[#This Row],[Product Price]]*Sales[[#This Row],[Quantity]]</f>
        <v>3362.58</v>
      </c>
      <c r="K220" s="45">
        <v>43160.681744560185</v>
      </c>
      <c r="L220" s="46">
        <v>43160.681744560185</v>
      </c>
    </row>
    <row r="221" spans="1:12">
      <c r="A221">
        <v>220</v>
      </c>
      <c r="B221">
        <v>16</v>
      </c>
      <c r="C221">
        <v>8701</v>
      </c>
      <c r="D221">
        <f>INDEX(Products[CategoryName (IndexMatch)], MATCH(Sales[ProductID], Products[ProductID], 0))</f>
        <v>0</v>
      </c>
      <c r="E221">
        <v>100</v>
      </c>
      <c r="F221" t="str">
        <f>INDEX(Products[ProductName], MATCH(Sales[ProductID], Products[ProductID], 0))</f>
        <v>Pork - Loin, Bone - In</v>
      </c>
      <c r="H221" s="54">
        <f>INDEX(Products[Price], MATCH(Sales[ProductID], Products[ProductID], 0))</f>
        <v>696.50099999999998</v>
      </c>
      <c r="I221">
        <v>3</v>
      </c>
      <c r="J221" s="54">
        <f>Sales[[#This Row],[Product Price]]*Sales[[#This Row],[Quantity]]</f>
        <v>2089.5029999999997</v>
      </c>
      <c r="K221" s="45">
        <v>43116.4824912037</v>
      </c>
      <c r="L221" s="46">
        <v>43116.4824912037</v>
      </c>
    </row>
    <row r="222" spans="1:12">
      <c r="A222">
        <v>221</v>
      </c>
      <c r="B222">
        <v>7</v>
      </c>
      <c r="C222">
        <v>5106</v>
      </c>
      <c r="D222">
        <f>INDEX(Products[CategoryName (IndexMatch)], MATCH(Sales[ProductID], Products[ProductID], 0))</f>
        <v>0</v>
      </c>
      <c r="E222">
        <v>100</v>
      </c>
      <c r="F222" t="str">
        <f>INDEX(Products[ProductName], MATCH(Sales[ProductID], Products[ProductID], 0))</f>
        <v>Pork - Loin, Bone - In</v>
      </c>
      <c r="H222" s="54">
        <f>INDEX(Products[Price], MATCH(Sales[ProductID], Products[ProductID], 0))</f>
        <v>696.50099999999998</v>
      </c>
      <c r="I222">
        <v>2</v>
      </c>
      <c r="J222" s="54">
        <f>Sales[[#This Row],[Product Price]]*Sales[[#This Row],[Quantity]]</f>
        <v>1393.002</v>
      </c>
      <c r="K222" s="45">
        <v>43112.364559837966</v>
      </c>
      <c r="L222" s="46">
        <v>43112.364559837966</v>
      </c>
    </row>
    <row r="223" spans="1:12">
      <c r="A223">
        <v>222</v>
      </c>
      <c r="B223">
        <v>23</v>
      </c>
      <c r="C223">
        <v>41537</v>
      </c>
      <c r="D223">
        <f>INDEX(Products[CategoryName (IndexMatch)], MATCH(Sales[ProductID], Products[ProductID], 0))</f>
        <v>0</v>
      </c>
      <c r="E223">
        <v>32</v>
      </c>
      <c r="F223" t="str">
        <f>INDEX(Products[ProductName], MATCH(Sales[ProductID], Products[ProductID], 0))</f>
        <v>Lettuce - Treviso</v>
      </c>
      <c r="H223" s="54">
        <f>INDEX(Products[Price], MATCH(Sales[ProductID], Products[ProductID], 0))</f>
        <v>964.12699999999995</v>
      </c>
      <c r="I223">
        <v>11</v>
      </c>
      <c r="J223" s="54">
        <f>Sales[[#This Row],[Product Price]]*Sales[[#This Row],[Quantity]]</f>
        <v>10605.396999999999</v>
      </c>
      <c r="K223" s="45">
        <v>43107.668345833335</v>
      </c>
      <c r="L223" s="46">
        <v>43107.668345833335</v>
      </c>
    </row>
    <row r="224" spans="1:12">
      <c r="A224">
        <v>223</v>
      </c>
      <c r="B224">
        <v>1</v>
      </c>
      <c r="C224">
        <v>24229</v>
      </c>
      <c r="D224">
        <f>INDEX(Products[CategoryName (IndexMatch)], MATCH(Sales[ProductID], Products[ProductID], 0))</f>
        <v>0</v>
      </c>
      <c r="E224">
        <v>258</v>
      </c>
      <c r="F224" t="str">
        <f>INDEX(Products[ProductName], MATCH(Sales[ProductID], Products[ProductID], 0))</f>
        <v>Tea - English Breakfast</v>
      </c>
      <c r="H224" s="54">
        <f>INDEX(Products[Price], MATCH(Sales[ProductID], Products[ProductID], 0))</f>
        <v>310.93900000000002</v>
      </c>
      <c r="I224">
        <v>7</v>
      </c>
      <c r="J224" s="54">
        <f>Sales[[#This Row],[Product Price]]*Sales[[#This Row],[Quantity]]</f>
        <v>2176.5730000000003</v>
      </c>
      <c r="K224" s="45">
        <v>43155.255448495373</v>
      </c>
      <c r="L224" s="46">
        <v>43155.255448495373</v>
      </c>
    </row>
    <row r="225" spans="1:12">
      <c r="A225">
        <v>224</v>
      </c>
      <c r="B225">
        <v>8</v>
      </c>
      <c r="C225">
        <v>88332</v>
      </c>
      <c r="D225">
        <f>INDEX(Products[CategoryName (IndexMatch)], MATCH(Sales[ProductID], Products[ProductID], 0))</f>
        <v>0</v>
      </c>
      <c r="E225">
        <v>119</v>
      </c>
      <c r="F225" t="str">
        <f>INDEX(Products[ProductName], MATCH(Sales[ProductID], Products[ProductID], 0))</f>
        <v>Soup Campbells - Italian Wedding</v>
      </c>
      <c r="H225" s="54">
        <f>INDEX(Products[Price], MATCH(Sales[ProductID], Products[ProductID], 0))</f>
        <v>296.37200000000001</v>
      </c>
      <c r="I225">
        <v>23</v>
      </c>
      <c r="J225" s="54">
        <f>Sales[[#This Row],[Product Price]]*Sales[[#This Row],[Quantity]]</f>
        <v>6816.5560000000005</v>
      </c>
      <c r="K225" s="45">
        <v>43132.647170601849</v>
      </c>
      <c r="L225" s="46">
        <v>43132.647170601849</v>
      </c>
    </row>
    <row r="226" spans="1:12">
      <c r="A226">
        <v>225</v>
      </c>
      <c r="B226">
        <v>21</v>
      </c>
      <c r="C226">
        <v>7948</v>
      </c>
      <c r="D226">
        <f>INDEX(Products[CategoryName (IndexMatch)], MATCH(Sales[ProductID], Products[ProductID], 0))</f>
        <v>0</v>
      </c>
      <c r="E226">
        <v>166</v>
      </c>
      <c r="F226" t="str">
        <f>INDEX(Products[ProductName], MATCH(Sales[ProductID], Products[ProductID], 0))</f>
        <v>Tray - 16in Rnd Blk</v>
      </c>
      <c r="H226" s="54">
        <f>INDEX(Products[Price], MATCH(Sales[ProductID], Products[ProductID], 0))</f>
        <v>232.84299999999999</v>
      </c>
      <c r="I226">
        <v>3</v>
      </c>
      <c r="J226" s="54">
        <f>Sales[[#This Row],[Product Price]]*Sales[[#This Row],[Quantity]]</f>
        <v>698.529</v>
      </c>
      <c r="K226" s="45">
        <v>43216.379175115741</v>
      </c>
      <c r="L226" s="46">
        <v>43216.379175115741</v>
      </c>
    </row>
    <row r="227" spans="1:12">
      <c r="A227">
        <v>226</v>
      </c>
      <c r="B227">
        <v>11</v>
      </c>
      <c r="C227">
        <v>28272</v>
      </c>
      <c r="D227">
        <f>INDEX(Products[CategoryName (IndexMatch)], MATCH(Sales[ProductID], Products[ProductID], 0))</f>
        <v>0</v>
      </c>
      <c r="E227">
        <v>17</v>
      </c>
      <c r="F227" t="str">
        <f>INDEX(Products[ProductName], MATCH(Sales[ProductID], Products[ProductID], 0))</f>
        <v>Wine - White, Mosel Gold</v>
      </c>
      <c r="H227" s="54">
        <f>INDEX(Products[Price], MATCH(Sales[ProductID], Products[ProductID], 0))</f>
        <v>439.18200000000002</v>
      </c>
      <c r="I227">
        <v>8</v>
      </c>
      <c r="J227" s="54">
        <f>Sales[[#This Row],[Product Price]]*Sales[[#This Row],[Quantity]]</f>
        <v>3513.4560000000001</v>
      </c>
      <c r="K227" s="45">
        <v>43111.380767245369</v>
      </c>
      <c r="L227" s="46">
        <v>43111.380767245369</v>
      </c>
    </row>
    <row r="228" spans="1:12">
      <c r="A228">
        <v>227</v>
      </c>
      <c r="B228">
        <v>22</v>
      </c>
      <c r="C228">
        <v>62375</v>
      </c>
      <c r="D228">
        <f>INDEX(Products[CategoryName (IndexMatch)], MATCH(Sales[ProductID], Products[ProductID], 0))</f>
        <v>0</v>
      </c>
      <c r="E228">
        <v>80</v>
      </c>
      <c r="F228" t="str">
        <f>INDEX(Products[ProductName], MATCH(Sales[ProductID], Products[ProductID], 0))</f>
        <v>Wasabi Powder</v>
      </c>
      <c r="H228" s="54">
        <f>INDEX(Products[Price], MATCH(Sales[ProductID], Products[ProductID], 0))</f>
        <v>939.75199999999995</v>
      </c>
      <c r="I228">
        <v>16</v>
      </c>
      <c r="J228" s="54">
        <f>Sales[[#This Row],[Product Price]]*Sales[[#This Row],[Quantity]]</f>
        <v>15036.031999999999</v>
      </c>
      <c r="K228" s="45">
        <v>43137.928630555558</v>
      </c>
      <c r="L228" s="46">
        <v>43137.928630555558</v>
      </c>
    </row>
    <row r="229" spans="1:12">
      <c r="A229">
        <v>228</v>
      </c>
      <c r="B229">
        <v>18</v>
      </c>
      <c r="C229">
        <v>70321</v>
      </c>
      <c r="D229">
        <f>INDEX(Products[CategoryName (IndexMatch)], MATCH(Sales[ProductID], Products[ProductID], 0))</f>
        <v>0</v>
      </c>
      <c r="E229">
        <v>74</v>
      </c>
      <c r="F229" t="str">
        <f>INDEX(Products[ProductName], MATCH(Sales[ProductID], Products[ProductID], 0))</f>
        <v>Carbonated Water - Cherry</v>
      </c>
      <c r="H229" s="54">
        <f>INDEX(Products[Price], MATCH(Sales[ProductID], Products[ProductID], 0))</f>
        <v>136.24100000000001</v>
      </c>
      <c r="I229">
        <v>18</v>
      </c>
      <c r="J229" s="54">
        <f>Sales[[#This Row],[Product Price]]*Sales[[#This Row],[Quantity]]</f>
        <v>2452.3380000000002</v>
      </c>
      <c r="K229" s="45">
        <v>0</v>
      </c>
      <c r="L229" s="46">
        <v>0</v>
      </c>
    </row>
    <row r="230" spans="1:12">
      <c r="A230">
        <v>229</v>
      </c>
      <c r="B230">
        <v>19</v>
      </c>
      <c r="C230">
        <v>22152</v>
      </c>
      <c r="D230">
        <f>INDEX(Products[CategoryName (IndexMatch)], MATCH(Sales[ProductID], Products[ProductID], 0))</f>
        <v>0</v>
      </c>
      <c r="E230">
        <v>387</v>
      </c>
      <c r="F230" t="str">
        <f>INDEX(Products[ProductName], MATCH(Sales[ProductID], Products[ProductID], 0))</f>
        <v>Fondant - Icing</v>
      </c>
      <c r="H230" s="54">
        <f>INDEX(Products[Price], MATCH(Sales[ProductID], Products[ProductID], 0))</f>
        <v>416.38600000000002</v>
      </c>
      <c r="I230">
        <v>6</v>
      </c>
      <c r="J230" s="54">
        <f>Sales[[#This Row],[Product Price]]*Sales[[#This Row],[Quantity]]</f>
        <v>2498.3160000000003</v>
      </c>
      <c r="K230" s="45">
        <v>43182.474034143517</v>
      </c>
      <c r="L230" s="46">
        <v>43182.474034143517</v>
      </c>
    </row>
    <row r="231" spans="1:12">
      <c r="A231">
        <v>230</v>
      </c>
      <c r="B231">
        <v>4</v>
      </c>
      <c r="C231">
        <v>46537</v>
      </c>
      <c r="D231">
        <f>INDEX(Products[CategoryName (IndexMatch)], MATCH(Sales[ProductID], Products[ProductID], 0))</f>
        <v>0</v>
      </c>
      <c r="E231">
        <v>436</v>
      </c>
      <c r="F231" t="str">
        <f>INDEX(Products[ProductName], MATCH(Sales[ProductID], Products[ProductID], 0))</f>
        <v>Table Cloth 81x81 White</v>
      </c>
      <c r="H231" s="54">
        <f>INDEX(Products[Price], MATCH(Sales[ProductID], Products[ProductID], 0))</f>
        <v>679.06299999999999</v>
      </c>
      <c r="I231">
        <v>12</v>
      </c>
      <c r="J231" s="54">
        <f>Sales[[#This Row],[Product Price]]*Sales[[#This Row],[Quantity]]</f>
        <v>8148.7559999999994</v>
      </c>
      <c r="K231" s="45">
        <v>43192.852988310187</v>
      </c>
      <c r="L231" s="46">
        <v>43192.852988310187</v>
      </c>
    </row>
    <row r="232" spans="1:12">
      <c r="A232">
        <v>231</v>
      </c>
      <c r="B232">
        <v>22</v>
      </c>
      <c r="C232">
        <v>45352</v>
      </c>
      <c r="D232">
        <f>INDEX(Products[CategoryName (IndexMatch)], MATCH(Sales[ProductID], Products[ProductID], 0))</f>
        <v>0</v>
      </c>
      <c r="E232">
        <v>335</v>
      </c>
      <c r="F232" t="str">
        <f>INDEX(Products[ProductName], MATCH(Sales[ProductID], Products[ProductID], 0))</f>
        <v>Oil - Shortening,liqud, Fry</v>
      </c>
      <c r="H232" s="54">
        <f>INDEX(Products[Price], MATCH(Sales[ProductID], Products[ProductID], 0))</f>
        <v>184.23099999999999</v>
      </c>
      <c r="I232">
        <v>12</v>
      </c>
      <c r="J232" s="54">
        <f>Sales[[#This Row],[Product Price]]*Sales[[#This Row],[Quantity]]</f>
        <v>2210.7719999999999</v>
      </c>
      <c r="K232" s="45">
        <v>43129.934215972222</v>
      </c>
      <c r="L232" s="46">
        <v>43129.934215972222</v>
      </c>
    </row>
    <row r="233" spans="1:12">
      <c r="A233">
        <v>232</v>
      </c>
      <c r="B233">
        <v>13</v>
      </c>
      <c r="C233">
        <v>23443</v>
      </c>
      <c r="D233">
        <f>INDEX(Products[CategoryName (IndexMatch)], MATCH(Sales[ProductID], Products[ProductID], 0))</f>
        <v>0</v>
      </c>
      <c r="E233">
        <v>364</v>
      </c>
      <c r="F233" t="str">
        <f>INDEX(Products[ProductName], MATCH(Sales[ProductID], Products[ProductID], 0))</f>
        <v>Cattail Hearts</v>
      </c>
      <c r="H233" s="54">
        <f>INDEX(Products[Price], MATCH(Sales[ProductID], Products[ProductID], 0))</f>
        <v>88.429000000000002</v>
      </c>
      <c r="I233">
        <v>6</v>
      </c>
      <c r="J233" s="54">
        <f>Sales[[#This Row],[Product Price]]*Sales[[#This Row],[Quantity]]</f>
        <v>530.57400000000007</v>
      </c>
      <c r="K233" s="45">
        <v>43161.786820949077</v>
      </c>
      <c r="L233" s="46">
        <v>43161.786820949077</v>
      </c>
    </row>
    <row r="234" spans="1:12">
      <c r="A234">
        <v>233</v>
      </c>
      <c r="B234">
        <v>19</v>
      </c>
      <c r="C234">
        <v>62970</v>
      </c>
      <c r="D234">
        <f>INDEX(Products[CategoryName (IndexMatch)], MATCH(Sales[ProductID], Products[ProductID], 0))</f>
        <v>0</v>
      </c>
      <c r="E234">
        <v>407</v>
      </c>
      <c r="F234" t="str">
        <f>INDEX(Products[ProductName], MATCH(Sales[ProductID], Products[ProductID], 0))</f>
        <v>Pepsi - Diet, 355 Ml</v>
      </c>
      <c r="H234" s="54">
        <f>INDEX(Products[Price], MATCH(Sales[ProductID], Products[ProductID], 0))</f>
        <v>697.67399999999998</v>
      </c>
      <c r="I234">
        <v>16</v>
      </c>
      <c r="J234" s="54">
        <f>Sales[[#This Row],[Product Price]]*Sales[[#This Row],[Quantity]]</f>
        <v>11162.784</v>
      </c>
      <c r="K234" s="45">
        <v>43160.238797800928</v>
      </c>
      <c r="L234" s="46">
        <v>43160.238797800928</v>
      </c>
    </row>
    <row r="235" spans="1:12">
      <c r="A235">
        <v>234</v>
      </c>
      <c r="B235">
        <v>12</v>
      </c>
      <c r="C235">
        <v>19879</v>
      </c>
      <c r="D235">
        <f>INDEX(Products[CategoryName (IndexMatch)], MATCH(Sales[ProductID], Products[ProductID], 0))</f>
        <v>0</v>
      </c>
      <c r="E235">
        <v>110</v>
      </c>
      <c r="F235" t="str">
        <f>INDEX(Products[ProductName], MATCH(Sales[ProductID], Products[ProductID], 0))</f>
        <v>Black Currants</v>
      </c>
      <c r="H235" s="54">
        <f>INDEX(Products[Price], MATCH(Sales[ProductID], Products[ProductID], 0))</f>
        <v>409.41699999999997</v>
      </c>
      <c r="I235">
        <v>6</v>
      </c>
      <c r="J235" s="54">
        <f>Sales[[#This Row],[Product Price]]*Sales[[#This Row],[Quantity]]</f>
        <v>2456.502</v>
      </c>
      <c r="K235" s="45">
        <v>43131.621082638892</v>
      </c>
      <c r="L235" s="46">
        <v>43131.621082638892</v>
      </c>
    </row>
    <row r="236" spans="1:12">
      <c r="A236">
        <v>235</v>
      </c>
      <c r="B236">
        <v>18</v>
      </c>
      <c r="C236">
        <v>8194</v>
      </c>
      <c r="D236">
        <f>INDEX(Products[CategoryName (IndexMatch)], MATCH(Sales[ProductID], Products[ProductID], 0))</f>
        <v>0</v>
      </c>
      <c r="E236">
        <v>259</v>
      </c>
      <c r="F236" t="str">
        <f>INDEX(Products[ProductName], MATCH(Sales[ProductID], Products[ProductID], 0))</f>
        <v>Veal - Eye Of Round</v>
      </c>
      <c r="H236" s="54">
        <f>INDEX(Products[Price], MATCH(Sales[ProductID], Products[ProductID], 0))</f>
        <v>674.36699999999996</v>
      </c>
      <c r="I236">
        <v>3</v>
      </c>
      <c r="J236" s="54">
        <f>Sales[[#This Row],[Product Price]]*Sales[[#This Row],[Quantity]]</f>
        <v>2023.1009999999999</v>
      </c>
      <c r="K236" s="45">
        <v>43183.251503472224</v>
      </c>
      <c r="L236" s="46">
        <v>43183.251503472224</v>
      </c>
    </row>
    <row r="237" spans="1:12">
      <c r="A237">
        <v>236</v>
      </c>
      <c r="B237">
        <v>16</v>
      </c>
      <c r="C237">
        <v>1587</v>
      </c>
      <c r="D237">
        <f>INDEX(Products[CategoryName (IndexMatch)], MATCH(Sales[ProductID], Products[ProductID], 0))</f>
        <v>0</v>
      </c>
      <c r="E237">
        <v>244</v>
      </c>
      <c r="F237" t="str">
        <f>INDEX(Products[ProductName], MATCH(Sales[ProductID], Products[ProductID], 0))</f>
        <v>Beef - Rib Eye Aaa</v>
      </c>
      <c r="H237" s="54">
        <f>INDEX(Products[Price], MATCH(Sales[ProductID], Products[ProductID], 0))</f>
        <v>940.66399999999999</v>
      </c>
      <c r="I237">
        <v>1</v>
      </c>
      <c r="J237" s="54">
        <f>Sales[[#This Row],[Product Price]]*Sales[[#This Row],[Quantity]]</f>
        <v>940.66399999999999</v>
      </c>
      <c r="K237" s="45">
        <v>43126.96514270833</v>
      </c>
      <c r="L237" s="46">
        <v>43126.96514270833</v>
      </c>
    </row>
    <row r="238" spans="1:12">
      <c r="A238">
        <v>237</v>
      </c>
      <c r="B238">
        <v>17</v>
      </c>
      <c r="C238">
        <v>74883</v>
      </c>
      <c r="D238">
        <f>INDEX(Products[CategoryName (IndexMatch)], MATCH(Sales[ProductID], Products[ProductID], 0))</f>
        <v>0</v>
      </c>
      <c r="E238">
        <v>370</v>
      </c>
      <c r="F238" t="str">
        <f>INDEX(Products[ProductName], MATCH(Sales[ProductID], Products[ProductID], 0))</f>
        <v>Muffin - Carrot Individual Wrap</v>
      </c>
      <c r="H238" s="54">
        <f>INDEX(Products[Price], MATCH(Sales[ProductID], Products[ProductID], 0))</f>
        <v>218.80600000000001</v>
      </c>
      <c r="I238">
        <v>19</v>
      </c>
      <c r="J238" s="54">
        <f>Sales[[#This Row],[Product Price]]*Sales[[#This Row],[Quantity]]</f>
        <v>4157.3140000000003</v>
      </c>
      <c r="K238" s="45">
        <v>43111.702774537036</v>
      </c>
      <c r="L238" s="46">
        <v>43111.702774537036</v>
      </c>
    </row>
    <row r="239" spans="1:12">
      <c r="A239">
        <v>238</v>
      </c>
      <c r="B239">
        <v>9</v>
      </c>
      <c r="C239">
        <v>84735</v>
      </c>
      <c r="D239">
        <f>INDEX(Products[CategoryName (IndexMatch)], MATCH(Sales[ProductID], Products[ProductID], 0))</f>
        <v>0</v>
      </c>
      <c r="E239">
        <v>276</v>
      </c>
      <c r="F239" t="str">
        <f>INDEX(Products[ProductName], MATCH(Sales[ProductID], Products[ProductID], 0))</f>
        <v>Snapple - Iced Tea Peach</v>
      </c>
      <c r="H239" s="54">
        <f>INDEX(Products[Price], MATCH(Sales[ProductID], Products[ProductID], 0))</f>
        <v>492.50799999999998</v>
      </c>
      <c r="I239">
        <v>22</v>
      </c>
      <c r="J239" s="54">
        <f>Sales[[#This Row],[Product Price]]*Sales[[#This Row],[Quantity]]</f>
        <v>10835.175999999999</v>
      </c>
      <c r="K239" s="45">
        <v>43103.072518865738</v>
      </c>
      <c r="L239" s="46">
        <v>43103.072518865738</v>
      </c>
    </row>
    <row r="240" spans="1:12">
      <c r="A240">
        <v>239</v>
      </c>
      <c r="B240">
        <v>15</v>
      </c>
      <c r="C240">
        <v>25976</v>
      </c>
      <c r="D240">
        <f>INDEX(Products[CategoryName (IndexMatch)], MATCH(Sales[ProductID], Products[ProductID], 0))</f>
        <v>0</v>
      </c>
      <c r="E240">
        <v>86</v>
      </c>
      <c r="F240" t="str">
        <f>INDEX(Products[ProductName], MATCH(Sales[ProductID], Products[ProductID], 0))</f>
        <v>Longos - Grilled Chicken With</v>
      </c>
      <c r="H240" s="54">
        <f>INDEX(Products[Price], MATCH(Sales[ProductID], Products[ProductID], 0))</f>
        <v>183.791</v>
      </c>
      <c r="I240">
        <v>7</v>
      </c>
      <c r="J240" s="54">
        <f>Sales[[#This Row],[Product Price]]*Sales[[#This Row],[Quantity]]</f>
        <v>1286.537</v>
      </c>
      <c r="K240" s="45">
        <v>43198.812442592593</v>
      </c>
      <c r="L240" s="46">
        <v>43198.812442592593</v>
      </c>
    </row>
    <row r="241" spans="1:12">
      <c r="A241">
        <v>240</v>
      </c>
      <c r="B241">
        <v>6</v>
      </c>
      <c r="C241">
        <v>51249</v>
      </c>
      <c r="D241">
        <f>INDEX(Products[CategoryName (IndexMatch)], MATCH(Sales[ProductID], Products[ProductID], 0))</f>
        <v>0</v>
      </c>
      <c r="E241">
        <v>200</v>
      </c>
      <c r="F241" t="str">
        <f>INDEX(Products[ProductName], MATCH(Sales[ProductID], Products[ProductID], 0))</f>
        <v>Garlic - Peeled</v>
      </c>
      <c r="H241" s="54">
        <f>INDEX(Products[Price], MATCH(Sales[ProductID], Products[ProductID], 0))</f>
        <v>111.295</v>
      </c>
      <c r="I241">
        <v>13</v>
      </c>
      <c r="J241" s="54">
        <f>Sales[[#This Row],[Product Price]]*Sales[[#This Row],[Quantity]]</f>
        <v>1446.835</v>
      </c>
      <c r="K241" s="45">
        <v>43211.680439930555</v>
      </c>
      <c r="L241" s="46">
        <v>43211.680439930555</v>
      </c>
    </row>
    <row r="242" spans="1:12">
      <c r="A242">
        <v>241</v>
      </c>
      <c r="B242">
        <v>6</v>
      </c>
      <c r="C242">
        <v>52263</v>
      </c>
      <c r="D242">
        <f>INDEX(Products[CategoryName (IndexMatch)], MATCH(Sales[ProductID], Products[ProductID], 0))</f>
        <v>0</v>
      </c>
      <c r="E242">
        <v>422</v>
      </c>
      <c r="F242" t="str">
        <f>INDEX(Products[ProductName], MATCH(Sales[ProductID], Products[ProductID], 0))</f>
        <v>Garlic - Primerba, Paste</v>
      </c>
      <c r="H242" s="54">
        <f>INDEX(Products[Price], MATCH(Sales[ProductID], Products[ProductID], 0))</f>
        <v>502.892</v>
      </c>
      <c r="I242">
        <v>14</v>
      </c>
      <c r="J242" s="54">
        <f>Sales[[#This Row],[Product Price]]*Sales[[#This Row],[Quantity]]</f>
        <v>7040.4880000000003</v>
      </c>
      <c r="K242" s="45">
        <v>43134.929641319446</v>
      </c>
      <c r="L242" s="46">
        <v>43134.929641319446</v>
      </c>
    </row>
    <row r="243" spans="1:12">
      <c r="A243">
        <v>242</v>
      </c>
      <c r="B243">
        <v>1</v>
      </c>
      <c r="C243">
        <v>96738</v>
      </c>
      <c r="D243">
        <f>INDEX(Products[CategoryName (IndexMatch)], MATCH(Sales[ProductID], Products[ProductID], 0))</f>
        <v>0</v>
      </c>
      <c r="E243">
        <v>200</v>
      </c>
      <c r="F243" t="str">
        <f>INDEX(Products[ProductName], MATCH(Sales[ProductID], Products[ProductID], 0))</f>
        <v>Garlic - Peeled</v>
      </c>
      <c r="H243" s="54">
        <f>INDEX(Products[Price], MATCH(Sales[ProductID], Products[ProductID], 0))</f>
        <v>111.295</v>
      </c>
      <c r="I243">
        <v>25</v>
      </c>
      <c r="J243" s="54">
        <f>Sales[[#This Row],[Product Price]]*Sales[[#This Row],[Quantity]]</f>
        <v>2782.375</v>
      </c>
      <c r="K243" s="45">
        <v>43167.941160648152</v>
      </c>
      <c r="L243" s="46">
        <v>43167.941160648152</v>
      </c>
    </row>
    <row r="244" spans="1:12">
      <c r="A244">
        <v>243</v>
      </c>
      <c r="B244">
        <v>8</v>
      </c>
      <c r="C244">
        <v>40927</v>
      </c>
      <c r="D244">
        <f>INDEX(Products[CategoryName (IndexMatch)], MATCH(Sales[ProductID], Products[ProductID], 0))</f>
        <v>0</v>
      </c>
      <c r="E244">
        <v>245</v>
      </c>
      <c r="F244" t="str">
        <f>INDEX(Products[ProductName], MATCH(Sales[ProductID], Products[ProductID], 0))</f>
        <v>Grouper - Fresh</v>
      </c>
      <c r="H244" s="54">
        <f>INDEX(Products[Price], MATCH(Sales[ProductID], Products[ProductID], 0))</f>
        <v>376.791</v>
      </c>
      <c r="I244">
        <v>11</v>
      </c>
      <c r="J244" s="54">
        <f>Sales[[#This Row],[Product Price]]*Sales[[#This Row],[Quantity]]</f>
        <v>4144.701</v>
      </c>
      <c r="K244" s="45">
        <v>43169.265167129626</v>
      </c>
      <c r="L244" s="46">
        <v>43169.265167129626</v>
      </c>
    </row>
    <row r="245" spans="1:12">
      <c r="A245">
        <v>244</v>
      </c>
      <c r="B245">
        <v>5</v>
      </c>
      <c r="C245">
        <v>60374</v>
      </c>
      <c r="D245">
        <f>INDEX(Products[CategoryName (IndexMatch)], MATCH(Sales[ProductID], Products[ProductID], 0))</f>
        <v>0</v>
      </c>
      <c r="E245">
        <v>98</v>
      </c>
      <c r="F245" t="str">
        <f>INDEX(Products[ProductName], MATCH(Sales[ProductID], Products[ProductID], 0))</f>
        <v>Shrimp - 31/40</v>
      </c>
      <c r="H245" s="54">
        <f>INDEX(Products[Price], MATCH(Sales[ProductID], Products[ProductID], 0))</f>
        <v>998.755</v>
      </c>
      <c r="I245">
        <v>16</v>
      </c>
      <c r="J245" s="54">
        <f>Sales[[#This Row],[Product Price]]*Sales[[#This Row],[Quantity]]</f>
        <v>15980.08</v>
      </c>
      <c r="K245" s="45">
        <v>43227.359455324076</v>
      </c>
      <c r="L245" s="46">
        <v>43227.359455324076</v>
      </c>
    </row>
    <row r="246" spans="1:12">
      <c r="A246">
        <v>245</v>
      </c>
      <c r="B246">
        <v>22</v>
      </c>
      <c r="C246">
        <v>20848</v>
      </c>
      <c r="D246">
        <f>INDEX(Products[CategoryName (IndexMatch)], MATCH(Sales[ProductID], Products[ProductID], 0))</f>
        <v>0</v>
      </c>
      <c r="E246">
        <v>57</v>
      </c>
      <c r="F246" t="str">
        <f>INDEX(Products[ProductName], MATCH(Sales[ProductID], Products[ProductID], 0))</f>
        <v>Sausage - Breakfast</v>
      </c>
      <c r="H246" s="54">
        <f>INDEX(Products[Price], MATCH(Sales[ProductID], Products[ProductID], 0))</f>
        <v>122.145</v>
      </c>
      <c r="I246">
        <v>6</v>
      </c>
      <c r="J246" s="54">
        <f>Sales[[#This Row],[Product Price]]*Sales[[#This Row],[Quantity]]</f>
        <v>732.87</v>
      </c>
      <c r="K246" s="45">
        <v>43154.458161574075</v>
      </c>
      <c r="L246" s="46">
        <v>43154.458161574075</v>
      </c>
    </row>
    <row r="247" spans="1:12">
      <c r="A247">
        <v>246</v>
      </c>
      <c r="B247">
        <v>11</v>
      </c>
      <c r="C247">
        <v>4895</v>
      </c>
      <c r="D247">
        <f>INDEX(Products[CategoryName (IndexMatch)], MATCH(Sales[ProductID], Products[ProductID], 0))</f>
        <v>0</v>
      </c>
      <c r="E247">
        <v>433</v>
      </c>
      <c r="F247" t="str">
        <f>INDEX(Products[ProductName], MATCH(Sales[ProductID], Products[ProductID], 0))</f>
        <v>Beans - Kidney, Red Dry</v>
      </c>
      <c r="H247" s="54">
        <f>INDEX(Products[Price], MATCH(Sales[ProductID], Products[ProductID], 0))</f>
        <v>398.762</v>
      </c>
      <c r="I247">
        <v>2</v>
      </c>
      <c r="J247" s="54">
        <f>Sales[[#This Row],[Product Price]]*Sales[[#This Row],[Quantity]]</f>
        <v>797.524</v>
      </c>
      <c r="K247" s="45">
        <v>43179.860219328701</v>
      </c>
      <c r="L247" s="46">
        <v>43179.860219328701</v>
      </c>
    </row>
    <row r="248" spans="1:12">
      <c r="A248">
        <v>247</v>
      </c>
      <c r="B248">
        <v>4</v>
      </c>
      <c r="C248">
        <v>44005</v>
      </c>
      <c r="D248">
        <f>INDEX(Products[CategoryName (IndexMatch)], MATCH(Sales[ProductID], Products[ProductID], 0))</f>
        <v>0</v>
      </c>
      <c r="E248">
        <v>391</v>
      </c>
      <c r="F248" t="str">
        <f>INDEX(Products[ProductName], MATCH(Sales[ProductID], Products[ProductID], 0))</f>
        <v>Bread - Bistro White</v>
      </c>
      <c r="H248" s="54">
        <f>INDEX(Products[Price], MATCH(Sales[ProductID], Products[ProductID], 0))</f>
        <v>650.90800000000002</v>
      </c>
      <c r="I248">
        <v>12</v>
      </c>
      <c r="J248" s="54">
        <f>Sales[[#This Row],[Product Price]]*Sales[[#This Row],[Quantity]]</f>
        <v>7810.8960000000006</v>
      </c>
      <c r="K248" s="45">
        <v>43128.23076273148</v>
      </c>
      <c r="L248" s="46">
        <v>43128.23076273148</v>
      </c>
    </row>
    <row r="249" spans="1:12">
      <c r="A249">
        <v>248</v>
      </c>
      <c r="B249">
        <v>13</v>
      </c>
      <c r="C249">
        <v>65692</v>
      </c>
      <c r="D249">
        <f>INDEX(Products[CategoryName (IndexMatch)], MATCH(Sales[ProductID], Products[ProductID], 0))</f>
        <v>0</v>
      </c>
      <c r="E249">
        <v>159</v>
      </c>
      <c r="F249" t="str">
        <f>INDEX(Products[ProductName], MATCH(Sales[ProductID], Products[ProductID], 0))</f>
        <v>Eggplant - Asian</v>
      </c>
      <c r="H249" s="54">
        <f>INDEX(Products[Price], MATCH(Sales[ProductID], Products[ProductID], 0))</f>
        <v>921.053</v>
      </c>
      <c r="I249">
        <v>17</v>
      </c>
      <c r="J249" s="54">
        <f>Sales[[#This Row],[Product Price]]*Sales[[#This Row],[Quantity]]</f>
        <v>15657.901</v>
      </c>
      <c r="K249" s="45">
        <v>43107.393304976853</v>
      </c>
      <c r="L249" s="46">
        <v>43107.393304976853</v>
      </c>
    </row>
    <row r="250" spans="1:12">
      <c r="A250">
        <v>249</v>
      </c>
      <c r="B250">
        <v>11</v>
      </c>
      <c r="C250">
        <v>73174</v>
      </c>
      <c r="D250">
        <f>INDEX(Products[CategoryName (IndexMatch)], MATCH(Sales[ProductID], Products[ProductID], 0))</f>
        <v>0</v>
      </c>
      <c r="E250">
        <v>70</v>
      </c>
      <c r="F250" t="str">
        <f>INDEX(Products[ProductName], MATCH(Sales[ProductID], Products[ProductID], 0))</f>
        <v>Squid - Tubes / Tenticles 10/20</v>
      </c>
      <c r="H250" s="54">
        <f>INDEX(Products[Price], MATCH(Sales[ProductID], Products[ProductID], 0))</f>
        <v>631.846</v>
      </c>
      <c r="I250">
        <v>19</v>
      </c>
      <c r="J250" s="54">
        <f>Sales[[#This Row],[Product Price]]*Sales[[#This Row],[Quantity]]</f>
        <v>12005.074000000001</v>
      </c>
      <c r="K250" s="45">
        <v>43158.479436574074</v>
      </c>
      <c r="L250" s="46">
        <v>43158.479436574074</v>
      </c>
    </row>
    <row r="251" spans="1:12">
      <c r="A251">
        <v>250</v>
      </c>
      <c r="B251">
        <v>11</v>
      </c>
      <c r="C251">
        <v>27613</v>
      </c>
      <c r="D251">
        <f>INDEX(Products[CategoryName (IndexMatch)], MATCH(Sales[ProductID], Products[ProductID], 0))</f>
        <v>0</v>
      </c>
      <c r="E251">
        <v>228</v>
      </c>
      <c r="F251" t="str">
        <f>INDEX(Products[ProductName], MATCH(Sales[ProductID], Products[ProductID], 0))</f>
        <v>Sauce - Hollandaise</v>
      </c>
      <c r="H251" s="54">
        <f>INDEX(Products[Price], MATCH(Sales[ProductID], Products[ProductID], 0))</f>
        <v>778.08299999999997</v>
      </c>
      <c r="I251">
        <v>7</v>
      </c>
      <c r="J251" s="54">
        <f>Sales[[#This Row],[Product Price]]*Sales[[#This Row],[Quantity]]</f>
        <v>5446.5810000000001</v>
      </c>
      <c r="K251" s="45">
        <v>43186.807200347219</v>
      </c>
      <c r="L251" s="46">
        <v>43186.807200347219</v>
      </c>
    </row>
    <row r="252" spans="1:12">
      <c r="A252">
        <v>251</v>
      </c>
      <c r="B252">
        <v>8</v>
      </c>
      <c r="C252">
        <v>94492</v>
      </c>
      <c r="D252">
        <f>INDEX(Products[CategoryName (IndexMatch)], MATCH(Sales[ProductID], Products[ProductID], 0))</f>
        <v>0</v>
      </c>
      <c r="E252">
        <v>405</v>
      </c>
      <c r="F252" t="str">
        <f>INDEX(Products[ProductName], MATCH(Sales[ProductID], Products[ProductID], 0))</f>
        <v>Pastry - Raisin Muffin - Mini</v>
      </c>
      <c r="H252" s="54">
        <f>INDEX(Products[Price], MATCH(Sales[ProductID], Products[ProductID], 0))</f>
        <v>4.2779999999999996</v>
      </c>
      <c r="I252">
        <v>24</v>
      </c>
      <c r="J252" s="54">
        <f>Sales[[#This Row],[Product Price]]*Sales[[#This Row],[Quantity]]</f>
        <v>102.672</v>
      </c>
      <c r="K252" s="45">
        <v>43196.580135648146</v>
      </c>
      <c r="L252" s="46">
        <v>43196.580135648146</v>
      </c>
    </row>
    <row r="253" spans="1:12">
      <c r="A253">
        <v>252</v>
      </c>
      <c r="B253">
        <v>7</v>
      </c>
      <c r="C253">
        <v>42423</v>
      </c>
      <c r="D253">
        <f>INDEX(Products[CategoryName (IndexMatch)], MATCH(Sales[ProductID], Products[ProductID], 0))</f>
        <v>0</v>
      </c>
      <c r="E253">
        <v>286</v>
      </c>
      <c r="F253" t="str">
        <f>INDEX(Products[ProductName], MATCH(Sales[ProductID], Products[ProductID], 0))</f>
        <v>Beef - Prime Rib Aaa</v>
      </c>
      <c r="H253" s="54">
        <f>INDEX(Products[Price], MATCH(Sales[ProductID], Products[ProductID], 0))</f>
        <v>404.89699999999999</v>
      </c>
      <c r="I253">
        <v>11</v>
      </c>
      <c r="J253" s="54">
        <f>Sales[[#This Row],[Product Price]]*Sales[[#This Row],[Quantity]]</f>
        <v>4453.8670000000002</v>
      </c>
      <c r="K253" s="45">
        <v>43137.068260069442</v>
      </c>
      <c r="L253" s="46">
        <v>43137.068260069442</v>
      </c>
    </row>
    <row r="254" spans="1:12">
      <c r="A254">
        <v>253</v>
      </c>
      <c r="B254">
        <v>22</v>
      </c>
      <c r="C254">
        <v>62319</v>
      </c>
      <c r="D254">
        <f>INDEX(Products[CategoryName (IndexMatch)], MATCH(Sales[ProductID], Products[ProductID], 0))</f>
        <v>0</v>
      </c>
      <c r="E254">
        <v>87</v>
      </c>
      <c r="F254" t="str">
        <f>INDEX(Products[ProductName], MATCH(Sales[ProductID], Products[ProductID], 0))</f>
        <v>Wine - Pinot Noir Latour</v>
      </c>
      <c r="H254" s="54">
        <f>INDEX(Products[Price], MATCH(Sales[ProductID], Products[ProductID], 0))</f>
        <v>37.847000000000001</v>
      </c>
      <c r="I254">
        <v>16</v>
      </c>
      <c r="J254" s="54">
        <f>Sales[[#This Row],[Product Price]]*Sales[[#This Row],[Quantity]]</f>
        <v>605.55200000000002</v>
      </c>
      <c r="K254" s="45">
        <v>43224.425121990738</v>
      </c>
      <c r="L254" s="46">
        <v>43224.425121990738</v>
      </c>
    </row>
    <row r="255" spans="1:12">
      <c r="A255">
        <v>254</v>
      </c>
      <c r="B255">
        <v>21</v>
      </c>
      <c r="C255">
        <v>33795</v>
      </c>
      <c r="D255">
        <f>INDEX(Products[CategoryName (IndexMatch)], MATCH(Sales[ProductID], Products[ProductID], 0))</f>
        <v>0</v>
      </c>
      <c r="E255">
        <v>10</v>
      </c>
      <c r="F255" t="str">
        <f>INDEX(Products[ProductName], MATCH(Sales[ProductID], Products[ProductID], 0))</f>
        <v>Scampi Tail</v>
      </c>
      <c r="H255" s="54">
        <f>INDEX(Products[Price], MATCH(Sales[ProductID], Products[ProductID], 0))</f>
        <v>950.95699999999999</v>
      </c>
      <c r="I255">
        <v>9</v>
      </c>
      <c r="J255" s="54">
        <f>Sales[[#This Row],[Product Price]]*Sales[[#This Row],[Quantity]]</f>
        <v>8558.6129999999994</v>
      </c>
      <c r="K255" s="45">
        <v>43156.412682870374</v>
      </c>
      <c r="L255" s="46">
        <v>43156.412682870374</v>
      </c>
    </row>
    <row r="256" spans="1:12">
      <c r="A256">
        <v>255</v>
      </c>
      <c r="B256">
        <v>15</v>
      </c>
      <c r="C256">
        <v>40739</v>
      </c>
      <c r="D256">
        <f>INDEX(Products[CategoryName (IndexMatch)], MATCH(Sales[ProductID], Products[ProductID], 0))</f>
        <v>0</v>
      </c>
      <c r="E256">
        <v>43</v>
      </c>
      <c r="F256" t="str">
        <f>INDEX(Products[ProductName], MATCH(Sales[ProductID], Products[ProductID], 0))</f>
        <v>Sponge Cake Mix - Chocolate</v>
      </c>
      <c r="H256" s="54">
        <f>INDEX(Products[Price], MATCH(Sales[ProductID], Products[ProductID], 0))</f>
        <v>163.983</v>
      </c>
      <c r="I256">
        <v>11</v>
      </c>
      <c r="J256" s="54">
        <f>Sales[[#This Row],[Product Price]]*Sales[[#This Row],[Quantity]]</f>
        <v>1803.8130000000001</v>
      </c>
      <c r="K256" s="45">
        <v>43182.401205671296</v>
      </c>
      <c r="L256" s="46">
        <v>43182.401205671296</v>
      </c>
    </row>
    <row r="257" spans="1:12">
      <c r="A257">
        <v>256</v>
      </c>
      <c r="B257">
        <v>3</v>
      </c>
      <c r="C257">
        <v>12016</v>
      </c>
      <c r="D257">
        <f>INDEX(Products[CategoryName (IndexMatch)], MATCH(Sales[ProductID], Products[ProductID], 0))</f>
        <v>0</v>
      </c>
      <c r="E257">
        <v>292</v>
      </c>
      <c r="F257" t="str">
        <f>INDEX(Products[ProductName], MATCH(Sales[ProductID], Products[ProductID], 0))</f>
        <v>Turkey - Oven Roast Breast</v>
      </c>
      <c r="H257" s="54">
        <f>INDEX(Products[Price], MATCH(Sales[ProductID], Products[ProductID], 0))</f>
        <v>345.36399999999998</v>
      </c>
      <c r="I257">
        <v>4</v>
      </c>
      <c r="J257" s="54">
        <f>Sales[[#This Row],[Product Price]]*Sales[[#This Row],[Quantity]]</f>
        <v>1381.4559999999999</v>
      </c>
      <c r="K257" s="45">
        <v>43145.143001504628</v>
      </c>
      <c r="L257" s="46">
        <v>43145.143001504628</v>
      </c>
    </row>
    <row r="258" spans="1:12">
      <c r="A258">
        <v>257</v>
      </c>
      <c r="B258">
        <v>10</v>
      </c>
      <c r="C258">
        <v>55656</v>
      </c>
      <c r="D258">
        <f>INDEX(Products[CategoryName (IndexMatch)], MATCH(Sales[ProductID], Products[ProductID], 0))</f>
        <v>0</v>
      </c>
      <c r="E258">
        <v>368</v>
      </c>
      <c r="F258" t="str">
        <f>INDEX(Products[ProductName], MATCH(Sales[ProductID], Products[ProductID], 0))</f>
        <v>Flour - Teff</v>
      </c>
      <c r="H258" s="54">
        <f>INDEX(Products[Price], MATCH(Sales[ProductID], Products[ProductID], 0))</f>
        <v>182.97800000000001</v>
      </c>
      <c r="I258">
        <v>15</v>
      </c>
      <c r="J258" s="54">
        <f>Sales[[#This Row],[Product Price]]*Sales[[#This Row],[Quantity]]</f>
        <v>2744.67</v>
      </c>
      <c r="K258" s="45">
        <v>43154.212555555554</v>
      </c>
      <c r="L258" s="46">
        <v>43154.212555555554</v>
      </c>
    </row>
    <row r="259" spans="1:12">
      <c r="A259">
        <v>258</v>
      </c>
      <c r="B259">
        <v>15</v>
      </c>
      <c r="C259">
        <v>4102</v>
      </c>
      <c r="D259">
        <f>INDEX(Products[CategoryName (IndexMatch)], MATCH(Sales[ProductID], Products[ProductID], 0))</f>
        <v>0</v>
      </c>
      <c r="E259">
        <v>59</v>
      </c>
      <c r="F259" t="str">
        <f>INDEX(Products[ProductName], MATCH(Sales[ProductID], Products[ProductID], 0))</f>
        <v>Pastry - Butterscotch Baked</v>
      </c>
      <c r="H259" s="54">
        <f>INDEX(Products[Price], MATCH(Sales[ProductID], Products[ProductID], 0))</f>
        <v>735.38900000000001</v>
      </c>
      <c r="I259">
        <v>2</v>
      </c>
      <c r="J259" s="54">
        <f>Sales[[#This Row],[Product Price]]*Sales[[#This Row],[Quantity]]</f>
        <v>1470.778</v>
      </c>
      <c r="K259" s="45">
        <v>43116.694604282406</v>
      </c>
      <c r="L259" s="46">
        <v>43116.694604282406</v>
      </c>
    </row>
    <row r="260" spans="1:12">
      <c r="A260">
        <v>259</v>
      </c>
      <c r="B260">
        <v>17</v>
      </c>
      <c r="C260">
        <v>46905</v>
      </c>
      <c r="D260">
        <f>INDEX(Products[CategoryName (IndexMatch)], MATCH(Sales[ProductID], Products[ProductID], 0))</f>
        <v>0</v>
      </c>
      <c r="E260">
        <v>55</v>
      </c>
      <c r="F260" t="str">
        <f>INDEX(Products[ProductName], MATCH(Sales[ProductID], Products[ProductID], 0))</f>
        <v>Cinnamon Buns Sticky</v>
      </c>
      <c r="H260" s="54">
        <f>INDEX(Products[Price], MATCH(Sales[ProductID], Products[ProductID], 0))</f>
        <v>66.182000000000002</v>
      </c>
      <c r="I260">
        <v>12</v>
      </c>
      <c r="J260" s="54">
        <f>Sales[[#This Row],[Product Price]]*Sales[[#This Row],[Quantity]]</f>
        <v>794.18399999999997</v>
      </c>
      <c r="K260" s="45">
        <v>43173.697729050924</v>
      </c>
      <c r="L260" s="46">
        <v>43173.697729050924</v>
      </c>
    </row>
    <row r="261" spans="1:12">
      <c r="A261">
        <v>260</v>
      </c>
      <c r="B261">
        <v>5</v>
      </c>
      <c r="C261">
        <v>76048</v>
      </c>
      <c r="D261">
        <f>INDEX(Products[CategoryName (IndexMatch)], MATCH(Sales[ProductID], Products[ProductID], 0))</f>
        <v>0</v>
      </c>
      <c r="E261">
        <v>299</v>
      </c>
      <c r="F261" t="str">
        <f>INDEX(Products[ProductName], MATCH(Sales[ProductID], Products[ProductID], 0))</f>
        <v>Fuji Apples</v>
      </c>
      <c r="H261" s="54">
        <f>INDEX(Products[Price], MATCH(Sales[ProductID], Products[ProductID], 0))</f>
        <v>801.37099999999998</v>
      </c>
      <c r="I261">
        <v>20</v>
      </c>
      <c r="J261" s="54">
        <f>Sales[[#This Row],[Product Price]]*Sales[[#This Row],[Quantity]]</f>
        <v>16027.42</v>
      </c>
      <c r="K261" s="45">
        <v>43106.357577430557</v>
      </c>
      <c r="L261" s="46">
        <v>43106.357577430557</v>
      </c>
    </row>
    <row r="262" spans="1:12">
      <c r="A262">
        <v>261</v>
      </c>
      <c r="B262">
        <v>2</v>
      </c>
      <c r="C262">
        <v>16446</v>
      </c>
      <c r="D262">
        <f>INDEX(Products[CategoryName (IndexMatch)], MATCH(Sales[ProductID], Products[ProductID], 0))</f>
        <v>0</v>
      </c>
      <c r="E262">
        <v>382</v>
      </c>
      <c r="F262" t="str">
        <f>INDEX(Products[ProductName], MATCH(Sales[ProductID], Products[ProductID], 0))</f>
        <v>Soup - Campbells Bean Medley</v>
      </c>
      <c r="H262" s="54">
        <f>INDEX(Products[Price], MATCH(Sales[ProductID], Products[ProductID], 0))</f>
        <v>517.75400000000002</v>
      </c>
      <c r="I262">
        <v>5</v>
      </c>
      <c r="J262" s="54">
        <f>Sales[[#This Row],[Product Price]]*Sales[[#This Row],[Quantity]]</f>
        <v>2588.77</v>
      </c>
      <c r="K262" s="45">
        <v>43162.267358101853</v>
      </c>
      <c r="L262" s="46">
        <v>43162.267358101853</v>
      </c>
    </row>
    <row r="263" spans="1:12">
      <c r="A263">
        <v>262</v>
      </c>
      <c r="B263">
        <v>9</v>
      </c>
      <c r="C263">
        <v>79700</v>
      </c>
      <c r="D263">
        <f>INDEX(Products[CategoryName (IndexMatch)], MATCH(Sales[ProductID], Products[ProductID], 0))</f>
        <v>0</v>
      </c>
      <c r="E263">
        <v>203</v>
      </c>
      <c r="F263" t="str">
        <f>INDEX(Products[ProductName], MATCH(Sales[ProductID], Products[ProductID], 0))</f>
        <v>Chicken - Leg, Boneless</v>
      </c>
      <c r="H263" s="54">
        <f>INDEX(Products[Price], MATCH(Sales[ProductID], Products[ProductID], 0))</f>
        <v>599.55700000000002</v>
      </c>
      <c r="I263">
        <v>21</v>
      </c>
      <c r="J263" s="54">
        <f>Sales[[#This Row],[Product Price]]*Sales[[#This Row],[Quantity]]</f>
        <v>12590.697</v>
      </c>
      <c r="K263" s="45">
        <v>43200.334434490738</v>
      </c>
      <c r="L263" s="46">
        <v>43200.334434490738</v>
      </c>
    </row>
    <row r="264" spans="1:12">
      <c r="A264">
        <v>263</v>
      </c>
      <c r="B264">
        <v>7</v>
      </c>
      <c r="C264">
        <v>45132</v>
      </c>
      <c r="D264">
        <f>INDEX(Products[CategoryName (IndexMatch)], MATCH(Sales[ProductID], Products[ProductID], 0))</f>
        <v>0</v>
      </c>
      <c r="E264">
        <v>339</v>
      </c>
      <c r="F264" t="str">
        <f>INDEX(Products[ProductName], MATCH(Sales[ProductID], Products[ProductID], 0))</f>
        <v>Beef - Striploin Aa</v>
      </c>
      <c r="H264" s="54">
        <f>INDEX(Products[Price], MATCH(Sales[ProductID], Products[ProductID], 0))</f>
        <v>2.3889999999999998</v>
      </c>
      <c r="I264">
        <v>12</v>
      </c>
      <c r="J264" s="54">
        <f>Sales[[#This Row],[Product Price]]*Sales[[#This Row],[Quantity]]</f>
        <v>28.667999999999999</v>
      </c>
      <c r="K264" s="45">
        <v>43122.48136597222</v>
      </c>
      <c r="L264" s="46">
        <v>43122.48136597222</v>
      </c>
    </row>
    <row r="265" spans="1:12">
      <c r="A265">
        <v>264</v>
      </c>
      <c r="B265">
        <v>19</v>
      </c>
      <c r="C265">
        <v>21268</v>
      </c>
      <c r="D265">
        <f>INDEX(Products[CategoryName (IndexMatch)], MATCH(Sales[ProductID], Products[ProductID], 0))</f>
        <v>0</v>
      </c>
      <c r="E265">
        <v>148</v>
      </c>
      <c r="F265" t="str">
        <f>INDEX(Products[ProductName], MATCH(Sales[ProductID], Products[ProductID], 0))</f>
        <v>Beer - Sleemans Cream Ale</v>
      </c>
      <c r="H265" s="54">
        <f>INDEX(Products[Price], MATCH(Sales[ProductID], Products[ProductID], 0))</f>
        <v>285.553</v>
      </c>
      <c r="I265">
        <v>6</v>
      </c>
      <c r="J265" s="54">
        <f>Sales[[#This Row],[Product Price]]*Sales[[#This Row],[Quantity]]</f>
        <v>1713.318</v>
      </c>
      <c r="K265" s="45">
        <v>43205.104780208334</v>
      </c>
      <c r="L265" s="46">
        <v>43205.104780208334</v>
      </c>
    </row>
    <row r="266" spans="1:12">
      <c r="A266">
        <v>265</v>
      </c>
      <c r="B266">
        <v>20</v>
      </c>
      <c r="C266">
        <v>22534</v>
      </c>
      <c r="D266">
        <f>INDEX(Products[CategoryName (IndexMatch)], MATCH(Sales[ProductID], Products[ProductID], 0))</f>
        <v>0</v>
      </c>
      <c r="E266">
        <v>135</v>
      </c>
      <c r="F266" t="str">
        <f>INDEX(Products[ProductName], MATCH(Sales[ProductID], Products[ProductID], 0))</f>
        <v>Wiberg Super Cure</v>
      </c>
      <c r="H266" s="54">
        <f>INDEX(Products[Price], MATCH(Sales[ProductID], Products[ProductID], 0))</f>
        <v>109.64100000000001</v>
      </c>
      <c r="I266">
        <v>6</v>
      </c>
      <c r="J266" s="54">
        <f>Sales[[#This Row],[Product Price]]*Sales[[#This Row],[Quantity]]</f>
        <v>657.846</v>
      </c>
      <c r="K266" s="45">
        <v>43159.950857407406</v>
      </c>
      <c r="L266" s="46">
        <v>43159.950857407406</v>
      </c>
    </row>
    <row r="267" spans="1:12">
      <c r="A267">
        <v>266</v>
      </c>
      <c r="B267">
        <v>6</v>
      </c>
      <c r="C267">
        <v>3223</v>
      </c>
      <c r="D267">
        <f>INDEX(Products[CategoryName (IndexMatch)], MATCH(Sales[ProductID], Products[ProductID], 0))</f>
        <v>0</v>
      </c>
      <c r="E267">
        <v>332</v>
      </c>
      <c r="F267" t="str">
        <f>INDEX(Products[ProductName], MATCH(Sales[ProductID], Products[ProductID], 0))</f>
        <v>Bouq All Italian - Primerba</v>
      </c>
      <c r="H267" s="54">
        <f>INDEX(Products[Price], MATCH(Sales[ProductID], Products[ProductID], 0))</f>
        <v>597.57799999999997</v>
      </c>
      <c r="I267">
        <v>1</v>
      </c>
      <c r="J267" s="54">
        <f>Sales[[#This Row],[Product Price]]*Sales[[#This Row],[Quantity]]</f>
        <v>597.57799999999997</v>
      </c>
      <c r="K267" s="45">
        <v>43128.779250347223</v>
      </c>
      <c r="L267" s="46">
        <v>43128.779250347223</v>
      </c>
    </row>
    <row r="268" spans="1:12">
      <c r="A268">
        <v>267</v>
      </c>
      <c r="B268">
        <v>7</v>
      </c>
      <c r="C268">
        <v>41987</v>
      </c>
      <c r="D268">
        <f>INDEX(Products[CategoryName (IndexMatch)], MATCH(Sales[ProductID], Products[ProductID], 0))</f>
        <v>0</v>
      </c>
      <c r="E268">
        <v>276</v>
      </c>
      <c r="F268" t="str">
        <f>INDEX(Products[ProductName], MATCH(Sales[ProductID], Products[ProductID], 0))</f>
        <v>Snapple - Iced Tea Peach</v>
      </c>
      <c r="H268" s="54">
        <f>INDEX(Products[Price], MATCH(Sales[ProductID], Products[ProductID], 0))</f>
        <v>492.50799999999998</v>
      </c>
      <c r="I268">
        <v>11</v>
      </c>
      <c r="J268" s="54">
        <f>Sales[[#This Row],[Product Price]]*Sales[[#This Row],[Quantity]]</f>
        <v>5417.5879999999997</v>
      </c>
      <c r="K268" s="45">
        <v>43130.433942013886</v>
      </c>
      <c r="L268" s="46">
        <v>43130.433942013886</v>
      </c>
    </row>
    <row r="269" spans="1:12">
      <c r="A269">
        <v>268</v>
      </c>
      <c r="B269">
        <v>21</v>
      </c>
      <c r="C269">
        <v>40666</v>
      </c>
      <c r="D269">
        <f>INDEX(Products[CategoryName (IndexMatch)], MATCH(Sales[ProductID], Products[ProductID], 0))</f>
        <v>0</v>
      </c>
      <c r="E269">
        <v>324</v>
      </c>
      <c r="F269" t="str">
        <f>INDEX(Products[ProductName], MATCH(Sales[ProductID], Products[ProductID], 0))</f>
        <v>Apricots - Dried</v>
      </c>
      <c r="H269" s="54">
        <f>INDEX(Products[Price], MATCH(Sales[ProductID], Products[ProductID], 0))</f>
        <v>879.02300000000002</v>
      </c>
      <c r="I269">
        <v>11</v>
      </c>
      <c r="J269" s="54">
        <f>Sales[[#This Row],[Product Price]]*Sales[[#This Row],[Quantity]]</f>
        <v>9669.2530000000006</v>
      </c>
      <c r="K269" s="45">
        <v>43105.209025462966</v>
      </c>
      <c r="L269" s="46">
        <v>43105.209025462966</v>
      </c>
    </row>
    <row r="270" spans="1:12">
      <c r="A270">
        <v>269</v>
      </c>
      <c r="B270">
        <v>6</v>
      </c>
      <c r="C270">
        <v>54688</v>
      </c>
      <c r="D270">
        <f>INDEX(Products[CategoryName (IndexMatch)], MATCH(Sales[ProductID], Products[ProductID], 0))</f>
        <v>0</v>
      </c>
      <c r="E270">
        <v>232</v>
      </c>
      <c r="F270" t="str">
        <f>INDEX(Products[ProductName], MATCH(Sales[ProductID], Products[ProductID], 0))</f>
        <v>Quiche Assorted</v>
      </c>
      <c r="H270" s="54">
        <f>INDEX(Products[Price], MATCH(Sales[ProductID], Products[ProductID], 0))</f>
        <v>33.948999999999998</v>
      </c>
      <c r="I270">
        <v>14</v>
      </c>
      <c r="J270" s="54">
        <f>Sales[[#This Row],[Product Price]]*Sales[[#This Row],[Quantity]]</f>
        <v>475.28599999999994</v>
      </c>
      <c r="K270" s="45">
        <v>43155.842659490743</v>
      </c>
      <c r="L270" s="46">
        <v>43155.842659490743</v>
      </c>
    </row>
    <row r="271" spans="1:12">
      <c r="A271">
        <v>270</v>
      </c>
      <c r="B271">
        <v>19</v>
      </c>
      <c r="C271">
        <v>73048</v>
      </c>
      <c r="D271">
        <f>INDEX(Products[CategoryName (IndexMatch)], MATCH(Sales[ProductID], Products[ProductID], 0))</f>
        <v>0</v>
      </c>
      <c r="E271">
        <v>79</v>
      </c>
      <c r="F271" t="str">
        <f>INDEX(Products[ProductName], MATCH(Sales[ProductID], Products[ProductID], 0))</f>
        <v>Pasta - Penne, Rigate, Dry</v>
      </c>
      <c r="H271" s="54">
        <f>INDEX(Products[Price], MATCH(Sales[ProductID], Products[ProductID], 0))</f>
        <v>95.045000000000002</v>
      </c>
      <c r="I271">
        <v>19</v>
      </c>
      <c r="J271" s="54">
        <f>Sales[[#This Row],[Product Price]]*Sales[[#This Row],[Quantity]]</f>
        <v>1805.855</v>
      </c>
      <c r="K271" s="45">
        <v>43154.118330555553</v>
      </c>
      <c r="L271" s="46">
        <v>43154.118330555553</v>
      </c>
    </row>
    <row r="272" spans="1:12">
      <c r="A272">
        <v>271</v>
      </c>
      <c r="B272">
        <v>21</v>
      </c>
      <c r="C272">
        <v>23329</v>
      </c>
      <c r="D272">
        <f>INDEX(Products[CategoryName (IndexMatch)], MATCH(Sales[ProductID], Products[ProductID], 0))</f>
        <v>0</v>
      </c>
      <c r="E272">
        <v>126</v>
      </c>
      <c r="F272" t="str">
        <f>INDEX(Products[ProductName], MATCH(Sales[ProductID], Products[ProductID], 0))</f>
        <v>Crackers - Trio</v>
      </c>
      <c r="H272" s="54">
        <f>INDEX(Products[Price], MATCH(Sales[ProductID], Products[ProductID], 0))</f>
        <v>141.91399999999999</v>
      </c>
      <c r="I272">
        <v>6</v>
      </c>
      <c r="J272" s="54">
        <f>Sales[[#This Row],[Product Price]]*Sales[[#This Row],[Quantity]]</f>
        <v>851.48399999999992</v>
      </c>
      <c r="K272" s="45">
        <v>43172.43396678241</v>
      </c>
      <c r="L272" s="46">
        <v>43172.43396678241</v>
      </c>
    </row>
    <row r="273" spans="1:12">
      <c r="A273">
        <v>272</v>
      </c>
      <c r="B273">
        <v>18</v>
      </c>
      <c r="C273">
        <v>63892</v>
      </c>
      <c r="D273">
        <f>INDEX(Products[CategoryName (IndexMatch)], MATCH(Sales[ProductID], Products[ProductID], 0))</f>
        <v>0</v>
      </c>
      <c r="E273">
        <v>434</v>
      </c>
      <c r="F273" t="str">
        <f>INDEX(Products[ProductName], MATCH(Sales[ProductID], Products[ProductID], 0))</f>
        <v>Cookie - Dough Variety</v>
      </c>
      <c r="H273" s="54">
        <f>INDEX(Products[Price], MATCH(Sales[ProductID], Products[ProductID], 0))</f>
        <v>711.55100000000004</v>
      </c>
      <c r="I273">
        <v>17</v>
      </c>
      <c r="J273" s="54">
        <f>Sales[[#This Row],[Product Price]]*Sales[[#This Row],[Quantity]]</f>
        <v>12096.367</v>
      </c>
      <c r="K273" s="45">
        <v>43196.415347685186</v>
      </c>
      <c r="L273" s="46">
        <v>43196.415347685186</v>
      </c>
    </row>
    <row r="274" spans="1:12">
      <c r="A274">
        <v>273</v>
      </c>
      <c r="B274">
        <v>4</v>
      </c>
      <c r="C274">
        <v>19716</v>
      </c>
      <c r="D274">
        <f>INDEX(Products[CategoryName (IndexMatch)], MATCH(Sales[ProductID], Products[ProductID], 0))</f>
        <v>0</v>
      </c>
      <c r="E274">
        <v>359</v>
      </c>
      <c r="F274" t="str">
        <f>INDEX(Products[ProductName], MATCH(Sales[ProductID], Products[ProductID], 0))</f>
        <v>Rice - Long Grain</v>
      </c>
      <c r="H274" s="54">
        <f>INDEX(Products[Price], MATCH(Sales[ProductID], Products[ProductID], 0))</f>
        <v>690.327</v>
      </c>
      <c r="I274">
        <v>5</v>
      </c>
      <c r="J274" s="54">
        <f>Sales[[#This Row],[Product Price]]*Sales[[#This Row],[Quantity]]</f>
        <v>3451.6350000000002</v>
      </c>
      <c r="K274" s="45">
        <v>43131.472044212962</v>
      </c>
      <c r="L274" s="46">
        <v>43131.472044212962</v>
      </c>
    </row>
    <row r="275" spans="1:12">
      <c r="A275">
        <v>274</v>
      </c>
      <c r="B275">
        <v>4</v>
      </c>
      <c r="C275">
        <v>59364</v>
      </c>
      <c r="D275">
        <f>INDEX(Products[CategoryName (IndexMatch)], MATCH(Sales[ProductID], Products[ProductID], 0))</f>
        <v>0</v>
      </c>
      <c r="E275">
        <v>113</v>
      </c>
      <c r="F275" t="str">
        <f>INDEX(Products[ProductName], MATCH(Sales[ProductID], Products[ProductID], 0))</f>
        <v>Ocean Spray - Kiwi Strawberry</v>
      </c>
      <c r="H275" s="54">
        <f>INDEX(Products[Price], MATCH(Sales[ProductID], Products[ProductID], 0))</f>
        <v>105.964</v>
      </c>
      <c r="I275">
        <v>16</v>
      </c>
      <c r="J275" s="54">
        <f>Sales[[#This Row],[Product Price]]*Sales[[#This Row],[Quantity]]</f>
        <v>1695.424</v>
      </c>
      <c r="K275" s="45">
        <v>43184.455700578706</v>
      </c>
      <c r="L275" s="46">
        <v>43184.455700578706</v>
      </c>
    </row>
    <row r="276" spans="1:12">
      <c r="A276">
        <v>275</v>
      </c>
      <c r="B276">
        <v>10</v>
      </c>
      <c r="C276">
        <v>55198</v>
      </c>
      <c r="D276">
        <f>INDEX(Products[CategoryName (IndexMatch)], MATCH(Sales[ProductID], Products[ProductID], 0))</f>
        <v>0</v>
      </c>
      <c r="E276">
        <v>131</v>
      </c>
      <c r="F276" t="str">
        <f>INDEX(Products[ProductName], MATCH(Sales[ProductID], Products[ProductID], 0))</f>
        <v>Anchovy Paste - 56 G Tube</v>
      </c>
      <c r="H276" s="54">
        <f>INDEX(Products[Price], MATCH(Sales[ProductID], Products[ProductID], 0))</f>
        <v>408.96699999999998</v>
      </c>
      <c r="I276">
        <v>14</v>
      </c>
      <c r="J276" s="54">
        <f>Sales[[#This Row],[Product Price]]*Sales[[#This Row],[Quantity]]</f>
        <v>5725.5379999999996</v>
      </c>
      <c r="K276" s="45">
        <v>43126.752103125</v>
      </c>
      <c r="L276" s="46">
        <v>43126.752103125</v>
      </c>
    </row>
    <row r="277" spans="1:12">
      <c r="A277">
        <v>276</v>
      </c>
      <c r="B277">
        <v>7</v>
      </c>
      <c r="C277">
        <v>7127</v>
      </c>
      <c r="D277">
        <f>INDEX(Products[CategoryName (IndexMatch)], MATCH(Sales[ProductID], Products[ProductID], 0))</f>
        <v>0</v>
      </c>
      <c r="E277">
        <v>353</v>
      </c>
      <c r="F277" t="str">
        <f>INDEX(Products[ProductName], MATCH(Sales[ProductID], Products[ProductID], 0))</f>
        <v>Milk Powder</v>
      </c>
      <c r="H277" s="54">
        <f>INDEX(Products[Price], MATCH(Sales[ProductID], Products[ProductID], 0))</f>
        <v>181.191</v>
      </c>
      <c r="I277">
        <v>2</v>
      </c>
      <c r="J277" s="54">
        <f>Sales[[#This Row],[Product Price]]*Sales[[#This Row],[Quantity]]</f>
        <v>362.38200000000001</v>
      </c>
      <c r="K277" s="45">
        <v>43178.541330555556</v>
      </c>
      <c r="L277" s="46">
        <v>43178.541330555556</v>
      </c>
    </row>
    <row r="278" spans="1:12">
      <c r="A278">
        <v>277</v>
      </c>
      <c r="B278">
        <v>16</v>
      </c>
      <c r="C278">
        <v>611</v>
      </c>
      <c r="D278">
        <f>INDEX(Products[CategoryName (IndexMatch)], MATCH(Sales[ProductID], Products[ProductID], 0))</f>
        <v>0</v>
      </c>
      <c r="E278">
        <v>240</v>
      </c>
      <c r="F278" t="str">
        <f>INDEX(Products[ProductName], MATCH(Sales[ProductID], Products[ProductID], 0))</f>
        <v>Wine - Chablis 2003 Champs</v>
      </c>
      <c r="H278" s="54">
        <f>INDEX(Products[Price], MATCH(Sales[ProductID], Products[ProductID], 0))</f>
        <v>708.596</v>
      </c>
      <c r="I278">
        <v>1</v>
      </c>
      <c r="J278" s="54">
        <f>Sales[[#This Row],[Product Price]]*Sales[[#This Row],[Quantity]]</f>
        <v>708.596</v>
      </c>
      <c r="K278" s="45">
        <v>43173.099392708333</v>
      </c>
      <c r="L278" s="46">
        <v>43173.099392708333</v>
      </c>
    </row>
    <row r="279" spans="1:12">
      <c r="A279">
        <v>278</v>
      </c>
      <c r="B279">
        <v>19</v>
      </c>
      <c r="C279">
        <v>62614</v>
      </c>
      <c r="D279">
        <f>INDEX(Products[CategoryName (IndexMatch)], MATCH(Sales[ProductID], Products[ProductID], 0))</f>
        <v>0</v>
      </c>
      <c r="E279">
        <v>161</v>
      </c>
      <c r="F279" t="str">
        <f>INDEX(Products[ProductName], MATCH(Sales[ProductID], Products[ProductID], 0))</f>
        <v>Longos - Chicken Wings</v>
      </c>
      <c r="H279" s="54">
        <f>INDEX(Products[Price], MATCH(Sales[ProductID], Products[ProductID], 0))</f>
        <v>646.11800000000005</v>
      </c>
      <c r="I279">
        <v>16</v>
      </c>
      <c r="J279" s="54">
        <f>Sales[[#This Row],[Product Price]]*Sales[[#This Row],[Quantity]]</f>
        <v>10337.888000000001</v>
      </c>
      <c r="K279" s="45">
        <v>43110.308890509259</v>
      </c>
      <c r="L279" s="46">
        <v>43110.308890509259</v>
      </c>
    </row>
    <row r="280" spans="1:12">
      <c r="A280">
        <v>279</v>
      </c>
      <c r="B280">
        <v>9</v>
      </c>
      <c r="C280">
        <v>67485</v>
      </c>
      <c r="D280">
        <f>INDEX(Products[CategoryName (IndexMatch)], MATCH(Sales[ProductID], Products[ProductID], 0))</f>
        <v>0</v>
      </c>
      <c r="E280">
        <v>63</v>
      </c>
      <c r="F280" t="str">
        <f>INDEX(Products[ProductName], MATCH(Sales[ProductID], Products[ProductID], 0))</f>
        <v>Cake - Mini Cheesecake</v>
      </c>
      <c r="H280" s="54">
        <f>INDEX(Products[Price], MATCH(Sales[ProductID], Products[ProductID], 0))</f>
        <v>562.68899999999996</v>
      </c>
      <c r="I280">
        <v>18</v>
      </c>
      <c r="J280" s="54">
        <f>Sales[[#This Row],[Product Price]]*Sales[[#This Row],[Quantity]]</f>
        <v>10128.402</v>
      </c>
      <c r="K280" s="45">
        <v>43101.797286921297</v>
      </c>
      <c r="L280" s="46">
        <v>43101.797286921297</v>
      </c>
    </row>
    <row r="281" spans="1:12">
      <c r="A281">
        <v>280</v>
      </c>
      <c r="B281">
        <v>11</v>
      </c>
      <c r="C281">
        <v>3053</v>
      </c>
      <c r="D281">
        <f>INDEX(Products[CategoryName (IndexMatch)], MATCH(Sales[ProductID], Products[ProductID], 0))</f>
        <v>0</v>
      </c>
      <c r="E281">
        <v>186</v>
      </c>
      <c r="F281" t="str">
        <f>INDEX(Products[ProductName], MATCH(Sales[ProductID], Products[ProductID], 0))</f>
        <v>Muffin Mix - Blueberry</v>
      </c>
      <c r="H281" s="54">
        <f>INDEX(Products[Price], MATCH(Sales[ProductID], Products[ProductID], 0))</f>
        <v>820.83900000000006</v>
      </c>
      <c r="I281">
        <v>1</v>
      </c>
      <c r="J281" s="54">
        <f>Sales[[#This Row],[Product Price]]*Sales[[#This Row],[Quantity]]</f>
        <v>820.83900000000006</v>
      </c>
      <c r="K281" s="45">
        <v>43182.786951388887</v>
      </c>
      <c r="L281" s="46">
        <v>43182.786951388887</v>
      </c>
    </row>
    <row r="282" spans="1:12">
      <c r="A282">
        <v>281</v>
      </c>
      <c r="B282">
        <v>7</v>
      </c>
      <c r="C282">
        <v>83026</v>
      </c>
      <c r="D282">
        <f>INDEX(Products[CategoryName (IndexMatch)], MATCH(Sales[ProductID], Products[ProductID], 0))</f>
        <v>0</v>
      </c>
      <c r="E282">
        <v>79</v>
      </c>
      <c r="F282" t="str">
        <f>INDEX(Products[ProductName], MATCH(Sales[ProductID], Products[ProductID], 0))</f>
        <v>Pasta - Penne, Rigate, Dry</v>
      </c>
      <c r="H282" s="54">
        <f>INDEX(Products[Price], MATCH(Sales[ProductID], Products[ProductID], 0))</f>
        <v>95.045000000000002</v>
      </c>
      <c r="I282">
        <v>22</v>
      </c>
      <c r="J282" s="54">
        <f>Sales[[#This Row],[Product Price]]*Sales[[#This Row],[Quantity]]</f>
        <v>2090.9900000000002</v>
      </c>
      <c r="K282" s="45">
        <v>43189.14841238426</v>
      </c>
      <c r="L282" s="46">
        <v>43189.14841238426</v>
      </c>
    </row>
    <row r="283" spans="1:12">
      <c r="A283">
        <v>282</v>
      </c>
      <c r="B283">
        <v>10</v>
      </c>
      <c r="C283">
        <v>95442</v>
      </c>
      <c r="D283">
        <f>INDEX(Products[CategoryName (IndexMatch)], MATCH(Sales[ProductID], Products[ProductID], 0))</f>
        <v>0</v>
      </c>
      <c r="E283">
        <v>374</v>
      </c>
      <c r="F283" t="str">
        <f>INDEX(Products[ProductName], MATCH(Sales[ProductID], Products[ProductID], 0))</f>
        <v>Jagermeister</v>
      </c>
      <c r="H283" s="54">
        <f>INDEX(Products[Price], MATCH(Sales[ProductID], Products[ProductID], 0))</f>
        <v>493.846</v>
      </c>
      <c r="I283">
        <v>25</v>
      </c>
      <c r="J283" s="54">
        <f>Sales[[#This Row],[Product Price]]*Sales[[#This Row],[Quantity]]</f>
        <v>12346.15</v>
      </c>
      <c r="K283" s="45">
        <v>43104.987462152778</v>
      </c>
      <c r="L283" s="46">
        <v>43104.987462152778</v>
      </c>
    </row>
    <row r="284" spans="1:12">
      <c r="A284">
        <v>283</v>
      </c>
      <c r="B284">
        <v>7</v>
      </c>
      <c r="C284">
        <v>95906</v>
      </c>
      <c r="D284">
        <f>INDEX(Products[CategoryName (IndexMatch)], MATCH(Sales[ProductID], Products[ProductID], 0))</f>
        <v>0</v>
      </c>
      <c r="E284">
        <v>5</v>
      </c>
      <c r="F284" t="str">
        <f>INDEX(Products[ProductName], MATCH(Sales[ProductID], Products[ProductID], 0))</f>
        <v>Artichokes - Jerusalem</v>
      </c>
      <c r="H284" s="54">
        <f>INDEX(Products[Price], MATCH(Sales[ProductID], Products[ProductID], 0))</f>
        <v>654.77099999999996</v>
      </c>
      <c r="I284">
        <v>25</v>
      </c>
      <c r="J284" s="54">
        <f>Sales[[#This Row],[Product Price]]*Sales[[#This Row],[Quantity]]</f>
        <v>16369.275</v>
      </c>
      <c r="K284" s="45">
        <v>43209.449193981483</v>
      </c>
      <c r="L284" s="46">
        <v>43209.449193981483</v>
      </c>
    </row>
    <row r="285" spans="1:12">
      <c r="A285">
        <v>284</v>
      </c>
      <c r="B285">
        <v>8</v>
      </c>
      <c r="C285">
        <v>93298</v>
      </c>
      <c r="D285">
        <f>INDEX(Products[CategoryName (IndexMatch)], MATCH(Sales[ProductID], Products[ProductID], 0))</f>
        <v>0</v>
      </c>
      <c r="E285">
        <v>159</v>
      </c>
      <c r="F285" t="str">
        <f>INDEX(Products[ProductName], MATCH(Sales[ProductID], Products[ProductID], 0))</f>
        <v>Eggplant - Asian</v>
      </c>
      <c r="H285" s="54">
        <f>INDEX(Products[Price], MATCH(Sales[ProductID], Products[ProductID], 0))</f>
        <v>921.053</v>
      </c>
      <c r="I285">
        <v>24</v>
      </c>
      <c r="J285" s="54">
        <f>Sales[[#This Row],[Product Price]]*Sales[[#This Row],[Quantity]]</f>
        <v>22105.272000000001</v>
      </c>
      <c r="K285" s="45">
        <v>43225.666833912037</v>
      </c>
      <c r="L285" s="46">
        <v>43225.666833912037</v>
      </c>
    </row>
    <row r="286" spans="1:12">
      <c r="A286">
        <v>285</v>
      </c>
      <c r="B286">
        <v>19</v>
      </c>
      <c r="C286">
        <v>50805</v>
      </c>
      <c r="D286">
        <f>INDEX(Products[CategoryName (IndexMatch)], MATCH(Sales[ProductID], Products[ProductID], 0))</f>
        <v>0</v>
      </c>
      <c r="E286">
        <v>32</v>
      </c>
      <c r="F286" t="str">
        <f>INDEX(Products[ProductName], MATCH(Sales[ProductID], Products[ProductID], 0))</f>
        <v>Lettuce - Treviso</v>
      </c>
      <c r="H286" s="54">
        <f>INDEX(Products[Price], MATCH(Sales[ProductID], Products[ProductID], 0))</f>
        <v>964.12699999999995</v>
      </c>
      <c r="I286">
        <v>13</v>
      </c>
      <c r="J286" s="54">
        <f>Sales[[#This Row],[Product Price]]*Sales[[#This Row],[Quantity]]</f>
        <v>12533.651</v>
      </c>
      <c r="K286" s="45">
        <v>43226.27285277778</v>
      </c>
      <c r="L286" s="46">
        <v>43226.27285277778</v>
      </c>
    </row>
    <row r="287" spans="1:12">
      <c r="A287">
        <v>286</v>
      </c>
      <c r="B287">
        <v>15</v>
      </c>
      <c r="C287">
        <v>2930</v>
      </c>
      <c r="D287">
        <f>INDEX(Products[CategoryName (IndexMatch)], MATCH(Sales[ProductID], Products[ProductID], 0))</f>
        <v>0</v>
      </c>
      <c r="E287">
        <v>50</v>
      </c>
      <c r="F287" t="str">
        <f>INDEX(Products[ProductName], MATCH(Sales[ProductID], Products[ProductID], 0))</f>
        <v>Pork - Kidney</v>
      </c>
      <c r="H287" s="54">
        <f>INDEX(Products[Price], MATCH(Sales[ProductID], Products[ProductID], 0))</f>
        <v>432.86399999999998</v>
      </c>
      <c r="I287">
        <v>1</v>
      </c>
      <c r="J287" s="54">
        <f>Sales[[#This Row],[Product Price]]*Sales[[#This Row],[Quantity]]</f>
        <v>432.86399999999998</v>
      </c>
      <c r="K287" s="45">
        <v>43222.86595590278</v>
      </c>
      <c r="L287" s="46">
        <v>43222.86595590278</v>
      </c>
    </row>
    <row r="288" spans="1:12">
      <c r="A288">
        <v>287</v>
      </c>
      <c r="B288">
        <v>14</v>
      </c>
      <c r="C288">
        <v>59884</v>
      </c>
      <c r="D288">
        <f>INDEX(Products[CategoryName (IndexMatch)], MATCH(Sales[ProductID], Products[ProductID], 0))</f>
        <v>0</v>
      </c>
      <c r="E288">
        <v>277</v>
      </c>
      <c r="F288" t="str">
        <f>INDEX(Products[ProductName], MATCH(Sales[ProductID], Products[ProductID], 0))</f>
        <v>Sea Bass - Whole</v>
      </c>
      <c r="H288" s="54">
        <f>INDEX(Products[Price], MATCH(Sales[ProductID], Products[ProductID], 0))</f>
        <v>554.96400000000006</v>
      </c>
      <c r="I288">
        <v>16</v>
      </c>
      <c r="J288" s="54">
        <f>Sales[[#This Row],[Product Price]]*Sales[[#This Row],[Quantity]]</f>
        <v>8879.4240000000009</v>
      </c>
      <c r="K288" s="45">
        <v>43167.361699074077</v>
      </c>
      <c r="L288" s="46">
        <v>43167.361699074077</v>
      </c>
    </row>
    <row r="289" spans="1:12">
      <c r="A289">
        <v>288</v>
      </c>
      <c r="B289">
        <v>21</v>
      </c>
      <c r="C289">
        <v>29175</v>
      </c>
      <c r="D289">
        <f>INDEX(Products[CategoryName (IndexMatch)], MATCH(Sales[ProductID], Products[ProductID], 0))</f>
        <v>0</v>
      </c>
      <c r="E289">
        <v>397</v>
      </c>
      <c r="F289" t="str">
        <f>INDEX(Products[ProductName], MATCH(Sales[ProductID], Products[ProductID], 0))</f>
        <v>Juice - Happy Planet</v>
      </c>
      <c r="H289" s="54">
        <f>INDEX(Products[Price], MATCH(Sales[ProductID], Products[ProductID], 0))</f>
        <v>208.16900000000001</v>
      </c>
      <c r="I289">
        <v>8</v>
      </c>
      <c r="J289" s="54">
        <f>Sales[[#This Row],[Product Price]]*Sales[[#This Row],[Quantity]]</f>
        <v>1665.3520000000001</v>
      </c>
      <c r="K289" s="45">
        <v>43104.826114930554</v>
      </c>
      <c r="L289" s="46">
        <v>43104.826114930554</v>
      </c>
    </row>
    <row r="290" spans="1:12">
      <c r="A290">
        <v>289</v>
      </c>
      <c r="B290">
        <v>21</v>
      </c>
      <c r="C290">
        <v>77900</v>
      </c>
      <c r="D290">
        <f>INDEX(Products[CategoryName (IndexMatch)], MATCH(Sales[ProductID], Products[ProductID], 0))</f>
        <v>0</v>
      </c>
      <c r="E290">
        <v>67</v>
      </c>
      <c r="F290" t="str">
        <f>INDEX(Products[ProductName], MATCH(Sales[ProductID], Products[ProductID], 0))</f>
        <v>Wine - Sogrape Mateus Rose</v>
      </c>
      <c r="H290" s="54">
        <f>INDEX(Products[Price], MATCH(Sales[ProductID], Products[ProductID], 0))</f>
        <v>37.805</v>
      </c>
      <c r="I290">
        <v>20</v>
      </c>
      <c r="J290" s="54">
        <f>Sales[[#This Row],[Product Price]]*Sales[[#This Row],[Quantity]]</f>
        <v>756.1</v>
      </c>
      <c r="K290" s="45">
        <v>43179.219876967596</v>
      </c>
      <c r="L290" s="46">
        <v>43179.219876967596</v>
      </c>
    </row>
    <row r="291" spans="1:12">
      <c r="A291">
        <v>290</v>
      </c>
      <c r="B291">
        <v>15</v>
      </c>
      <c r="C291">
        <v>94938</v>
      </c>
      <c r="D291">
        <f>INDEX(Products[CategoryName (IndexMatch)], MATCH(Sales[ProductID], Products[ProductID], 0))</f>
        <v>0</v>
      </c>
      <c r="E291">
        <v>420</v>
      </c>
      <c r="F291" t="str">
        <f>INDEX(Products[ProductName], MATCH(Sales[ProductID], Products[ProductID], 0))</f>
        <v>Whmis - Spray Bottle Trigger</v>
      </c>
      <c r="H291" s="54">
        <f>INDEX(Products[Price], MATCH(Sales[ProductID], Products[ProductID], 0))</f>
        <v>699.16300000000001</v>
      </c>
      <c r="I291">
        <v>25</v>
      </c>
      <c r="J291" s="54">
        <f>Sales[[#This Row],[Product Price]]*Sales[[#This Row],[Quantity]]</f>
        <v>17479.075000000001</v>
      </c>
      <c r="K291" s="45">
        <v>43139.10850185185</v>
      </c>
      <c r="L291" s="46">
        <v>43139.10850185185</v>
      </c>
    </row>
    <row r="292" spans="1:12">
      <c r="A292">
        <v>291</v>
      </c>
      <c r="B292">
        <v>7</v>
      </c>
      <c r="C292">
        <v>44691</v>
      </c>
      <c r="D292">
        <f>INDEX(Products[CategoryName (IndexMatch)], MATCH(Sales[ProductID], Products[ProductID], 0))</f>
        <v>0</v>
      </c>
      <c r="E292">
        <v>328</v>
      </c>
      <c r="F292" t="str">
        <f>INDEX(Products[ProductName], MATCH(Sales[ProductID], Products[ProductID], 0))</f>
        <v>Tuna - Salad Premix</v>
      </c>
      <c r="H292" s="54">
        <f>INDEX(Products[Price], MATCH(Sales[ProductID], Products[ProductID], 0))</f>
        <v>968.78099999999995</v>
      </c>
      <c r="I292">
        <v>12</v>
      </c>
      <c r="J292" s="54">
        <f>Sales[[#This Row],[Product Price]]*Sales[[#This Row],[Quantity]]</f>
        <v>11625.371999999999</v>
      </c>
      <c r="K292" s="45">
        <v>43202.752587268522</v>
      </c>
      <c r="L292" s="46">
        <v>43202.752587268522</v>
      </c>
    </row>
    <row r="293" spans="1:12">
      <c r="A293">
        <v>292</v>
      </c>
      <c r="B293">
        <v>2</v>
      </c>
      <c r="C293">
        <v>70782</v>
      </c>
      <c r="D293">
        <f>INDEX(Products[CategoryName (IndexMatch)], MATCH(Sales[ProductID], Products[ProductID], 0))</f>
        <v>0</v>
      </c>
      <c r="E293">
        <v>311</v>
      </c>
      <c r="F293" t="str">
        <f>INDEX(Products[ProductName], MATCH(Sales[ProductID], Products[ProductID], 0))</f>
        <v>Wonton Wrappers</v>
      </c>
      <c r="H293" s="54">
        <f>INDEX(Products[Price], MATCH(Sales[ProductID], Products[ProductID], 0))</f>
        <v>40.206000000000003</v>
      </c>
      <c r="I293">
        <v>18</v>
      </c>
      <c r="J293" s="54">
        <f>Sales[[#This Row],[Product Price]]*Sales[[#This Row],[Quantity]]</f>
        <v>723.70800000000008</v>
      </c>
      <c r="K293" s="45">
        <v>43225.00817025463</v>
      </c>
      <c r="L293" s="46">
        <v>43225.00817025463</v>
      </c>
    </row>
    <row r="294" spans="1:12">
      <c r="A294">
        <v>293</v>
      </c>
      <c r="B294">
        <v>15</v>
      </c>
      <c r="C294">
        <v>37830</v>
      </c>
      <c r="D294">
        <f>INDEX(Products[CategoryName (IndexMatch)], MATCH(Sales[ProductID], Products[ProductID], 0))</f>
        <v>0</v>
      </c>
      <c r="E294">
        <v>222</v>
      </c>
      <c r="F294" t="str">
        <f>INDEX(Products[ProductName], MATCH(Sales[ProductID], Products[ProductID], 0))</f>
        <v>Sole - Dover, Whole, Fresh</v>
      </c>
      <c r="H294" s="54">
        <f>INDEX(Products[Price], MATCH(Sales[ProductID], Products[ProductID], 0))</f>
        <v>6.8460000000000001</v>
      </c>
      <c r="I294">
        <v>10</v>
      </c>
      <c r="J294" s="54">
        <f>Sales[[#This Row],[Product Price]]*Sales[[#This Row],[Quantity]]</f>
        <v>68.460000000000008</v>
      </c>
      <c r="K294" s="45">
        <v>43159.374789814814</v>
      </c>
      <c r="L294" s="46">
        <v>43159.374789814814</v>
      </c>
    </row>
    <row r="295" spans="1:12">
      <c r="A295">
        <v>294</v>
      </c>
      <c r="B295">
        <v>11</v>
      </c>
      <c r="C295">
        <v>48687</v>
      </c>
      <c r="D295">
        <f>INDEX(Products[CategoryName (IndexMatch)], MATCH(Sales[ProductID], Products[ProductID], 0))</f>
        <v>0</v>
      </c>
      <c r="E295">
        <v>240</v>
      </c>
      <c r="F295" t="str">
        <f>INDEX(Products[ProductName], MATCH(Sales[ProductID], Products[ProductID], 0))</f>
        <v>Wine - Chablis 2003 Champs</v>
      </c>
      <c r="H295" s="54">
        <f>INDEX(Products[Price], MATCH(Sales[ProductID], Products[ProductID], 0))</f>
        <v>708.596</v>
      </c>
      <c r="I295">
        <v>13</v>
      </c>
      <c r="J295" s="54">
        <f>Sales[[#This Row],[Product Price]]*Sales[[#This Row],[Quantity]]</f>
        <v>9211.7479999999996</v>
      </c>
      <c r="K295" s="45">
        <v>43193.454865162035</v>
      </c>
      <c r="L295" s="46">
        <v>43193.454865162035</v>
      </c>
    </row>
    <row r="296" spans="1:12">
      <c r="A296">
        <v>295</v>
      </c>
      <c r="B296">
        <v>5</v>
      </c>
      <c r="C296">
        <v>34803</v>
      </c>
      <c r="D296">
        <f>INDEX(Products[CategoryName (IndexMatch)], MATCH(Sales[ProductID], Products[ProductID], 0))</f>
        <v>0</v>
      </c>
      <c r="E296">
        <v>271</v>
      </c>
      <c r="F296" t="str">
        <f>INDEX(Products[ProductName], MATCH(Sales[ProductID], Products[ProductID], 0))</f>
        <v>Banana - Leaves</v>
      </c>
      <c r="H296" s="54">
        <f>INDEX(Products[Price], MATCH(Sales[ProductID], Products[ProductID], 0))</f>
        <v>733.95399999999995</v>
      </c>
      <c r="I296">
        <v>9</v>
      </c>
      <c r="J296" s="54">
        <f>Sales[[#This Row],[Product Price]]*Sales[[#This Row],[Quantity]]</f>
        <v>6605.5859999999993</v>
      </c>
      <c r="K296" s="45">
        <v>43150.413081712963</v>
      </c>
      <c r="L296" s="46">
        <v>43150.413081712963</v>
      </c>
    </row>
    <row r="297" spans="1:12">
      <c r="A297">
        <v>296</v>
      </c>
      <c r="B297">
        <v>21</v>
      </c>
      <c r="C297">
        <v>71322</v>
      </c>
      <c r="D297">
        <f>INDEX(Products[CategoryName (IndexMatch)], MATCH(Sales[ProductID], Products[ProductID], 0))</f>
        <v>0</v>
      </c>
      <c r="E297">
        <v>219</v>
      </c>
      <c r="F297" t="str">
        <f>INDEX(Products[ProductName], MATCH(Sales[ProductID], Products[ProductID], 0))</f>
        <v>Assorted Desserts</v>
      </c>
      <c r="H297" s="54">
        <f>INDEX(Products[Price], MATCH(Sales[ProductID], Products[ProductID], 0))</f>
        <v>589.78700000000003</v>
      </c>
      <c r="I297">
        <v>19</v>
      </c>
      <c r="J297" s="54">
        <f>Sales[[#This Row],[Product Price]]*Sales[[#This Row],[Quantity]]</f>
        <v>11205.953000000001</v>
      </c>
      <c r="K297" s="45">
        <v>0</v>
      </c>
      <c r="L297" s="46">
        <v>0</v>
      </c>
    </row>
    <row r="298" spans="1:12">
      <c r="A298">
        <v>297</v>
      </c>
      <c r="B298">
        <v>18</v>
      </c>
      <c r="C298">
        <v>51607</v>
      </c>
      <c r="D298">
        <f>INDEX(Products[CategoryName (IndexMatch)], MATCH(Sales[ProductID], Products[ProductID], 0))</f>
        <v>0</v>
      </c>
      <c r="E298">
        <v>314</v>
      </c>
      <c r="F298" t="str">
        <f>INDEX(Products[ProductName], MATCH(Sales[ProductID], Products[ProductID], 0))</f>
        <v>Salmon Steak - Cohoe 8 Oz</v>
      </c>
      <c r="H298" s="54">
        <f>INDEX(Products[Price], MATCH(Sales[ProductID], Products[ProductID], 0))</f>
        <v>56.015000000000001</v>
      </c>
      <c r="I298">
        <v>14</v>
      </c>
      <c r="J298" s="54">
        <f>Sales[[#This Row],[Product Price]]*Sales[[#This Row],[Quantity]]</f>
        <v>784.21</v>
      </c>
      <c r="K298" s="45">
        <v>43164.595206944447</v>
      </c>
      <c r="L298" s="46">
        <v>43164.595206944447</v>
      </c>
    </row>
    <row r="299" spans="1:12">
      <c r="A299">
        <v>298</v>
      </c>
      <c r="B299">
        <v>13</v>
      </c>
      <c r="C299">
        <v>19660</v>
      </c>
      <c r="D299">
        <f>INDEX(Products[CategoryName (IndexMatch)], MATCH(Sales[ProductID], Products[ProductID], 0))</f>
        <v>0</v>
      </c>
      <c r="E299">
        <v>97</v>
      </c>
      <c r="F299" t="str">
        <f>INDEX(Products[ProductName], MATCH(Sales[ProductID], Products[ProductID], 0))</f>
        <v>Veal - Inside</v>
      </c>
      <c r="H299" s="54">
        <f>INDEX(Products[Price], MATCH(Sales[ProductID], Products[ProductID], 0))</f>
        <v>247.798</v>
      </c>
      <c r="I299">
        <v>5</v>
      </c>
      <c r="J299" s="54">
        <f>Sales[[#This Row],[Product Price]]*Sales[[#This Row],[Quantity]]</f>
        <v>1238.99</v>
      </c>
      <c r="K299" s="45">
        <v>43146.459794560185</v>
      </c>
      <c r="L299" s="46">
        <v>43146.459794560185</v>
      </c>
    </row>
    <row r="300" spans="1:12">
      <c r="A300">
        <v>299</v>
      </c>
      <c r="B300">
        <v>9</v>
      </c>
      <c r="C300">
        <v>37840</v>
      </c>
      <c r="D300">
        <f>INDEX(Products[CategoryName (IndexMatch)], MATCH(Sales[ProductID], Products[ProductID], 0))</f>
        <v>0</v>
      </c>
      <c r="E300">
        <v>416</v>
      </c>
      <c r="F300" t="str">
        <f>INDEX(Products[ProductName], MATCH(Sales[ProductID], Products[ProductID], 0))</f>
        <v>Baking Powder</v>
      </c>
      <c r="H300" s="54">
        <f>INDEX(Products[Price], MATCH(Sales[ProductID], Products[ProductID], 0))</f>
        <v>846.76300000000003</v>
      </c>
      <c r="I300">
        <v>10</v>
      </c>
      <c r="J300" s="54">
        <f>Sales[[#This Row],[Product Price]]*Sales[[#This Row],[Quantity]]</f>
        <v>8467.630000000001</v>
      </c>
      <c r="K300" s="45">
        <v>43194.1603869213</v>
      </c>
      <c r="L300" s="46">
        <v>43194.1603869213</v>
      </c>
    </row>
    <row r="301" spans="1:12">
      <c r="A301">
        <v>300</v>
      </c>
      <c r="B301">
        <v>17</v>
      </c>
      <c r="C301">
        <v>17625</v>
      </c>
      <c r="D301">
        <f>INDEX(Products[CategoryName (IndexMatch)], MATCH(Sales[ProductID], Products[ProductID], 0))</f>
        <v>0</v>
      </c>
      <c r="E301">
        <v>177</v>
      </c>
      <c r="F301" t="str">
        <f>INDEX(Products[ProductName], MATCH(Sales[ProductID], Products[ProductID], 0))</f>
        <v>Coconut - Shredded, Sweet</v>
      </c>
      <c r="H301" s="54">
        <f>INDEX(Products[Price], MATCH(Sales[ProductID], Products[ProductID], 0))</f>
        <v>691.67700000000002</v>
      </c>
      <c r="I301">
        <v>5</v>
      </c>
      <c r="J301" s="54">
        <f>Sales[[#This Row],[Product Price]]*Sales[[#This Row],[Quantity]]</f>
        <v>3458.3850000000002</v>
      </c>
      <c r="K301" s="45">
        <v>43168.40859791667</v>
      </c>
      <c r="L301" s="46">
        <v>43168.40859791667</v>
      </c>
    </row>
    <row r="302" spans="1:12">
      <c r="A302">
        <v>301</v>
      </c>
      <c r="B302">
        <v>4</v>
      </c>
      <c r="C302">
        <v>61668</v>
      </c>
      <c r="D302">
        <f>INDEX(Products[CategoryName (IndexMatch)], MATCH(Sales[ProductID], Products[ProductID], 0))</f>
        <v>0</v>
      </c>
      <c r="E302">
        <v>157</v>
      </c>
      <c r="F302" t="str">
        <f>INDEX(Products[ProductName], MATCH(Sales[ProductID], Products[ProductID], 0))</f>
        <v>Juice - Cranberry, 341 Ml</v>
      </c>
      <c r="H302" s="54">
        <f>INDEX(Products[Price], MATCH(Sales[ProductID], Products[ProductID], 0))</f>
        <v>141.08199999999999</v>
      </c>
      <c r="I302">
        <v>16</v>
      </c>
      <c r="J302" s="54">
        <f>Sales[[#This Row],[Product Price]]*Sales[[#This Row],[Quantity]]</f>
        <v>2257.3119999999999</v>
      </c>
      <c r="K302" s="45">
        <v>43126.678911226853</v>
      </c>
      <c r="L302" s="46">
        <v>43126.678911226853</v>
      </c>
    </row>
    <row r="303" spans="1:12">
      <c r="A303">
        <v>302</v>
      </c>
      <c r="B303">
        <v>7</v>
      </c>
      <c r="C303">
        <v>3339</v>
      </c>
      <c r="D303">
        <f>INDEX(Products[CategoryName (IndexMatch)], MATCH(Sales[ProductID], Products[ProductID], 0))</f>
        <v>0</v>
      </c>
      <c r="E303">
        <v>67</v>
      </c>
      <c r="F303" t="str">
        <f>INDEX(Products[ProductName], MATCH(Sales[ProductID], Products[ProductID], 0))</f>
        <v>Wine - Sogrape Mateus Rose</v>
      </c>
      <c r="H303" s="54">
        <f>INDEX(Products[Price], MATCH(Sales[ProductID], Products[ProductID], 0))</f>
        <v>37.805</v>
      </c>
      <c r="I303">
        <v>1</v>
      </c>
      <c r="J303" s="54">
        <f>Sales[[#This Row],[Product Price]]*Sales[[#This Row],[Quantity]]</f>
        <v>37.805</v>
      </c>
      <c r="K303" s="45">
        <v>43150.426277199076</v>
      </c>
      <c r="L303" s="46">
        <v>43150.426277199076</v>
      </c>
    </row>
    <row r="304" spans="1:12">
      <c r="A304">
        <v>303</v>
      </c>
      <c r="B304">
        <v>7</v>
      </c>
      <c r="C304">
        <v>11004</v>
      </c>
      <c r="D304">
        <f>INDEX(Products[CategoryName (IndexMatch)], MATCH(Sales[ProductID], Products[ProductID], 0))</f>
        <v>0</v>
      </c>
      <c r="E304">
        <v>379</v>
      </c>
      <c r="F304" t="str">
        <f>INDEX(Products[ProductName], MATCH(Sales[ProductID], Products[ProductID], 0))</f>
        <v>Smoked Paprika</v>
      </c>
      <c r="H304" s="54">
        <f>INDEX(Products[Price], MATCH(Sales[ProductID], Products[ProductID], 0))</f>
        <v>893.04600000000005</v>
      </c>
      <c r="I304">
        <v>3</v>
      </c>
      <c r="J304" s="54">
        <f>Sales[[#This Row],[Product Price]]*Sales[[#This Row],[Quantity]]</f>
        <v>2679.1379999999999</v>
      </c>
      <c r="K304" s="45">
        <v>43124.021737268522</v>
      </c>
      <c r="L304" s="46">
        <v>43124.021737268522</v>
      </c>
    </row>
    <row r="305" spans="1:12">
      <c r="A305">
        <v>304</v>
      </c>
      <c r="B305">
        <v>16</v>
      </c>
      <c r="C305">
        <v>127</v>
      </c>
      <c r="D305">
        <f>INDEX(Products[CategoryName (IndexMatch)], MATCH(Sales[ProductID], Products[ProductID], 0))</f>
        <v>0</v>
      </c>
      <c r="E305">
        <v>443</v>
      </c>
      <c r="F305" t="str">
        <f>INDEX(Products[ProductName], MATCH(Sales[ProductID], Products[ProductID], 0))</f>
        <v>Lettuce - Spring Mix</v>
      </c>
      <c r="H305" s="54">
        <f>INDEX(Products[Price], MATCH(Sales[ProductID], Products[ProductID], 0))</f>
        <v>900.16899999999998</v>
      </c>
      <c r="I305">
        <v>1</v>
      </c>
      <c r="J305" s="54">
        <f>Sales[[#This Row],[Product Price]]*Sales[[#This Row],[Quantity]]</f>
        <v>900.16899999999998</v>
      </c>
      <c r="K305" s="45">
        <v>43181.550645601848</v>
      </c>
      <c r="L305" s="46">
        <v>43181.550645601848</v>
      </c>
    </row>
    <row r="306" spans="1:12">
      <c r="A306">
        <v>305</v>
      </c>
      <c r="B306">
        <v>14</v>
      </c>
      <c r="C306">
        <v>4285</v>
      </c>
      <c r="D306">
        <f>INDEX(Products[CategoryName (IndexMatch)], MATCH(Sales[ProductID], Products[ProductID], 0))</f>
        <v>0</v>
      </c>
      <c r="E306">
        <v>103</v>
      </c>
      <c r="F306" t="str">
        <f>INDEX(Products[ProductName], MATCH(Sales[ProductID], Products[ProductID], 0))</f>
        <v>Cream Of Tartar</v>
      </c>
      <c r="H306" s="54">
        <f>INDEX(Products[Price], MATCH(Sales[ProductID], Products[ProductID], 0))</f>
        <v>727.53399999999999</v>
      </c>
      <c r="I306">
        <v>2</v>
      </c>
      <c r="J306" s="54">
        <f>Sales[[#This Row],[Product Price]]*Sales[[#This Row],[Quantity]]</f>
        <v>1455.068</v>
      </c>
      <c r="K306" s="45">
        <v>43105.361105902775</v>
      </c>
      <c r="L306" s="46">
        <v>43105.361105902775</v>
      </c>
    </row>
    <row r="307" spans="1:12">
      <c r="A307">
        <v>306</v>
      </c>
      <c r="B307">
        <v>13</v>
      </c>
      <c r="C307">
        <v>30600</v>
      </c>
      <c r="D307">
        <f>INDEX(Products[CategoryName (IndexMatch)], MATCH(Sales[ProductID], Products[ProductID], 0))</f>
        <v>0</v>
      </c>
      <c r="E307">
        <v>423</v>
      </c>
      <c r="F307" t="str">
        <f>INDEX(Products[ProductName], MATCH(Sales[ProductID], Products[ProductID], 0))</f>
        <v>Fish - Scallops, Cold Smoked</v>
      </c>
      <c r="H307" s="54">
        <f>INDEX(Products[Price], MATCH(Sales[ProductID], Products[ProductID], 0))</f>
        <v>558.53099999999995</v>
      </c>
      <c r="I307">
        <v>8</v>
      </c>
      <c r="J307" s="54">
        <f>Sales[[#This Row],[Product Price]]*Sales[[#This Row],[Quantity]]</f>
        <v>4468.2479999999996</v>
      </c>
      <c r="K307" s="45">
        <v>43115.373233449071</v>
      </c>
      <c r="L307" s="46">
        <v>43115.373233449071</v>
      </c>
    </row>
    <row r="308" spans="1:12">
      <c r="A308">
        <v>307</v>
      </c>
      <c r="B308">
        <v>4</v>
      </c>
      <c r="C308">
        <v>22708</v>
      </c>
      <c r="D308">
        <f>INDEX(Products[CategoryName (IndexMatch)], MATCH(Sales[ProductID], Products[ProductID], 0))</f>
        <v>0</v>
      </c>
      <c r="E308">
        <v>380</v>
      </c>
      <c r="F308" t="str">
        <f>INDEX(Products[ProductName], MATCH(Sales[ProductID], Products[ProductID], 0))</f>
        <v>Wine - White Cab Sauv.on</v>
      </c>
      <c r="H308" s="54">
        <f>INDEX(Products[Price], MATCH(Sales[ProductID], Products[ProductID], 0))</f>
        <v>859.74300000000005</v>
      </c>
      <c r="I308">
        <v>6</v>
      </c>
      <c r="J308" s="54">
        <f>Sales[[#This Row],[Product Price]]*Sales[[#This Row],[Quantity]]</f>
        <v>5158.4580000000005</v>
      </c>
      <c r="K308" s="45">
        <v>43101.164787847221</v>
      </c>
      <c r="L308" s="46">
        <v>43101.164787847221</v>
      </c>
    </row>
    <row r="309" spans="1:12">
      <c r="A309">
        <v>308</v>
      </c>
      <c r="B309">
        <v>18</v>
      </c>
      <c r="C309">
        <v>2956</v>
      </c>
      <c r="D309">
        <f>INDEX(Products[CategoryName (IndexMatch)], MATCH(Sales[ProductID], Products[ProductID], 0))</f>
        <v>0</v>
      </c>
      <c r="E309">
        <v>427</v>
      </c>
      <c r="F309" t="str">
        <f>INDEX(Products[ProductName], MATCH(Sales[ProductID], Products[ProductID], 0))</f>
        <v>Wine - Vineland Estate Semi - Dry</v>
      </c>
      <c r="H309" s="54">
        <f>INDEX(Products[Price], MATCH(Sales[ProductID], Products[ProductID], 0))</f>
        <v>463.25200000000001</v>
      </c>
      <c r="I309">
        <v>1</v>
      </c>
      <c r="J309" s="54">
        <f>Sales[[#This Row],[Product Price]]*Sales[[#This Row],[Quantity]]</f>
        <v>463.25200000000001</v>
      </c>
      <c r="K309" s="45">
        <v>43106.59621585648</v>
      </c>
      <c r="L309" s="46">
        <v>43106.59621585648</v>
      </c>
    </row>
    <row r="310" spans="1:12">
      <c r="A310">
        <v>309</v>
      </c>
      <c r="B310">
        <v>12</v>
      </c>
      <c r="C310">
        <v>77357</v>
      </c>
      <c r="D310">
        <f>INDEX(Products[CategoryName (IndexMatch)], MATCH(Sales[ProductID], Products[ProductID], 0))</f>
        <v>0</v>
      </c>
      <c r="E310">
        <v>332</v>
      </c>
      <c r="F310" t="str">
        <f>INDEX(Products[ProductName], MATCH(Sales[ProductID], Products[ProductID], 0))</f>
        <v>Bouq All Italian - Primerba</v>
      </c>
      <c r="H310" s="54">
        <f>INDEX(Products[Price], MATCH(Sales[ProductID], Products[ProductID], 0))</f>
        <v>597.57799999999997</v>
      </c>
      <c r="I310">
        <v>20</v>
      </c>
      <c r="J310" s="54">
        <f>Sales[[#This Row],[Product Price]]*Sales[[#This Row],[Quantity]]</f>
        <v>11951.56</v>
      </c>
      <c r="K310" s="45">
        <v>43140.969421412039</v>
      </c>
      <c r="L310" s="46">
        <v>43140.969421412039</v>
      </c>
    </row>
    <row r="311" spans="1:12">
      <c r="A311">
        <v>310</v>
      </c>
      <c r="B311">
        <v>9</v>
      </c>
      <c r="C311">
        <v>33612</v>
      </c>
      <c r="D311">
        <f>INDEX(Products[CategoryName (IndexMatch)], MATCH(Sales[ProductID], Products[ProductID], 0))</f>
        <v>0</v>
      </c>
      <c r="E311">
        <v>143</v>
      </c>
      <c r="F311" t="str">
        <f>INDEX(Products[ProductName], MATCH(Sales[ProductID], Products[ProductID], 0))</f>
        <v>Watercress</v>
      </c>
      <c r="H311" s="54">
        <f>INDEX(Products[Price], MATCH(Sales[ProductID], Products[ProductID], 0))</f>
        <v>426.16899999999998</v>
      </c>
      <c r="I311">
        <v>9</v>
      </c>
      <c r="J311" s="54">
        <f>Sales[[#This Row],[Product Price]]*Sales[[#This Row],[Quantity]]</f>
        <v>3835.5209999999997</v>
      </c>
      <c r="K311" s="45">
        <v>43130.660579629628</v>
      </c>
      <c r="L311" s="46">
        <v>43130.660579629628</v>
      </c>
    </row>
    <row r="312" spans="1:12">
      <c r="A312">
        <v>311</v>
      </c>
      <c r="B312">
        <v>11</v>
      </c>
      <c r="C312">
        <v>11405</v>
      </c>
      <c r="D312">
        <f>INDEX(Products[CategoryName (IndexMatch)], MATCH(Sales[ProductID], Products[ProductID], 0))</f>
        <v>0</v>
      </c>
      <c r="E312">
        <v>52</v>
      </c>
      <c r="F312" t="str">
        <f>INDEX(Products[ProductName], MATCH(Sales[ProductID], Products[ProductID], 0))</f>
        <v>Turnip - White, Organic</v>
      </c>
      <c r="H312" s="54">
        <f>INDEX(Products[Price], MATCH(Sales[ProductID], Products[ProductID], 0))</f>
        <v>556.05899999999997</v>
      </c>
      <c r="I312">
        <v>3</v>
      </c>
      <c r="J312" s="54">
        <f>Sales[[#This Row],[Product Price]]*Sales[[#This Row],[Quantity]]</f>
        <v>1668.1769999999999</v>
      </c>
      <c r="K312" s="45">
        <v>43104.859875000002</v>
      </c>
      <c r="L312" s="46">
        <v>43104.859875000002</v>
      </c>
    </row>
    <row r="313" spans="1:12">
      <c r="A313">
        <v>312</v>
      </c>
      <c r="B313">
        <v>14</v>
      </c>
      <c r="C313">
        <v>91801</v>
      </c>
      <c r="D313">
        <f>INDEX(Products[CategoryName (IndexMatch)], MATCH(Sales[ProductID], Products[ProductID], 0))</f>
        <v>0</v>
      </c>
      <c r="E313">
        <v>208</v>
      </c>
      <c r="F313" t="str">
        <f>INDEX(Products[ProductName], MATCH(Sales[ProductID], Products[ProductID], 0))</f>
        <v>Mushroom - Trumpet, Dry</v>
      </c>
      <c r="H313" s="54">
        <f>INDEX(Products[Price], MATCH(Sales[ProductID], Products[ProductID], 0))</f>
        <v>87.334999999999994</v>
      </c>
      <c r="I313">
        <v>24</v>
      </c>
      <c r="J313" s="54">
        <f>Sales[[#This Row],[Product Price]]*Sales[[#This Row],[Quantity]]</f>
        <v>2096.04</v>
      </c>
      <c r="K313" s="45">
        <v>43202.043608796295</v>
      </c>
      <c r="L313" s="46">
        <v>43202.043608796295</v>
      </c>
    </row>
    <row r="314" spans="1:12">
      <c r="A314">
        <v>313</v>
      </c>
      <c r="B314">
        <v>7</v>
      </c>
      <c r="C314">
        <v>35377</v>
      </c>
      <c r="D314">
        <f>INDEX(Products[CategoryName (IndexMatch)], MATCH(Sales[ProductID], Products[ProductID], 0))</f>
        <v>0</v>
      </c>
      <c r="E314">
        <v>448</v>
      </c>
      <c r="F314" t="str">
        <f>INDEX(Products[ProductName], MATCH(Sales[ProductID], Products[ProductID], 0))</f>
        <v>Gatorade - Xfactor Berry</v>
      </c>
      <c r="H314" s="54">
        <f>INDEX(Products[Price], MATCH(Sales[ProductID], Products[ProductID], 0))</f>
        <v>768.98800000000006</v>
      </c>
      <c r="I314">
        <v>9</v>
      </c>
      <c r="J314" s="54">
        <f>Sales[[#This Row],[Product Price]]*Sales[[#This Row],[Quantity]]</f>
        <v>6920.8920000000007</v>
      </c>
      <c r="K314" s="45">
        <v>43144.903664930556</v>
      </c>
      <c r="L314" s="46">
        <v>43144.903664930556</v>
      </c>
    </row>
    <row r="315" spans="1:12">
      <c r="A315">
        <v>314</v>
      </c>
      <c r="B315">
        <v>7</v>
      </c>
      <c r="C315">
        <v>43852</v>
      </c>
      <c r="D315">
        <f>INDEX(Products[CategoryName (IndexMatch)], MATCH(Sales[ProductID], Products[ProductID], 0))</f>
        <v>0</v>
      </c>
      <c r="E315">
        <v>322</v>
      </c>
      <c r="F315" t="str">
        <f>INDEX(Products[ProductName], MATCH(Sales[ProductID], Products[ProductID], 0))</f>
        <v>Onions - Vidalia</v>
      </c>
      <c r="H315" s="54">
        <f>INDEX(Products[Price], MATCH(Sales[ProductID], Products[ProductID], 0))</f>
        <v>262.846</v>
      </c>
      <c r="I315">
        <v>12</v>
      </c>
      <c r="J315" s="54">
        <f>Sales[[#This Row],[Product Price]]*Sales[[#This Row],[Quantity]]</f>
        <v>3154.152</v>
      </c>
      <c r="K315" s="45">
        <v>43115.897317361108</v>
      </c>
      <c r="L315" s="46">
        <v>43115.897317361108</v>
      </c>
    </row>
    <row r="316" spans="1:12">
      <c r="A316">
        <v>315</v>
      </c>
      <c r="B316">
        <v>21</v>
      </c>
      <c r="C316">
        <v>91781</v>
      </c>
      <c r="D316">
        <f>INDEX(Products[CategoryName (IndexMatch)], MATCH(Sales[ProductID], Products[ProductID], 0))</f>
        <v>0</v>
      </c>
      <c r="E316">
        <v>220</v>
      </c>
      <c r="F316" t="str">
        <f>INDEX(Products[ProductName], MATCH(Sales[ProductID], Products[ProductID], 0))</f>
        <v>Meldea Green Tea Liquor</v>
      </c>
      <c r="H316" s="54">
        <f>INDEX(Products[Price], MATCH(Sales[ProductID], Products[ProductID], 0))</f>
        <v>17.960999999999999</v>
      </c>
      <c r="I316">
        <v>24</v>
      </c>
      <c r="J316" s="54">
        <f>Sales[[#This Row],[Product Price]]*Sales[[#This Row],[Quantity]]</f>
        <v>431.06399999999996</v>
      </c>
      <c r="K316" s="45">
        <v>43220.910777662037</v>
      </c>
      <c r="L316" s="46">
        <v>43220.910777662037</v>
      </c>
    </row>
    <row r="317" spans="1:12">
      <c r="A317">
        <v>316</v>
      </c>
      <c r="B317">
        <v>16</v>
      </c>
      <c r="C317">
        <v>19763</v>
      </c>
      <c r="D317">
        <f>INDEX(Products[CategoryName (IndexMatch)], MATCH(Sales[ProductID], Products[ProductID], 0))</f>
        <v>0</v>
      </c>
      <c r="E317">
        <v>8</v>
      </c>
      <c r="F317" t="str">
        <f>INDEX(Products[ProductName], MATCH(Sales[ProductID], Products[ProductID], 0))</f>
        <v>Halibut - Steaks</v>
      </c>
      <c r="H317" s="54">
        <f>INDEX(Products[Price], MATCH(Sales[ProductID], Products[ProductID], 0))</f>
        <v>898.57299999999998</v>
      </c>
      <c r="I317">
        <v>6</v>
      </c>
      <c r="J317" s="54">
        <f>Sales[[#This Row],[Product Price]]*Sales[[#This Row],[Quantity]]</f>
        <v>5391.4380000000001</v>
      </c>
      <c r="K317" s="45">
        <v>43147.209165046297</v>
      </c>
      <c r="L317" s="46">
        <v>43147.209165046297</v>
      </c>
    </row>
    <row r="318" spans="1:12">
      <c r="A318">
        <v>317</v>
      </c>
      <c r="B318">
        <v>3</v>
      </c>
      <c r="C318">
        <v>82554</v>
      </c>
      <c r="D318">
        <f>INDEX(Products[CategoryName (IndexMatch)], MATCH(Sales[ProductID], Products[ProductID], 0))</f>
        <v>0</v>
      </c>
      <c r="E318">
        <v>198</v>
      </c>
      <c r="F318" t="str">
        <f>INDEX(Products[ProductName], MATCH(Sales[ProductID], Products[ProductID], 0))</f>
        <v>Lime Cordial - Roses</v>
      </c>
      <c r="H318" s="54">
        <f>INDEX(Products[Price], MATCH(Sales[ProductID], Products[ProductID], 0))</f>
        <v>352.18700000000001</v>
      </c>
      <c r="I318">
        <v>21</v>
      </c>
      <c r="J318" s="54">
        <f>Sales[[#This Row],[Product Price]]*Sales[[#This Row],[Quantity]]</f>
        <v>7395.9270000000006</v>
      </c>
      <c r="K318" s="45">
        <v>43158.279895949076</v>
      </c>
      <c r="L318" s="46">
        <v>43158.279895949076</v>
      </c>
    </row>
    <row r="319" spans="1:12">
      <c r="A319">
        <v>318</v>
      </c>
      <c r="B319">
        <v>22</v>
      </c>
      <c r="C319">
        <v>50593</v>
      </c>
      <c r="D319">
        <f>INDEX(Products[CategoryName (IndexMatch)], MATCH(Sales[ProductID], Products[ProductID], 0))</f>
        <v>0</v>
      </c>
      <c r="E319">
        <v>180</v>
      </c>
      <c r="F319" t="str">
        <f>INDEX(Products[ProductName], MATCH(Sales[ProductID], Products[ProductID], 0))</f>
        <v>Chocolate - Dark</v>
      </c>
      <c r="H319" s="54">
        <f>INDEX(Products[Price], MATCH(Sales[ProductID], Products[ProductID], 0))</f>
        <v>308.93200000000002</v>
      </c>
      <c r="I319">
        <v>13</v>
      </c>
      <c r="J319" s="54">
        <f>Sales[[#This Row],[Product Price]]*Sales[[#This Row],[Quantity]]</f>
        <v>4016.116</v>
      </c>
      <c r="K319" s="45">
        <v>43220.885240509262</v>
      </c>
      <c r="L319" s="46">
        <v>43220.885240509262</v>
      </c>
    </row>
    <row r="320" spans="1:12">
      <c r="A320">
        <v>319</v>
      </c>
      <c r="B320">
        <v>23</v>
      </c>
      <c r="C320">
        <v>69222</v>
      </c>
      <c r="D320">
        <f>INDEX(Products[CategoryName (IndexMatch)], MATCH(Sales[ProductID], Products[ProductID], 0))</f>
        <v>0</v>
      </c>
      <c r="E320">
        <v>117</v>
      </c>
      <c r="F320" t="str">
        <f>INDEX(Products[ProductName], MATCH(Sales[ProductID], Products[ProductID], 0))</f>
        <v>Ketchup - Tomato</v>
      </c>
      <c r="H320" s="54">
        <f>INDEX(Products[Price], MATCH(Sales[ProductID], Products[ProductID], 0))</f>
        <v>68.638000000000005</v>
      </c>
      <c r="I320">
        <v>18</v>
      </c>
      <c r="J320" s="54">
        <f>Sales[[#This Row],[Product Price]]*Sales[[#This Row],[Quantity]]</f>
        <v>1235.4840000000002</v>
      </c>
      <c r="K320" s="45">
        <v>43126.814532175929</v>
      </c>
      <c r="L320" s="46">
        <v>43126.814532175929</v>
      </c>
    </row>
    <row r="321" spans="1:12">
      <c r="A321">
        <v>320</v>
      </c>
      <c r="B321">
        <v>5</v>
      </c>
      <c r="C321">
        <v>19605</v>
      </c>
      <c r="D321">
        <f>INDEX(Products[CategoryName (IndexMatch)], MATCH(Sales[ProductID], Products[ProductID], 0))</f>
        <v>0</v>
      </c>
      <c r="E321">
        <v>86</v>
      </c>
      <c r="F321" t="str">
        <f>INDEX(Products[ProductName], MATCH(Sales[ProductID], Products[ProductID], 0))</f>
        <v>Longos - Grilled Chicken With</v>
      </c>
      <c r="H321" s="54">
        <f>INDEX(Products[Price], MATCH(Sales[ProductID], Products[ProductID], 0))</f>
        <v>183.791</v>
      </c>
      <c r="I321">
        <v>5</v>
      </c>
      <c r="J321" s="54">
        <f>Sales[[#This Row],[Product Price]]*Sales[[#This Row],[Quantity]]</f>
        <v>918.95499999999993</v>
      </c>
      <c r="K321" s="45">
        <v>43208.831927430554</v>
      </c>
      <c r="L321" s="46">
        <v>43208.831927430554</v>
      </c>
    </row>
    <row r="322" spans="1:12">
      <c r="A322">
        <v>321</v>
      </c>
      <c r="B322">
        <v>15</v>
      </c>
      <c r="C322">
        <v>42099</v>
      </c>
      <c r="D322">
        <f>INDEX(Products[CategoryName (IndexMatch)], MATCH(Sales[ProductID], Products[ProductID], 0))</f>
        <v>0</v>
      </c>
      <c r="E322">
        <v>55</v>
      </c>
      <c r="F322" t="str">
        <f>INDEX(Products[ProductName], MATCH(Sales[ProductID], Products[ProductID], 0))</f>
        <v>Cinnamon Buns Sticky</v>
      </c>
      <c r="H322" s="54">
        <f>INDEX(Products[Price], MATCH(Sales[ProductID], Products[ProductID], 0))</f>
        <v>66.182000000000002</v>
      </c>
      <c r="I322">
        <v>11</v>
      </c>
      <c r="J322" s="54">
        <f>Sales[[#This Row],[Product Price]]*Sales[[#This Row],[Quantity]]</f>
        <v>728.00200000000007</v>
      </c>
      <c r="K322" s="45">
        <v>43167.084901504626</v>
      </c>
      <c r="L322" s="46">
        <v>43167.084901504626</v>
      </c>
    </row>
    <row r="323" spans="1:12">
      <c r="A323">
        <v>322</v>
      </c>
      <c r="B323">
        <v>10</v>
      </c>
      <c r="C323">
        <v>12812</v>
      </c>
      <c r="D323">
        <f>INDEX(Products[CategoryName (IndexMatch)], MATCH(Sales[ProductID], Products[ProductID], 0))</f>
        <v>0</v>
      </c>
      <c r="E323">
        <v>331</v>
      </c>
      <c r="F323" t="str">
        <f>INDEX(Products[ProductName], MATCH(Sales[ProductID], Products[ProductID], 0))</f>
        <v>Cookies Cereal Nut</v>
      </c>
      <c r="H323" s="54">
        <f>INDEX(Products[Price], MATCH(Sales[ProductID], Products[ProductID], 0))</f>
        <v>673.505</v>
      </c>
      <c r="I323">
        <v>4</v>
      </c>
      <c r="J323" s="54">
        <f>Sales[[#This Row],[Product Price]]*Sales[[#This Row],[Quantity]]</f>
        <v>2694.02</v>
      </c>
      <c r="K323" s="45">
        <v>43191.417551388891</v>
      </c>
      <c r="L323" s="46">
        <v>43191.417551388891</v>
      </c>
    </row>
    <row r="324" spans="1:12">
      <c r="A324">
        <v>323</v>
      </c>
      <c r="B324">
        <v>23</v>
      </c>
      <c r="C324">
        <v>61526</v>
      </c>
      <c r="D324">
        <f>INDEX(Products[CategoryName (IndexMatch)], MATCH(Sales[ProductID], Products[ProductID], 0))</f>
        <v>0</v>
      </c>
      <c r="E324">
        <v>257</v>
      </c>
      <c r="F324" t="str">
        <f>INDEX(Products[ProductName], MATCH(Sales[ProductID], Products[ProductID], 0))</f>
        <v>Pasta - Detalini, White, Fresh</v>
      </c>
      <c r="H324" s="54">
        <f>INDEX(Products[Price], MATCH(Sales[ProductID], Products[ProductID], 0))</f>
        <v>84.438000000000002</v>
      </c>
      <c r="I324">
        <v>16</v>
      </c>
      <c r="J324" s="54">
        <f>Sales[[#This Row],[Product Price]]*Sales[[#This Row],[Quantity]]</f>
        <v>1351.008</v>
      </c>
      <c r="K324" s="45">
        <v>43126.607827083331</v>
      </c>
      <c r="L324" s="46">
        <v>43126.607827083331</v>
      </c>
    </row>
    <row r="325" spans="1:12">
      <c r="A325">
        <v>324</v>
      </c>
      <c r="B325">
        <v>14</v>
      </c>
      <c r="C325">
        <v>58510</v>
      </c>
      <c r="D325">
        <f>INDEX(Products[CategoryName (IndexMatch)], MATCH(Sales[ProductID], Products[ProductID], 0))</f>
        <v>0</v>
      </c>
      <c r="E325">
        <v>264</v>
      </c>
      <c r="F325" t="str">
        <f>INDEX(Products[ProductName], MATCH(Sales[ProductID], Products[ProductID], 0))</f>
        <v>Juice - V8 Splash</v>
      </c>
      <c r="H325" s="54">
        <f>INDEX(Products[Price], MATCH(Sales[ProductID], Products[ProductID], 0))</f>
        <v>494.49700000000001</v>
      </c>
      <c r="I325">
        <v>15</v>
      </c>
      <c r="J325" s="54">
        <f>Sales[[#This Row],[Product Price]]*Sales[[#This Row],[Quantity]]</f>
        <v>7417.4549999999999</v>
      </c>
      <c r="K325" s="45">
        <v>43155.98914849537</v>
      </c>
      <c r="L325" s="46">
        <v>43155.98914849537</v>
      </c>
    </row>
    <row r="326" spans="1:12">
      <c r="A326">
        <v>325</v>
      </c>
      <c r="B326">
        <v>12</v>
      </c>
      <c r="C326">
        <v>28358</v>
      </c>
      <c r="D326">
        <f>INDEX(Products[CategoryName (IndexMatch)], MATCH(Sales[ProductID], Products[ProductID], 0))</f>
        <v>0</v>
      </c>
      <c r="E326">
        <v>203</v>
      </c>
      <c r="F326" t="str">
        <f>INDEX(Products[ProductName], MATCH(Sales[ProductID], Products[ProductID], 0))</f>
        <v>Chicken - Leg, Boneless</v>
      </c>
      <c r="H326" s="54">
        <f>INDEX(Products[Price], MATCH(Sales[ProductID], Products[ProductID], 0))</f>
        <v>599.55700000000002</v>
      </c>
      <c r="I326">
        <v>8</v>
      </c>
      <c r="J326" s="54">
        <f>Sales[[#This Row],[Product Price]]*Sales[[#This Row],[Quantity]]</f>
        <v>4796.4560000000001</v>
      </c>
      <c r="K326" s="45">
        <v>43117.734157523148</v>
      </c>
      <c r="L326" s="46">
        <v>43117.734157523148</v>
      </c>
    </row>
    <row r="327" spans="1:12">
      <c r="A327">
        <v>326</v>
      </c>
      <c r="B327">
        <v>19</v>
      </c>
      <c r="C327">
        <v>51307</v>
      </c>
      <c r="D327">
        <f>INDEX(Products[CategoryName (IndexMatch)], MATCH(Sales[ProductID], Products[ProductID], 0))</f>
        <v>0</v>
      </c>
      <c r="E327">
        <v>267</v>
      </c>
      <c r="F327" t="str">
        <f>INDEX(Products[ProductName], MATCH(Sales[ProductID], Products[ProductID], 0))</f>
        <v>Grapes - Red</v>
      </c>
      <c r="H327" s="54">
        <f>INDEX(Products[Price], MATCH(Sales[ProductID], Products[ProductID], 0))</f>
        <v>5.125</v>
      </c>
      <c r="I327">
        <v>13</v>
      </c>
      <c r="J327" s="54">
        <f>Sales[[#This Row],[Product Price]]*Sales[[#This Row],[Quantity]]</f>
        <v>66.625</v>
      </c>
      <c r="K327" s="45">
        <v>43181.365743287039</v>
      </c>
      <c r="L327" s="46">
        <v>43181.365743287039</v>
      </c>
    </row>
    <row r="328" spans="1:12">
      <c r="A328">
        <v>327</v>
      </c>
      <c r="B328">
        <v>3</v>
      </c>
      <c r="C328">
        <v>26063</v>
      </c>
      <c r="D328">
        <f>INDEX(Products[CategoryName (IndexMatch)], MATCH(Sales[ProductID], Products[ProductID], 0))</f>
        <v>0</v>
      </c>
      <c r="E328">
        <v>212</v>
      </c>
      <c r="F328" t="str">
        <f>INDEX(Products[ProductName], MATCH(Sales[ProductID], Products[ProductID], 0))</f>
        <v>Curry Paste - Madras</v>
      </c>
      <c r="H328" s="54">
        <f>INDEX(Products[Price], MATCH(Sales[ProductID], Products[ProductID], 0))</f>
        <v>61.746000000000002</v>
      </c>
      <c r="I328">
        <v>7</v>
      </c>
      <c r="J328" s="54">
        <f>Sales[[#This Row],[Product Price]]*Sales[[#This Row],[Quantity]]</f>
        <v>432.22200000000004</v>
      </c>
      <c r="K328" s="45">
        <v>43177.425796527779</v>
      </c>
      <c r="L328" s="46">
        <v>43177.425796527779</v>
      </c>
    </row>
    <row r="329" spans="1:12">
      <c r="A329">
        <v>328</v>
      </c>
      <c r="B329">
        <v>16</v>
      </c>
      <c r="C329">
        <v>69788</v>
      </c>
      <c r="D329">
        <f>INDEX(Products[CategoryName (IndexMatch)], MATCH(Sales[ProductID], Products[ProductID], 0))</f>
        <v>0</v>
      </c>
      <c r="E329">
        <v>119</v>
      </c>
      <c r="F329" t="str">
        <f>INDEX(Products[ProductName], MATCH(Sales[ProductID], Products[ProductID], 0))</f>
        <v>Soup Campbells - Italian Wedding</v>
      </c>
      <c r="H329" s="54">
        <f>INDEX(Products[Price], MATCH(Sales[ProductID], Products[ProductID], 0))</f>
        <v>296.37200000000001</v>
      </c>
      <c r="I329">
        <v>18</v>
      </c>
      <c r="J329" s="54">
        <f>Sales[[#This Row],[Product Price]]*Sales[[#This Row],[Quantity]]</f>
        <v>5334.6959999999999</v>
      </c>
      <c r="K329" s="45">
        <v>43138.040557870372</v>
      </c>
      <c r="L329" s="46">
        <v>43138.040557870372</v>
      </c>
    </row>
    <row r="330" spans="1:12">
      <c r="A330">
        <v>329</v>
      </c>
      <c r="B330">
        <v>23</v>
      </c>
      <c r="C330">
        <v>24561</v>
      </c>
      <c r="D330">
        <f>INDEX(Products[CategoryName (IndexMatch)], MATCH(Sales[ProductID], Products[ProductID], 0))</f>
        <v>0</v>
      </c>
      <c r="E330">
        <v>295</v>
      </c>
      <c r="F330" t="str">
        <f>INDEX(Products[ProductName], MATCH(Sales[ProductID], Products[ProductID], 0))</f>
        <v>Ice - Clear, 300 Lb For Carving</v>
      </c>
      <c r="H330" s="54">
        <f>INDEX(Products[Price], MATCH(Sales[ProductID], Products[ProductID], 0))</f>
        <v>487.69499999999999</v>
      </c>
      <c r="I330">
        <v>7</v>
      </c>
      <c r="J330" s="54">
        <f>Sales[[#This Row],[Product Price]]*Sales[[#This Row],[Quantity]]</f>
        <v>3413.8649999999998</v>
      </c>
      <c r="K330" s="45">
        <v>43168.017179166665</v>
      </c>
      <c r="L330" s="46">
        <v>43168.017179166665</v>
      </c>
    </row>
    <row r="331" spans="1:12">
      <c r="A331">
        <v>330</v>
      </c>
      <c r="B331">
        <v>13</v>
      </c>
      <c r="C331">
        <v>82636</v>
      </c>
      <c r="D331">
        <f>INDEX(Products[CategoryName (IndexMatch)], MATCH(Sales[ProductID], Products[ProductID], 0))</f>
        <v>0</v>
      </c>
      <c r="E331">
        <v>364</v>
      </c>
      <c r="F331" t="str">
        <f>INDEX(Products[ProductName], MATCH(Sales[ProductID], Products[ProductID], 0))</f>
        <v>Cattail Hearts</v>
      </c>
      <c r="H331" s="54">
        <f>INDEX(Products[Price], MATCH(Sales[ProductID], Products[ProductID], 0))</f>
        <v>88.429000000000002</v>
      </c>
      <c r="I331">
        <v>21</v>
      </c>
      <c r="J331" s="54">
        <f>Sales[[#This Row],[Product Price]]*Sales[[#This Row],[Quantity]]</f>
        <v>1857.009</v>
      </c>
      <c r="K331" s="45">
        <v>43135.042618749998</v>
      </c>
      <c r="L331" s="46">
        <v>43135.042618749998</v>
      </c>
    </row>
    <row r="332" spans="1:12">
      <c r="A332">
        <v>331</v>
      </c>
      <c r="B332">
        <v>13</v>
      </c>
      <c r="C332">
        <v>54280</v>
      </c>
      <c r="D332">
        <f>INDEX(Products[CategoryName (IndexMatch)], MATCH(Sales[ProductID], Products[ProductID], 0))</f>
        <v>0</v>
      </c>
      <c r="E332">
        <v>39</v>
      </c>
      <c r="F332" t="str">
        <f>INDEX(Products[ProductName], MATCH(Sales[ProductID], Products[ProductID], 0))</f>
        <v>Dried Figs</v>
      </c>
      <c r="H332" s="54">
        <f>INDEX(Products[Price], MATCH(Sales[ProductID], Products[ProductID], 0))</f>
        <v>752.05899999999997</v>
      </c>
      <c r="I332">
        <v>14</v>
      </c>
      <c r="J332" s="54">
        <f>Sales[[#This Row],[Product Price]]*Sales[[#This Row],[Quantity]]</f>
        <v>10528.825999999999</v>
      </c>
      <c r="K332" s="45">
        <v>43192.156896296299</v>
      </c>
      <c r="L332" s="46">
        <v>43192.156896296299</v>
      </c>
    </row>
    <row r="333" spans="1:12">
      <c r="A333">
        <v>332</v>
      </c>
      <c r="B333">
        <v>4</v>
      </c>
      <c r="C333">
        <v>79711</v>
      </c>
      <c r="D333">
        <f>INDEX(Products[CategoryName (IndexMatch)], MATCH(Sales[ProductID], Products[ProductID], 0))</f>
        <v>0</v>
      </c>
      <c r="E333">
        <v>144</v>
      </c>
      <c r="F333" t="str">
        <f>INDEX(Products[ProductName], MATCH(Sales[ProductID], Products[ProductID], 0))</f>
        <v>Placemat - Scallop, White</v>
      </c>
      <c r="H333" s="54">
        <f>INDEX(Products[Price], MATCH(Sales[ProductID], Products[ProductID], 0))</f>
        <v>957.86500000000001</v>
      </c>
      <c r="I333">
        <v>21</v>
      </c>
      <c r="J333" s="54">
        <f>Sales[[#This Row],[Product Price]]*Sales[[#This Row],[Quantity]]</f>
        <v>20115.165000000001</v>
      </c>
      <c r="K333" s="45">
        <v>43133.08153599537</v>
      </c>
      <c r="L333" s="46">
        <v>43133.08153599537</v>
      </c>
    </row>
    <row r="334" spans="1:12">
      <c r="A334">
        <v>333</v>
      </c>
      <c r="B334">
        <v>11</v>
      </c>
      <c r="C334">
        <v>24775</v>
      </c>
      <c r="D334">
        <f>INDEX(Products[CategoryName (IndexMatch)], MATCH(Sales[ProductID], Products[ProductID], 0))</f>
        <v>0</v>
      </c>
      <c r="E334">
        <v>198</v>
      </c>
      <c r="F334" t="str">
        <f>INDEX(Products[ProductName], MATCH(Sales[ProductID], Products[ProductID], 0))</f>
        <v>Lime Cordial - Roses</v>
      </c>
      <c r="H334" s="54">
        <f>INDEX(Products[Price], MATCH(Sales[ProductID], Products[ProductID], 0))</f>
        <v>352.18700000000001</v>
      </c>
      <c r="I334">
        <v>7</v>
      </c>
      <c r="J334" s="54">
        <f>Sales[[#This Row],[Product Price]]*Sales[[#This Row],[Quantity]]</f>
        <v>2465.3090000000002</v>
      </c>
      <c r="K334" s="45">
        <v>43208.939005902779</v>
      </c>
      <c r="L334" s="46">
        <v>43208.939005902779</v>
      </c>
    </row>
    <row r="335" spans="1:12">
      <c r="A335">
        <v>334</v>
      </c>
      <c r="B335">
        <v>16</v>
      </c>
      <c r="C335">
        <v>49860</v>
      </c>
      <c r="D335">
        <f>INDEX(Products[CategoryName (IndexMatch)], MATCH(Sales[ProductID], Products[ProductID], 0))</f>
        <v>0</v>
      </c>
      <c r="E335">
        <v>338</v>
      </c>
      <c r="F335" t="str">
        <f>INDEX(Products[ProductName], MATCH(Sales[ProductID], Products[ProductID], 0))</f>
        <v>Cheese - Camembert</v>
      </c>
      <c r="H335" s="54">
        <f>INDEX(Products[Price], MATCH(Sales[ProductID], Products[ProductID], 0))</f>
        <v>289.899</v>
      </c>
      <c r="I335">
        <v>13</v>
      </c>
      <c r="J335" s="54">
        <f>Sales[[#This Row],[Product Price]]*Sales[[#This Row],[Quantity]]</f>
        <v>3768.6869999999999</v>
      </c>
      <c r="K335" s="45">
        <v>43171.900292708335</v>
      </c>
      <c r="L335" s="46">
        <v>43171.900292708335</v>
      </c>
    </row>
    <row r="336" spans="1:12">
      <c r="A336">
        <v>335</v>
      </c>
      <c r="B336">
        <v>7</v>
      </c>
      <c r="C336">
        <v>40145</v>
      </c>
      <c r="D336">
        <f>INDEX(Products[CategoryName (IndexMatch)], MATCH(Sales[ProductID], Products[ProductID], 0))</f>
        <v>0</v>
      </c>
      <c r="E336">
        <v>29</v>
      </c>
      <c r="F336" t="str">
        <f>INDEX(Products[ProductName], MATCH(Sales[ProductID], Products[ProductID], 0))</f>
        <v>Spinach - Baby</v>
      </c>
      <c r="H336" s="54">
        <f>INDEX(Products[Price], MATCH(Sales[ProductID], Products[ProductID], 0))</f>
        <v>335.88299999999998</v>
      </c>
      <c r="I336">
        <v>11</v>
      </c>
      <c r="J336" s="54">
        <f>Sales[[#This Row],[Product Price]]*Sales[[#This Row],[Quantity]]</f>
        <v>3694.7129999999997</v>
      </c>
      <c r="K336" s="45">
        <v>43205.118375694445</v>
      </c>
      <c r="L336" s="46">
        <v>43205.118375694445</v>
      </c>
    </row>
    <row r="337" spans="1:12">
      <c r="A337">
        <v>336</v>
      </c>
      <c r="B337">
        <v>23</v>
      </c>
      <c r="C337">
        <v>79688</v>
      </c>
      <c r="D337">
        <f>INDEX(Products[CategoryName (IndexMatch)], MATCH(Sales[ProductID], Products[ProductID], 0))</f>
        <v>0</v>
      </c>
      <c r="E337">
        <v>12</v>
      </c>
      <c r="F337" t="str">
        <f>INDEX(Products[ProductName], MATCH(Sales[ProductID], Products[ProductID], 0))</f>
        <v>Ezy Change Mophandle</v>
      </c>
      <c r="H337" s="54">
        <f>INDEX(Products[Price], MATCH(Sales[ProductID], Products[ProductID], 0))</f>
        <v>493.35599999999999</v>
      </c>
      <c r="I337">
        <v>21</v>
      </c>
      <c r="J337" s="54">
        <f>Sales[[#This Row],[Product Price]]*Sales[[#This Row],[Quantity]]</f>
        <v>10360.476000000001</v>
      </c>
      <c r="K337" s="45">
        <v>43133.360674189818</v>
      </c>
      <c r="L337" s="46">
        <v>43133.360674189818</v>
      </c>
    </row>
    <row r="338" spans="1:12">
      <c r="A338">
        <v>337</v>
      </c>
      <c r="B338">
        <v>3</v>
      </c>
      <c r="C338">
        <v>84438</v>
      </c>
      <c r="D338">
        <f>INDEX(Products[CategoryName (IndexMatch)], MATCH(Sales[ProductID], Products[ProductID], 0))</f>
        <v>0</v>
      </c>
      <c r="E338">
        <v>447</v>
      </c>
      <c r="F338" t="str">
        <f>INDEX(Products[ProductName], MATCH(Sales[ProductID], Products[ProductID], 0))</f>
        <v>Salmon - Atlantic, Skin On</v>
      </c>
      <c r="H338" s="54">
        <f>INDEX(Products[Price], MATCH(Sales[ProductID], Products[ProductID], 0))</f>
        <v>34.198</v>
      </c>
      <c r="I338">
        <v>22</v>
      </c>
      <c r="J338" s="54">
        <f>Sales[[#This Row],[Product Price]]*Sales[[#This Row],[Quantity]]</f>
        <v>752.35599999999999</v>
      </c>
      <c r="K338" s="45">
        <v>43166.126675115738</v>
      </c>
      <c r="L338" s="46">
        <v>43166.126675115738</v>
      </c>
    </row>
    <row r="339" spans="1:12">
      <c r="A339">
        <v>338</v>
      </c>
      <c r="B339">
        <v>14</v>
      </c>
      <c r="C339">
        <v>95780</v>
      </c>
      <c r="D339">
        <f>INDEX(Products[CategoryName (IndexMatch)], MATCH(Sales[ProductID], Products[ProductID], 0))</f>
        <v>0</v>
      </c>
      <c r="E339">
        <v>15</v>
      </c>
      <c r="F339" t="str">
        <f>INDEX(Products[ProductName], MATCH(Sales[ProductID], Products[ProductID], 0))</f>
        <v>Spoon - Soup, Plastic</v>
      </c>
      <c r="H339" s="54">
        <f>INDEX(Products[Price], MATCH(Sales[ProductID], Products[ProductID], 0))</f>
        <v>32.442</v>
      </c>
      <c r="I339">
        <v>25</v>
      </c>
      <c r="J339" s="54">
        <f>Sales[[#This Row],[Product Price]]*Sales[[#This Row],[Quantity]]</f>
        <v>811.05</v>
      </c>
      <c r="K339" s="45">
        <v>43153.436816666668</v>
      </c>
      <c r="L339" s="46">
        <v>43153.436816666668</v>
      </c>
    </row>
    <row r="340" spans="1:12">
      <c r="A340">
        <v>339</v>
      </c>
      <c r="B340">
        <v>18</v>
      </c>
      <c r="C340">
        <v>89014</v>
      </c>
      <c r="D340">
        <f>INDEX(Products[CategoryName (IndexMatch)], MATCH(Sales[ProductID], Products[ProductID], 0))</f>
        <v>0</v>
      </c>
      <c r="E340">
        <v>57</v>
      </c>
      <c r="F340" t="str">
        <f>INDEX(Products[ProductName], MATCH(Sales[ProductID], Products[ProductID], 0))</f>
        <v>Sausage - Breakfast</v>
      </c>
      <c r="H340" s="54">
        <f>INDEX(Products[Price], MATCH(Sales[ProductID], Products[ProductID], 0))</f>
        <v>122.145</v>
      </c>
      <c r="I340">
        <v>23</v>
      </c>
      <c r="J340" s="54">
        <f>Sales[[#This Row],[Product Price]]*Sales[[#This Row],[Quantity]]</f>
        <v>2809.335</v>
      </c>
      <c r="K340" s="45">
        <v>43205.088088078701</v>
      </c>
      <c r="L340" s="46">
        <v>43205.088088078701</v>
      </c>
    </row>
    <row r="341" spans="1:12">
      <c r="A341">
        <v>340</v>
      </c>
      <c r="B341">
        <v>6</v>
      </c>
      <c r="C341">
        <v>20206</v>
      </c>
      <c r="D341">
        <f>INDEX(Products[CategoryName (IndexMatch)], MATCH(Sales[ProductID], Products[ProductID], 0))</f>
        <v>0</v>
      </c>
      <c r="E341">
        <v>61</v>
      </c>
      <c r="F341" t="str">
        <f>INDEX(Products[ProductName], MATCH(Sales[ProductID], Products[ProductID], 0))</f>
        <v>Sardines</v>
      </c>
      <c r="H341" s="54">
        <f>INDEX(Products[Price], MATCH(Sales[ProductID], Products[ProductID], 0))</f>
        <v>62.545999999999999</v>
      </c>
      <c r="I341">
        <v>6</v>
      </c>
      <c r="J341" s="54">
        <f>Sales[[#This Row],[Product Price]]*Sales[[#This Row],[Quantity]]</f>
        <v>375.27600000000001</v>
      </c>
      <c r="K341" s="45">
        <v>43211.29360034722</v>
      </c>
      <c r="L341" s="46">
        <v>43211.29360034722</v>
      </c>
    </row>
    <row r="342" spans="1:12">
      <c r="A342">
        <v>341</v>
      </c>
      <c r="B342">
        <v>12</v>
      </c>
      <c r="C342">
        <v>78981</v>
      </c>
      <c r="D342">
        <f>INDEX(Products[CategoryName (IndexMatch)], MATCH(Sales[ProductID], Products[ProductID], 0))</f>
        <v>0</v>
      </c>
      <c r="E342">
        <v>122</v>
      </c>
      <c r="F342" t="str">
        <f>INDEX(Products[ProductName], MATCH(Sales[ProductID], Products[ProductID], 0))</f>
        <v>Table Cloth 62x114 White</v>
      </c>
      <c r="H342" s="54">
        <f>INDEX(Products[Price], MATCH(Sales[ProductID], Products[ProductID], 0))</f>
        <v>117.845</v>
      </c>
      <c r="I342">
        <v>20</v>
      </c>
      <c r="J342" s="54">
        <f>Sales[[#This Row],[Product Price]]*Sales[[#This Row],[Quantity]]</f>
        <v>2356.9</v>
      </c>
      <c r="K342" s="45">
        <v>43226.108064930559</v>
      </c>
      <c r="L342" s="46">
        <v>43226.108064930559</v>
      </c>
    </row>
    <row r="343" spans="1:12">
      <c r="A343">
        <v>342</v>
      </c>
      <c r="B343">
        <v>20</v>
      </c>
      <c r="C343">
        <v>56929</v>
      </c>
      <c r="D343">
        <f>INDEX(Products[CategoryName (IndexMatch)], MATCH(Sales[ProductID], Products[ProductID], 0))</f>
        <v>0</v>
      </c>
      <c r="E343">
        <v>303</v>
      </c>
      <c r="F343" t="str">
        <f>INDEX(Products[ProductName], MATCH(Sales[ProductID], Products[ProductID], 0))</f>
        <v>Cod - Black Whole Fillet</v>
      </c>
      <c r="H343" s="54">
        <f>INDEX(Products[Price], MATCH(Sales[ProductID], Products[ProductID], 0))</f>
        <v>726.13300000000004</v>
      </c>
      <c r="I343">
        <v>15</v>
      </c>
      <c r="J343" s="54">
        <f>Sales[[#This Row],[Product Price]]*Sales[[#This Row],[Quantity]]</f>
        <v>10891.995000000001</v>
      </c>
      <c r="K343" s="45">
        <v>43217.269740046293</v>
      </c>
      <c r="L343" s="46">
        <v>43217.269740046293</v>
      </c>
    </row>
    <row r="344" spans="1:12">
      <c r="A344">
        <v>343</v>
      </c>
      <c r="B344">
        <v>10</v>
      </c>
      <c r="C344">
        <v>50578</v>
      </c>
      <c r="D344">
        <f>INDEX(Products[CategoryName (IndexMatch)], MATCH(Sales[ProductID], Products[ProductID], 0))</f>
        <v>0</v>
      </c>
      <c r="E344">
        <v>66</v>
      </c>
      <c r="F344" t="str">
        <f>INDEX(Products[ProductName], MATCH(Sales[ProductID], Products[ProductID], 0))</f>
        <v>Pie Filling - Cherry</v>
      </c>
      <c r="H344" s="54">
        <f>INDEX(Products[Price], MATCH(Sales[ProductID], Products[ProductID], 0))</f>
        <v>98.822999999999993</v>
      </c>
      <c r="I344">
        <v>13</v>
      </c>
      <c r="J344" s="54">
        <f>Sales[[#This Row],[Product Price]]*Sales[[#This Row],[Quantity]]</f>
        <v>1284.6989999999998</v>
      </c>
      <c r="K344" s="45">
        <v>43127.3922775463</v>
      </c>
      <c r="L344" s="46">
        <v>43127.3922775463</v>
      </c>
    </row>
    <row r="345" spans="1:12">
      <c r="A345">
        <v>344</v>
      </c>
      <c r="B345">
        <v>13</v>
      </c>
      <c r="C345">
        <v>44288</v>
      </c>
      <c r="D345">
        <f>INDEX(Products[CategoryName (IndexMatch)], MATCH(Sales[ProductID], Products[ProductID], 0))</f>
        <v>0</v>
      </c>
      <c r="E345">
        <v>377</v>
      </c>
      <c r="F345" t="str">
        <f>INDEX(Products[ProductName], MATCH(Sales[ProductID], Products[ProductID], 0))</f>
        <v>Wine - Red, Cooking</v>
      </c>
      <c r="H345" s="54">
        <f>INDEX(Products[Price], MATCH(Sales[ProductID], Products[ProductID], 0))</f>
        <v>750.78499999999997</v>
      </c>
      <c r="I345">
        <v>12</v>
      </c>
      <c r="J345" s="54">
        <f>Sales[[#This Row],[Product Price]]*Sales[[#This Row],[Quantity]]</f>
        <v>9009.42</v>
      </c>
      <c r="K345" s="45">
        <v>43204.165535300926</v>
      </c>
      <c r="L345" s="46">
        <v>43204.165535300926</v>
      </c>
    </row>
    <row r="346" spans="1:12">
      <c r="A346">
        <v>345</v>
      </c>
      <c r="B346">
        <v>5</v>
      </c>
      <c r="C346">
        <v>83533</v>
      </c>
      <c r="D346">
        <f>INDEX(Products[CategoryName (IndexMatch)], MATCH(Sales[ProductID], Products[ProductID], 0))</f>
        <v>0</v>
      </c>
      <c r="E346">
        <v>369</v>
      </c>
      <c r="F346" t="str">
        <f>INDEX(Products[ProductName], MATCH(Sales[ProductID], Products[ProductID], 0))</f>
        <v>Rambutan</v>
      </c>
      <c r="H346" s="54">
        <f>INDEX(Products[Price], MATCH(Sales[ProductID], Products[ProductID], 0))</f>
        <v>871.78499999999997</v>
      </c>
      <c r="I346">
        <v>22</v>
      </c>
      <c r="J346" s="54">
        <f>Sales[[#This Row],[Product Price]]*Sales[[#This Row],[Quantity]]</f>
        <v>19179.27</v>
      </c>
      <c r="K346" s="45">
        <v>43175.360001967594</v>
      </c>
      <c r="L346" s="46">
        <v>43175.360001967594</v>
      </c>
    </row>
    <row r="347" spans="1:12">
      <c r="A347">
        <v>346</v>
      </c>
      <c r="B347">
        <v>16</v>
      </c>
      <c r="C347">
        <v>51649</v>
      </c>
      <c r="D347">
        <f>INDEX(Products[CategoryName (IndexMatch)], MATCH(Sales[ProductID], Products[ProductID], 0))</f>
        <v>0</v>
      </c>
      <c r="E347">
        <v>121</v>
      </c>
      <c r="F347" t="str">
        <f>INDEX(Products[ProductName], MATCH(Sales[ProductID], Products[ProductID], 0))</f>
        <v>Muffin Batt - Blueberry Passion</v>
      </c>
      <c r="H347" s="54">
        <f>INDEX(Products[Price], MATCH(Sales[ProductID], Products[ProductID], 0))</f>
        <v>60.975999999999999</v>
      </c>
      <c r="I347">
        <v>14</v>
      </c>
      <c r="J347" s="54">
        <f>Sales[[#This Row],[Product Price]]*Sales[[#This Row],[Quantity]]</f>
        <v>853.66399999999999</v>
      </c>
      <c r="K347" s="45">
        <v>43167.064893171293</v>
      </c>
      <c r="L347" s="46">
        <v>43167.064893171293</v>
      </c>
    </row>
    <row r="348" spans="1:12">
      <c r="A348">
        <v>347</v>
      </c>
      <c r="B348">
        <v>19</v>
      </c>
      <c r="C348">
        <v>35405</v>
      </c>
      <c r="D348">
        <f>INDEX(Products[CategoryName (IndexMatch)], MATCH(Sales[ProductID], Products[ProductID], 0))</f>
        <v>0</v>
      </c>
      <c r="E348">
        <v>315</v>
      </c>
      <c r="F348" t="str">
        <f>INDEX(Products[ProductName], MATCH(Sales[ProductID], Products[ProductID], 0))</f>
        <v>Wine - Gato Negro Cabernet</v>
      </c>
      <c r="H348" s="54">
        <f>INDEX(Products[Price], MATCH(Sales[ProductID], Products[ProductID], 0))</f>
        <v>938.04700000000003</v>
      </c>
      <c r="I348">
        <v>9</v>
      </c>
      <c r="J348" s="54">
        <f>Sales[[#This Row],[Product Price]]*Sales[[#This Row],[Quantity]]</f>
        <v>8442.4230000000007</v>
      </c>
      <c r="K348" s="45">
        <v>43158.84892222222</v>
      </c>
      <c r="L348" s="46">
        <v>43158.84892222222</v>
      </c>
    </row>
    <row r="349" spans="1:12">
      <c r="A349">
        <v>348</v>
      </c>
      <c r="B349">
        <v>9</v>
      </c>
      <c r="C349">
        <v>92737</v>
      </c>
      <c r="D349">
        <f>INDEX(Products[CategoryName (IndexMatch)], MATCH(Sales[ProductID], Products[ProductID], 0))</f>
        <v>0</v>
      </c>
      <c r="E349">
        <v>352</v>
      </c>
      <c r="F349" t="str">
        <f>INDEX(Products[ProductName], MATCH(Sales[ProductID], Products[ProductID], 0))</f>
        <v>Beef - Tenderlion, Center Cut</v>
      </c>
      <c r="H349" s="54">
        <f>INDEX(Products[Price], MATCH(Sales[ProductID], Products[ProductID], 0))</f>
        <v>246.393</v>
      </c>
      <c r="I349">
        <v>24</v>
      </c>
      <c r="J349" s="54">
        <f>Sales[[#This Row],[Product Price]]*Sales[[#This Row],[Quantity]]</f>
        <v>5913.4319999999998</v>
      </c>
      <c r="K349" s="45">
        <v>0</v>
      </c>
      <c r="L349" s="46">
        <v>0</v>
      </c>
    </row>
    <row r="350" spans="1:12">
      <c r="A350">
        <v>349</v>
      </c>
      <c r="B350">
        <v>14</v>
      </c>
      <c r="C350">
        <v>55665</v>
      </c>
      <c r="D350">
        <f>INDEX(Products[CategoryName (IndexMatch)], MATCH(Sales[ProductID], Products[ProductID], 0))</f>
        <v>0</v>
      </c>
      <c r="E350">
        <v>20</v>
      </c>
      <c r="F350" t="str">
        <f>INDEX(Products[ProductName], MATCH(Sales[ProductID], Products[ProductID], 0))</f>
        <v>Chocolate - Feathers</v>
      </c>
      <c r="H350" s="54">
        <f>INDEX(Products[Price], MATCH(Sales[ProductID], Products[ProductID], 0))</f>
        <v>859.01099999999997</v>
      </c>
      <c r="I350">
        <v>15</v>
      </c>
      <c r="J350" s="54">
        <f>Sales[[#This Row],[Product Price]]*Sales[[#This Row],[Quantity]]</f>
        <v>12885.164999999999</v>
      </c>
      <c r="K350" s="45">
        <v>43210.110852893522</v>
      </c>
      <c r="L350" s="46">
        <v>43210.110852893522</v>
      </c>
    </row>
    <row r="351" spans="1:12">
      <c r="A351">
        <v>350</v>
      </c>
      <c r="B351">
        <v>13</v>
      </c>
      <c r="C351">
        <v>15040</v>
      </c>
      <c r="D351">
        <f>INDEX(Products[CategoryName (IndexMatch)], MATCH(Sales[ProductID], Products[ProductID], 0))</f>
        <v>0</v>
      </c>
      <c r="E351">
        <v>263</v>
      </c>
      <c r="F351" t="str">
        <f>INDEX(Products[ProductName], MATCH(Sales[ProductID], Products[ProductID], 0))</f>
        <v>Soupfoamcont12oz 112con</v>
      </c>
      <c r="H351" s="54">
        <f>INDEX(Products[Price], MATCH(Sales[ProductID], Products[ProductID], 0))</f>
        <v>507.49700000000001</v>
      </c>
      <c r="I351">
        <v>4</v>
      </c>
      <c r="J351" s="54">
        <f>Sales[[#This Row],[Product Price]]*Sales[[#This Row],[Quantity]]</f>
        <v>2029.9880000000001</v>
      </c>
      <c r="K351" s="45">
        <v>43168.464012152777</v>
      </c>
      <c r="L351" s="46">
        <v>43168.464012152777</v>
      </c>
    </row>
    <row r="352" spans="1:12">
      <c r="A352">
        <v>351</v>
      </c>
      <c r="B352">
        <v>18</v>
      </c>
      <c r="C352">
        <v>87527</v>
      </c>
      <c r="D352">
        <f>INDEX(Products[CategoryName (IndexMatch)], MATCH(Sales[ProductID], Products[ProductID], 0))</f>
        <v>0</v>
      </c>
      <c r="E352">
        <v>22</v>
      </c>
      <c r="F352" t="str">
        <f>INDEX(Products[ProductName], MATCH(Sales[ProductID], Products[ProductID], 0))</f>
        <v>Rice - Jasmine Sented</v>
      </c>
      <c r="H352" s="54">
        <f>INDEX(Products[Price], MATCH(Sales[ProductID], Products[ProductID], 0))</f>
        <v>278.95499999999998</v>
      </c>
      <c r="I352">
        <v>23</v>
      </c>
      <c r="J352" s="54">
        <f>Sales[[#This Row],[Product Price]]*Sales[[#This Row],[Quantity]]</f>
        <v>6415.9649999999992</v>
      </c>
      <c r="K352" s="45">
        <v>43147.245699999999</v>
      </c>
      <c r="L352" s="46">
        <v>43147.245699999999</v>
      </c>
    </row>
    <row r="353" spans="1:12">
      <c r="A353">
        <v>352</v>
      </c>
      <c r="B353">
        <v>19</v>
      </c>
      <c r="C353">
        <v>1014</v>
      </c>
      <c r="D353">
        <f>INDEX(Products[CategoryName (IndexMatch)], MATCH(Sales[ProductID], Products[ProductID], 0))</f>
        <v>0</v>
      </c>
      <c r="E353">
        <v>134</v>
      </c>
      <c r="F353" t="str">
        <f>INDEX(Products[ProductName], MATCH(Sales[ProductID], Products[ProductID], 0))</f>
        <v>Wine - Toasted Head</v>
      </c>
      <c r="H353" s="54">
        <f>INDEX(Products[Price], MATCH(Sales[ProductID], Products[ProductID], 0))</f>
        <v>398.54500000000002</v>
      </c>
      <c r="I353">
        <v>1</v>
      </c>
      <c r="J353" s="54">
        <f>Sales[[#This Row],[Product Price]]*Sales[[#This Row],[Quantity]]</f>
        <v>398.54500000000002</v>
      </c>
      <c r="K353" s="45">
        <v>43222.133185879633</v>
      </c>
      <c r="L353" s="46">
        <v>43222.133185879633</v>
      </c>
    </row>
    <row r="354" spans="1:12">
      <c r="A354">
        <v>353</v>
      </c>
      <c r="B354">
        <v>13</v>
      </c>
      <c r="C354">
        <v>49197</v>
      </c>
      <c r="D354">
        <f>INDEX(Products[CategoryName (IndexMatch)], MATCH(Sales[ProductID], Products[ProductID], 0))</f>
        <v>0</v>
      </c>
      <c r="E354">
        <v>433</v>
      </c>
      <c r="F354" t="str">
        <f>INDEX(Products[ProductName], MATCH(Sales[ProductID], Products[ProductID], 0))</f>
        <v>Beans - Kidney, Red Dry</v>
      </c>
      <c r="H354" s="54">
        <f>INDEX(Products[Price], MATCH(Sales[ProductID], Products[ProductID], 0))</f>
        <v>398.762</v>
      </c>
      <c r="I354">
        <v>13</v>
      </c>
      <c r="J354" s="54">
        <f>Sales[[#This Row],[Product Price]]*Sales[[#This Row],[Quantity]]</f>
        <v>5183.9059999999999</v>
      </c>
      <c r="K354" s="45">
        <v>43173.709966435184</v>
      </c>
      <c r="L354" s="46">
        <v>43173.709966435184</v>
      </c>
    </row>
    <row r="355" spans="1:12">
      <c r="A355">
        <v>354</v>
      </c>
      <c r="B355">
        <v>4</v>
      </c>
      <c r="C355">
        <v>18235</v>
      </c>
      <c r="D355">
        <f>INDEX(Products[CategoryName (IndexMatch)], MATCH(Sales[ProductID], Products[ProductID], 0))</f>
        <v>0</v>
      </c>
      <c r="E355">
        <v>331</v>
      </c>
      <c r="F355" t="str">
        <f>INDEX(Products[ProductName], MATCH(Sales[ProductID], Products[ProductID], 0))</f>
        <v>Cookies Cereal Nut</v>
      </c>
      <c r="H355" s="54">
        <f>INDEX(Products[Price], MATCH(Sales[ProductID], Products[ProductID], 0))</f>
        <v>673.505</v>
      </c>
      <c r="I355">
        <v>5</v>
      </c>
      <c r="J355" s="54">
        <f>Sales[[#This Row],[Product Price]]*Sales[[#This Row],[Quantity]]</f>
        <v>3367.5250000000001</v>
      </c>
      <c r="K355" s="45">
        <v>43120.645262384256</v>
      </c>
      <c r="L355" s="46">
        <v>43120.645262384256</v>
      </c>
    </row>
    <row r="356" spans="1:12">
      <c r="A356">
        <v>355</v>
      </c>
      <c r="B356">
        <v>2</v>
      </c>
      <c r="C356">
        <v>74286</v>
      </c>
      <c r="D356">
        <f>INDEX(Products[CategoryName (IndexMatch)], MATCH(Sales[ProductID], Products[ProductID], 0))</f>
        <v>0</v>
      </c>
      <c r="E356">
        <v>123</v>
      </c>
      <c r="F356" t="str">
        <f>INDEX(Products[ProductName], MATCH(Sales[ProductID], Products[ProductID], 0))</f>
        <v>Oil - Shortening - All - Purpose</v>
      </c>
      <c r="H356" s="54">
        <f>INDEX(Products[Price], MATCH(Sales[ProductID], Products[ProductID], 0))</f>
        <v>481.48700000000002</v>
      </c>
      <c r="I356">
        <v>19</v>
      </c>
      <c r="J356" s="54">
        <f>Sales[[#This Row],[Product Price]]*Sales[[#This Row],[Quantity]]</f>
        <v>9148.2530000000006</v>
      </c>
      <c r="K356" s="45">
        <v>43215.328459490738</v>
      </c>
      <c r="L356" s="46">
        <v>43215.328459490738</v>
      </c>
    </row>
    <row r="357" spans="1:12">
      <c r="A357">
        <v>356</v>
      </c>
      <c r="B357">
        <v>18</v>
      </c>
      <c r="C357">
        <v>48857</v>
      </c>
      <c r="D357">
        <f>INDEX(Products[CategoryName (IndexMatch)], MATCH(Sales[ProductID], Products[ProductID], 0))</f>
        <v>0</v>
      </c>
      <c r="E357">
        <v>278</v>
      </c>
      <c r="F357" t="str">
        <f>INDEX(Products[ProductName], MATCH(Sales[ProductID], Products[ProductID], 0))</f>
        <v>Apricots - Halves</v>
      </c>
      <c r="H357" s="54">
        <f>INDEX(Products[Price], MATCH(Sales[ProductID], Products[ProductID], 0))</f>
        <v>3.7349999999999999</v>
      </c>
      <c r="I357">
        <v>13</v>
      </c>
      <c r="J357" s="54">
        <f>Sales[[#This Row],[Product Price]]*Sales[[#This Row],[Quantity]]</f>
        <v>48.555</v>
      </c>
      <c r="K357" s="45">
        <v>0</v>
      </c>
      <c r="L357" s="46">
        <v>0</v>
      </c>
    </row>
    <row r="358" spans="1:12">
      <c r="A358">
        <v>357</v>
      </c>
      <c r="B358">
        <v>7</v>
      </c>
      <c r="C358">
        <v>40572</v>
      </c>
      <c r="D358">
        <f>INDEX(Products[CategoryName (IndexMatch)], MATCH(Sales[ProductID], Products[ProductID], 0))</f>
        <v>0</v>
      </c>
      <c r="E358">
        <v>263</v>
      </c>
      <c r="F358" t="str">
        <f>INDEX(Products[ProductName], MATCH(Sales[ProductID], Products[ProductID], 0))</f>
        <v>Soupfoamcont12oz 112con</v>
      </c>
      <c r="H358" s="54">
        <f>INDEX(Products[Price], MATCH(Sales[ProductID], Products[ProductID], 0))</f>
        <v>507.49700000000001</v>
      </c>
      <c r="I358">
        <v>11</v>
      </c>
      <c r="J358" s="54">
        <f>Sales[[#This Row],[Product Price]]*Sales[[#This Row],[Quantity]]</f>
        <v>5582.4670000000006</v>
      </c>
      <c r="K358" s="45">
        <v>43102.323696296298</v>
      </c>
      <c r="L358" s="46">
        <v>43102.323696296298</v>
      </c>
    </row>
    <row r="359" spans="1:12">
      <c r="A359">
        <v>358</v>
      </c>
      <c r="B359">
        <v>16</v>
      </c>
      <c r="C359">
        <v>51254</v>
      </c>
      <c r="D359">
        <f>INDEX(Products[CategoryName (IndexMatch)], MATCH(Sales[ProductID], Products[ProductID], 0))</f>
        <v>0</v>
      </c>
      <c r="E359">
        <v>116</v>
      </c>
      <c r="F359" t="str">
        <f>INDEX(Products[ProductName], MATCH(Sales[ProductID], Products[ProductID], 0))</f>
        <v>Steam Pan - Half Size Deep</v>
      </c>
      <c r="H359" s="54">
        <f>INDEX(Products[Price], MATCH(Sales[ProductID], Products[ProductID], 0))</f>
        <v>5.7359999999999998</v>
      </c>
      <c r="I359">
        <v>13</v>
      </c>
      <c r="J359" s="54">
        <f>Sales[[#This Row],[Product Price]]*Sales[[#This Row],[Quantity]]</f>
        <v>74.567999999999998</v>
      </c>
      <c r="K359" s="45">
        <v>43165.261359953707</v>
      </c>
      <c r="L359" s="46">
        <v>43165.261359953707</v>
      </c>
    </row>
    <row r="360" spans="1:12">
      <c r="A360">
        <v>359</v>
      </c>
      <c r="B360">
        <v>4</v>
      </c>
      <c r="C360">
        <v>70528</v>
      </c>
      <c r="D360">
        <f>INDEX(Products[CategoryName (IndexMatch)], MATCH(Sales[ProductID], Products[ProductID], 0))</f>
        <v>0</v>
      </c>
      <c r="E360">
        <v>241</v>
      </c>
      <c r="F360" t="str">
        <f>INDEX(Products[ProductName], MATCH(Sales[ProductID], Products[ProductID], 0))</f>
        <v>Cheese - Cheddarsliced</v>
      </c>
      <c r="H360" s="54">
        <f>INDEX(Products[Price], MATCH(Sales[ProductID], Products[ProductID], 0))</f>
        <v>678.15099999999995</v>
      </c>
      <c r="I360">
        <v>18</v>
      </c>
      <c r="J360" s="54">
        <f>Sales[[#This Row],[Product Price]]*Sales[[#This Row],[Quantity]]</f>
        <v>12206.717999999999</v>
      </c>
      <c r="K360" s="45">
        <v>43124.818449999999</v>
      </c>
      <c r="L360" s="46">
        <v>43124.818449999999</v>
      </c>
    </row>
    <row r="361" spans="1:12">
      <c r="A361">
        <v>360</v>
      </c>
      <c r="B361">
        <v>18</v>
      </c>
      <c r="C361">
        <v>51737</v>
      </c>
      <c r="D361">
        <f>INDEX(Products[CategoryName (IndexMatch)], MATCH(Sales[ProductID], Products[ProductID], 0))</f>
        <v>0</v>
      </c>
      <c r="E361">
        <v>288</v>
      </c>
      <c r="F361" t="str">
        <f>INDEX(Products[ProductName], MATCH(Sales[ProductID], Products[ProductID], 0))</f>
        <v>Orange - Canned, Mandarin</v>
      </c>
      <c r="H361" s="54">
        <f>INDEX(Products[Price], MATCH(Sales[ProductID], Products[ProductID], 0))</f>
        <v>788.40499999999997</v>
      </c>
      <c r="I361">
        <v>14</v>
      </c>
      <c r="J361" s="54">
        <f>Sales[[#This Row],[Product Price]]*Sales[[#This Row],[Quantity]]</f>
        <v>11037.67</v>
      </c>
      <c r="K361" s="45">
        <v>43198.032588773145</v>
      </c>
      <c r="L361" s="46">
        <v>43198.032588773145</v>
      </c>
    </row>
    <row r="362" spans="1:12">
      <c r="A362">
        <v>361</v>
      </c>
      <c r="B362">
        <v>10</v>
      </c>
      <c r="C362">
        <v>4538</v>
      </c>
      <c r="D362">
        <f>INDEX(Products[CategoryName (IndexMatch)], MATCH(Sales[ProductID], Products[ProductID], 0))</f>
        <v>0</v>
      </c>
      <c r="E362">
        <v>211</v>
      </c>
      <c r="F362" t="str">
        <f>INDEX(Products[ProductName], MATCH(Sales[ProductID], Products[ProductID], 0))</f>
        <v>Wine - Prosecco Valdobiaddene</v>
      </c>
      <c r="H362" s="54">
        <f>INDEX(Products[Price], MATCH(Sales[ProductID], Products[ProductID], 0))</f>
        <v>20.587</v>
      </c>
      <c r="I362">
        <v>2</v>
      </c>
      <c r="J362" s="54">
        <f>Sales[[#This Row],[Product Price]]*Sales[[#This Row],[Quantity]]</f>
        <v>41.173999999999999</v>
      </c>
      <c r="K362" s="45">
        <v>43164.816487962962</v>
      </c>
      <c r="L362" s="46">
        <v>43164.816487962962</v>
      </c>
    </row>
    <row r="363" spans="1:12">
      <c r="A363">
        <v>362</v>
      </c>
      <c r="B363">
        <v>12</v>
      </c>
      <c r="C363">
        <v>51680</v>
      </c>
      <c r="D363">
        <f>INDEX(Products[CategoryName (IndexMatch)], MATCH(Sales[ProductID], Products[ProductID], 0))</f>
        <v>0</v>
      </c>
      <c r="E363">
        <v>261</v>
      </c>
      <c r="F363" t="str">
        <f>INDEX(Products[ProductName], MATCH(Sales[ProductID], Products[ProductID], 0))</f>
        <v>Chinese Foods - Chicken</v>
      </c>
      <c r="H363" s="54">
        <f>INDEX(Products[Price], MATCH(Sales[ProductID], Products[ProductID], 0))</f>
        <v>220.90100000000001</v>
      </c>
      <c r="I363">
        <v>14</v>
      </c>
      <c r="J363" s="54">
        <f>Sales[[#This Row],[Product Price]]*Sales[[#This Row],[Quantity]]</f>
        <v>3092.614</v>
      </c>
      <c r="K363" s="45">
        <v>43153.995362615744</v>
      </c>
      <c r="L363" s="46">
        <v>43153.995362615744</v>
      </c>
    </row>
    <row r="364" spans="1:12">
      <c r="A364">
        <v>363</v>
      </c>
      <c r="B364">
        <v>18</v>
      </c>
      <c r="C364">
        <v>77154</v>
      </c>
      <c r="D364">
        <f>INDEX(Products[CategoryName (IndexMatch)], MATCH(Sales[ProductID], Products[ProductID], 0))</f>
        <v>0</v>
      </c>
      <c r="E364">
        <v>133</v>
      </c>
      <c r="F364" t="str">
        <f>INDEX(Products[ProductName], MATCH(Sales[ProductID], Products[ProductID], 0))</f>
        <v>Beef - Top Sirloin - Aaa</v>
      </c>
      <c r="H364" s="54">
        <f>INDEX(Products[Price], MATCH(Sales[ProductID], Products[ProductID], 0))</f>
        <v>29.327000000000002</v>
      </c>
      <c r="I364">
        <v>20</v>
      </c>
      <c r="J364" s="54">
        <f>Sales[[#This Row],[Product Price]]*Sales[[#This Row],[Quantity]]</f>
        <v>586.54000000000008</v>
      </c>
      <c r="K364" s="45">
        <v>0</v>
      </c>
      <c r="L364" s="46">
        <v>0</v>
      </c>
    </row>
    <row r="365" spans="1:12">
      <c r="A365">
        <v>364</v>
      </c>
      <c r="B365">
        <v>23</v>
      </c>
      <c r="C365">
        <v>93481</v>
      </c>
      <c r="D365">
        <f>INDEX(Products[CategoryName (IndexMatch)], MATCH(Sales[ProductID], Products[ProductID], 0))</f>
        <v>0</v>
      </c>
      <c r="E365">
        <v>420</v>
      </c>
      <c r="F365" t="str">
        <f>INDEX(Products[ProductName], MATCH(Sales[ProductID], Products[ProductID], 0))</f>
        <v>Whmis - Spray Bottle Trigger</v>
      </c>
      <c r="H365" s="54">
        <f>INDEX(Products[Price], MATCH(Sales[ProductID], Products[ProductID], 0))</f>
        <v>699.16300000000001</v>
      </c>
      <c r="I365">
        <v>24</v>
      </c>
      <c r="J365" s="54">
        <f>Sales[[#This Row],[Product Price]]*Sales[[#This Row],[Quantity]]</f>
        <v>16779.912</v>
      </c>
      <c r="K365" s="45">
        <v>43167.947437037037</v>
      </c>
      <c r="L365" s="46">
        <v>43167.947437037037</v>
      </c>
    </row>
    <row r="366" spans="1:12">
      <c r="A366">
        <v>365</v>
      </c>
      <c r="B366">
        <v>20</v>
      </c>
      <c r="C366">
        <v>78092</v>
      </c>
      <c r="D366">
        <f>INDEX(Products[CategoryName (IndexMatch)], MATCH(Sales[ProductID], Products[ProductID], 0))</f>
        <v>0</v>
      </c>
      <c r="E366">
        <v>104</v>
      </c>
      <c r="F366" t="str">
        <f>INDEX(Products[ProductName], MATCH(Sales[ProductID], Products[ProductID], 0))</f>
        <v>Tia Maria</v>
      </c>
      <c r="H366" s="54">
        <f>INDEX(Products[Price], MATCH(Sales[ProductID], Products[ProductID], 0))</f>
        <v>982.471</v>
      </c>
      <c r="I366">
        <v>20</v>
      </c>
      <c r="J366" s="54">
        <f>Sales[[#This Row],[Product Price]]*Sales[[#This Row],[Quantity]]</f>
        <v>19649.419999999998</v>
      </c>
      <c r="K366" s="45">
        <v>43193.124230092595</v>
      </c>
      <c r="L366" s="46">
        <v>43193.124230092595</v>
      </c>
    </row>
    <row r="367" spans="1:12">
      <c r="A367">
        <v>366</v>
      </c>
      <c r="B367">
        <v>8</v>
      </c>
      <c r="C367">
        <v>30454</v>
      </c>
      <c r="D367">
        <f>INDEX(Products[CategoryName (IndexMatch)], MATCH(Sales[ProductID], Products[ProductID], 0))</f>
        <v>0</v>
      </c>
      <c r="E367">
        <v>361</v>
      </c>
      <c r="F367" t="str">
        <f>INDEX(Products[ProductName], MATCH(Sales[ProductID], Products[ProductID], 0))</f>
        <v>Coffee Decaf Colombian</v>
      </c>
      <c r="H367" s="54">
        <f>INDEX(Products[Price], MATCH(Sales[ProductID], Products[ProductID], 0))</f>
        <v>364.51600000000002</v>
      </c>
      <c r="I367">
        <v>8</v>
      </c>
      <c r="J367" s="54">
        <f>Sales[[#This Row],[Product Price]]*Sales[[#This Row],[Quantity]]</f>
        <v>2916.1280000000002</v>
      </c>
      <c r="K367" s="45">
        <v>43168.579036689815</v>
      </c>
      <c r="L367" s="46">
        <v>43168.579036689815</v>
      </c>
    </row>
    <row r="368" spans="1:12">
      <c r="A368">
        <v>367</v>
      </c>
      <c r="B368">
        <v>3</v>
      </c>
      <c r="C368">
        <v>67027</v>
      </c>
      <c r="D368">
        <f>INDEX(Products[CategoryName (IndexMatch)], MATCH(Sales[ProductID], Products[ProductID], 0))</f>
        <v>0</v>
      </c>
      <c r="E368">
        <v>10</v>
      </c>
      <c r="F368" t="str">
        <f>INDEX(Products[ProductName], MATCH(Sales[ProductID], Products[ProductID], 0))</f>
        <v>Scampi Tail</v>
      </c>
      <c r="H368" s="54">
        <f>INDEX(Products[Price], MATCH(Sales[ProductID], Products[ProductID], 0))</f>
        <v>950.95699999999999</v>
      </c>
      <c r="I368">
        <v>17</v>
      </c>
      <c r="J368" s="54">
        <f>Sales[[#This Row],[Product Price]]*Sales[[#This Row],[Quantity]]</f>
        <v>16166.269</v>
      </c>
      <c r="K368" s="45">
        <v>43106.926802546295</v>
      </c>
      <c r="L368" s="46">
        <v>43106.926802546295</v>
      </c>
    </row>
    <row r="369" spans="1:12">
      <c r="A369">
        <v>368</v>
      </c>
      <c r="B369">
        <v>14</v>
      </c>
      <c r="C369">
        <v>84277</v>
      </c>
      <c r="D369">
        <f>INDEX(Products[CategoryName (IndexMatch)], MATCH(Sales[ProductID], Products[ProductID], 0))</f>
        <v>0</v>
      </c>
      <c r="E369">
        <v>111</v>
      </c>
      <c r="F369" t="str">
        <f>INDEX(Products[ProductName], MATCH(Sales[ProductID], Products[ProductID], 0))</f>
        <v>Scallops 60/80 Iqf</v>
      </c>
      <c r="H369" s="54">
        <f>INDEX(Products[Price], MATCH(Sales[ProductID], Products[ProductID], 0))</f>
        <v>349.06099999999998</v>
      </c>
      <c r="I369">
        <v>22</v>
      </c>
      <c r="J369" s="54">
        <f>Sales[[#This Row],[Product Price]]*Sales[[#This Row],[Quantity]]</f>
        <v>7679.3419999999996</v>
      </c>
      <c r="K369" s="45">
        <v>43168.503683449075</v>
      </c>
      <c r="L369" s="46">
        <v>43168.503683449075</v>
      </c>
    </row>
    <row r="370" spans="1:12">
      <c r="A370">
        <v>369</v>
      </c>
      <c r="B370">
        <v>23</v>
      </c>
      <c r="C370">
        <v>3708</v>
      </c>
      <c r="D370">
        <f>INDEX(Products[CategoryName (IndexMatch)], MATCH(Sales[ProductID], Products[ProductID], 0))</f>
        <v>0</v>
      </c>
      <c r="E370">
        <v>293</v>
      </c>
      <c r="F370" t="str">
        <f>INDEX(Products[ProductName], MATCH(Sales[ProductID], Products[ProductID], 0))</f>
        <v>Garlic - Elephant</v>
      </c>
      <c r="H370" s="54">
        <f>INDEX(Products[Price], MATCH(Sales[ProductID], Products[ProductID], 0))</f>
        <v>609.69799999999998</v>
      </c>
      <c r="I370">
        <v>1</v>
      </c>
      <c r="J370" s="54">
        <f>Sales[[#This Row],[Product Price]]*Sales[[#This Row],[Quantity]]</f>
        <v>609.69799999999998</v>
      </c>
      <c r="K370" s="45">
        <v>43201.77833912037</v>
      </c>
      <c r="L370" s="46">
        <v>43201.77833912037</v>
      </c>
    </row>
    <row r="371" spans="1:12">
      <c r="A371">
        <v>370</v>
      </c>
      <c r="B371">
        <v>21</v>
      </c>
      <c r="C371">
        <v>12094</v>
      </c>
      <c r="D371">
        <f>INDEX(Products[CategoryName (IndexMatch)], MATCH(Sales[ProductID], Products[ProductID], 0))</f>
        <v>0</v>
      </c>
      <c r="E371">
        <v>209</v>
      </c>
      <c r="F371" t="str">
        <f>INDEX(Products[ProductName], MATCH(Sales[ProductID], Products[ProductID], 0))</f>
        <v>Sugar - Fine</v>
      </c>
      <c r="H371" s="54">
        <f>INDEX(Products[Price], MATCH(Sales[ProductID], Products[ProductID], 0))</f>
        <v>329.88499999999999</v>
      </c>
      <c r="I371">
        <v>4</v>
      </c>
      <c r="J371" s="54">
        <f>Sales[[#This Row],[Product Price]]*Sales[[#This Row],[Quantity]]</f>
        <v>1319.54</v>
      </c>
      <c r="K371" s="45">
        <v>43223.104603009262</v>
      </c>
      <c r="L371" s="46">
        <v>43223.104603009262</v>
      </c>
    </row>
    <row r="372" spans="1:12">
      <c r="A372">
        <v>371</v>
      </c>
      <c r="B372">
        <v>13</v>
      </c>
      <c r="C372">
        <v>34085</v>
      </c>
      <c r="D372">
        <f>INDEX(Products[CategoryName (IndexMatch)], MATCH(Sales[ProductID], Products[ProductID], 0))</f>
        <v>0</v>
      </c>
      <c r="E372">
        <v>13</v>
      </c>
      <c r="F372" t="str">
        <f>INDEX(Products[ProductName], MATCH(Sales[ProductID], Products[ProductID], 0))</f>
        <v>Water, Tap</v>
      </c>
      <c r="H372" s="54">
        <f>INDEX(Products[Price], MATCH(Sales[ProductID], Products[ProductID], 0))</f>
        <v>282.23200000000003</v>
      </c>
      <c r="I372">
        <v>9</v>
      </c>
      <c r="J372" s="54">
        <f>Sales[[#This Row],[Product Price]]*Sales[[#This Row],[Quantity]]</f>
        <v>2540.0880000000002</v>
      </c>
      <c r="K372" s="45">
        <v>43203.00337233796</v>
      </c>
      <c r="L372" s="46">
        <v>43203.00337233796</v>
      </c>
    </row>
    <row r="373" spans="1:12">
      <c r="A373">
        <v>372</v>
      </c>
      <c r="B373">
        <v>12</v>
      </c>
      <c r="C373">
        <v>85533</v>
      </c>
      <c r="D373">
        <f>INDEX(Products[CategoryName (IndexMatch)], MATCH(Sales[ProductID], Products[ProductID], 0))</f>
        <v>0</v>
      </c>
      <c r="E373">
        <v>184</v>
      </c>
      <c r="F373" t="str">
        <f>INDEX(Products[ProductName], MATCH(Sales[ProductID], Products[ProductID], 0))</f>
        <v>Hersey Shakes</v>
      </c>
      <c r="H373" s="54">
        <f>INDEX(Products[Price], MATCH(Sales[ProductID], Products[ProductID], 0))</f>
        <v>265.77600000000001</v>
      </c>
      <c r="I373">
        <v>22</v>
      </c>
      <c r="J373" s="54">
        <f>Sales[[#This Row],[Product Price]]*Sales[[#This Row],[Quantity]]</f>
        <v>5847.0720000000001</v>
      </c>
      <c r="K373" s="45">
        <v>43140.778941666664</v>
      </c>
      <c r="L373" s="46">
        <v>43140.778941666664</v>
      </c>
    </row>
    <row r="374" spans="1:12">
      <c r="A374">
        <v>373</v>
      </c>
      <c r="B374">
        <v>4</v>
      </c>
      <c r="C374">
        <v>60339</v>
      </c>
      <c r="D374">
        <f>INDEX(Products[CategoryName (IndexMatch)], MATCH(Sales[ProductID], Products[ProductID], 0))</f>
        <v>0</v>
      </c>
      <c r="E374">
        <v>123</v>
      </c>
      <c r="F374" t="str">
        <f>INDEX(Products[ProductName], MATCH(Sales[ProductID], Products[ProductID], 0))</f>
        <v>Oil - Shortening - All - Purpose</v>
      </c>
      <c r="H374" s="54">
        <f>INDEX(Products[Price], MATCH(Sales[ProductID], Products[ProductID], 0))</f>
        <v>481.48700000000002</v>
      </c>
      <c r="I374">
        <v>16</v>
      </c>
      <c r="J374" s="54">
        <f>Sales[[#This Row],[Product Price]]*Sales[[#This Row],[Quantity]]</f>
        <v>7703.7920000000004</v>
      </c>
      <c r="K374" s="45">
        <v>43188.550103472226</v>
      </c>
      <c r="L374" s="46">
        <v>43188.550103472226</v>
      </c>
    </row>
    <row r="375" spans="1:12">
      <c r="A375">
        <v>374</v>
      </c>
      <c r="B375">
        <v>18</v>
      </c>
      <c r="C375">
        <v>49017</v>
      </c>
      <c r="D375">
        <f>INDEX(Products[CategoryName (IndexMatch)], MATCH(Sales[ProductID], Products[ProductID], 0))</f>
        <v>0</v>
      </c>
      <c r="E375">
        <v>56</v>
      </c>
      <c r="F375" t="str">
        <f>INDEX(Products[ProductName], MATCH(Sales[ProductID], Products[ProductID], 0))</f>
        <v>Chips Potato Salt Vinegar 43g</v>
      </c>
      <c r="H375" s="54">
        <f>INDEX(Products[Price], MATCH(Sales[ProductID], Products[ProductID], 0))</f>
        <v>464.03300000000002</v>
      </c>
      <c r="I375">
        <v>13</v>
      </c>
      <c r="J375" s="54">
        <f>Sales[[#This Row],[Product Price]]*Sales[[#This Row],[Quantity]]</f>
        <v>6032.4290000000001</v>
      </c>
      <c r="K375" s="45">
        <v>43211.082490046298</v>
      </c>
      <c r="L375" s="46">
        <v>43211.082490046298</v>
      </c>
    </row>
    <row r="376" spans="1:12">
      <c r="A376">
        <v>375</v>
      </c>
      <c r="B376">
        <v>17</v>
      </c>
      <c r="C376">
        <v>39383</v>
      </c>
      <c r="D376">
        <f>INDEX(Products[CategoryName (IndexMatch)], MATCH(Sales[ProductID], Products[ProductID], 0))</f>
        <v>0</v>
      </c>
      <c r="E376">
        <v>416</v>
      </c>
      <c r="F376" t="str">
        <f>INDEX(Products[ProductName], MATCH(Sales[ProductID], Products[ProductID], 0))</f>
        <v>Baking Powder</v>
      </c>
      <c r="H376" s="54">
        <f>INDEX(Products[Price], MATCH(Sales[ProductID], Products[ProductID], 0))</f>
        <v>846.76300000000003</v>
      </c>
      <c r="I376">
        <v>10</v>
      </c>
      <c r="J376" s="54">
        <f>Sales[[#This Row],[Product Price]]*Sales[[#This Row],[Quantity]]</f>
        <v>8467.630000000001</v>
      </c>
      <c r="K376" s="45">
        <v>43105.843079166669</v>
      </c>
      <c r="L376" s="46">
        <v>43105.843079166669</v>
      </c>
    </row>
    <row r="377" spans="1:12">
      <c r="A377">
        <v>376</v>
      </c>
      <c r="B377">
        <v>18</v>
      </c>
      <c r="C377">
        <v>83930</v>
      </c>
      <c r="D377">
        <f>INDEX(Products[CategoryName (IndexMatch)], MATCH(Sales[ProductID], Products[ProductID], 0))</f>
        <v>0</v>
      </c>
      <c r="E377">
        <v>205</v>
      </c>
      <c r="F377" t="str">
        <f>INDEX(Products[ProductName], MATCH(Sales[ProductID], Products[ProductID], 0))</f>
        <v>Turkey - Whole, Fresh</v>
      </c>
      <c r="H377" s="54">
        <f>INDEX(Products[Price], MATCH(Sales[ProductID], Products[ProductID], 0))</f>
        <v>189.75700000000001</v>
      </c>
      <c r="I377">
        <v>22</v>
      </c>
      <c r="J377" s="54">
        <f>Sales[[#This Row],[Product Price]]*Sales[[#This Row],[Quantity]]</f>
        <v>4174.6540000000005</v>
      </c>
      <c r="K377" s="45">
        <v>43116.797152430554</v>
      </c>
      <c r="L377" s="46">
        <v>43116.797152430554</v>
      </c>
    </row>
    <row r="378" spans="1:12">
      <c r="A378">
        <v>377</v>
      </c>
      <c r="B378">
        <v>23</v>
      </c>
      <c r="C378">
        <v>60993</v>
      </c>
      <c r="D378">
        <f>INDEX(Products[CategoryName (IndexMatch)], MATCH(Sales[ProductID], Products[ProductID], 0))</f>
        <v>0</v>
      </c>
      <c r="E378">
        <v>266</v>
      </c>
      <c r="F378" t="str">
        <f>INDEX(Products[ProductName], MATCH(Sales[ProductID], Products[ProductID], 0))</f>
        <v>Clam Nectar</v>
      </c>
      <c r="H378" s="54">
        <f>INDEX(Products[Price], MATCH(Sales[ProductID], Products[ProductID], 0))</f>
        <v>681.09699999999998</v>
      </c>
      <c r="I378">
        <v>16</v>
      </c>
      <c r="J378" s="54">
        <f>Sales[[#This Row],[Product Price]]*Sales[[#This Row],[Quantity]]</f>
        <v>10897.552</v>
      </c>
      <c r="K378" s="45">
        <v>43145.520931828702</v>
      </c>
      <c r="L378" s="46">
        <v>43145.520931828702</v>
      </c>
    </row>
    <row r="379" spans="1:12">
      <c r="A379">
        <v>378</v>
      </c>
      <c r="B379">
        <v>11</v>
      </c>
      <c r="C379">
        <v>17239</v>
      </c>
      <c r="D379">
        <f>INDEX(Products[CategoryName (IndexMatch)], MATCH(Sales[ProductID], Products[ProductID], 0))</f>
        <v>0</v>
      </c>
      <c r="E379">
        <v>332</v>
      </c>
      <c r="F379" t="str">
        <f>INDEX(Products[ProductName], MATCH(Sales[ProductID], Products[ProductID], 0))</f>
        <v>Bouq All Italian - Primerba</v>
      </c>
      <c r="H379" s="54">
        <f>INDEX(Products[Price], MATCH(Sales[ProductID], Products[ProductID], 0))</f>
        <v>597.57799999999997</v>
      </c>
      <c r="I379">
        <v>5</v>
      </c>
      <c r="J379" s="54">
        <f>Sales[[#This Row],[Product Price]]*Sales[[#This Row],[Quantity]]</f>
        <v>2987.89</v>
      </c>
      <c r="K379" s="45">
        <v>43212.723862615741</v>
      </c>
      <c r="L379" s="46">
        <v>43212.723862615741</v>
      </c>
    </row>
    <row r="380" spans="1:12">
      <c r="A380">
        <v>379</v>
      </c>
      <c r="B380">
        <v>10</v>
      </c>
      <c r="C380">
        <v>73737</v>
      </c>
      <c r="D380">
        <f>INDEX(Products[CategoryName (IndexMatch)], MATCH(Sales[ProductID], Products[ProductID], 0))</f>
        <v>0</v>
      </c>
      <c r="E380">
        <v>347</v>
      </c>
      <c r="F380" t="str">
        <f>INDEX(Products[ProductName], MATCH(Sales[ProductID], Products[ProductID], 0))</f>
        <v>Pail For Lid 1537</v>
      </c>
      <c r="H380" s="54">
        <f>INDEX(Products[Price], MATCH(Sales[ProductID], Products[ProductID], 0))</f>
        <v>946.25300000000004</v>
      </c>
      <c r="I380">
        <v>19</v>
      </c>
      <c r="J380" s="54">
        <f>Sales[[#This Row],[Product Price]]*Sales[[#This Row],[Quantity]]</f>
        <v>17978.807000000001</v>
      </c>
      <c r="K380" s="45">
        <v>43179.815161458333</v>
      </c>
      <c r="L380" s="46">
        <v>43179.815161458333</v>
      </c>
    </row>
    <row r="381" spans="1:12">
      <c r="A381">
        <v>380</v>
      </c>
      <c r="B381">
        <v>19</v>
      </c>
      <c r="C381">
        <v>75468</v>
      </c>
      <c r="D381">
        <f>INDEX(Products[CategoryName (IndexMatch)], MATCH(Sales[ProductID], Products[ProductID], 0))</f>
        <v>0</v>
      </c>
      <c r="E381">
        <v>82</v>
      </c>
      <c r="F381" t="str">
        <f>INDEX(Products[ProductName], MATCH(Sales[ProductID], Products[ProductID], 0))</f>
        <v>Jolt Cola - Electric Blue</v>
      </c>
      <c r="H381" s="54">
        <f>INDEX(Products[Price], MATCH(Sales[ProductID], Products[ProductID], 0))</f>
        <v>568.09900000000005</v>
      </c>
      <c r="I381">
        <v>20</v>
      </c>
      <c r="J381" s="54">
        <f>Sales[[#This Row],[Product Price]]*Sales[[#This Row],[Quantity]]</f>
        <v>11361.980000000001</v>
      </c>
      <c r="K381" s="45">
        <v>43165.025273726853</v>
      </c>
      <c r="L381" s="46">
        <v>43165.025273726853</v>
      </c>
    </row>
    <row r="382" spans="1:12">
      <c r="A382">
        <v>381</v>
      </c>
      <c r="B382">
        <v>1</v>
      </c>
      <c r="C382">
        <v>15903</v>
      </c>
      <c r="D382">
        <f>INDEX(Products[CategoryName (IndexMatch)], MATCH(Sales[ProductID], Products[ProductID], 0))</f>
        <v>0</v>
      </c>
      <c r="E382">
        <v>404</v>
      </c>
      <c r="F382" t="str">
        <f>INDEX(Products[ProductName], MATCH(Sales[ProductID], Products[ProductID], 0))</f>
        <v>Pants Custom Dry Clean</v>
      </c>
      <c r="H382" s="54">
        <f>INDEX(Products[Price], MATCH(Sales[ProductID], Products[ProductID], 0))</f>
        <v>65.028000000000006</v>
      </c>
      <c r="I382">
        <v>5</v>
      </c>
      <c r="J382" s="54">
        <f>Sales[[#This Row],[Product Price]]*Sales[[#This Row],[Quantity]]</f>
        <v>325.14000000000004</v>
      </c>
      <c r="K382" s="45">
        <v>43152.442291782405</v>
      </c>
      <c r="L382" s="46">
        <v>43152.442291782405</v>
      </c>
    </row>
    <row r="383" spans="1:12">
      <c r="A383">
        <v>382</v>
      </c>
      <c r="B383">
        <v>18</v>
      </c>
      <c r="C383">
        <v>32085</v>
      </c>
      <c r="D383">
        <f>INDEX(Products[CategoryName (IndexMatch)], MATCH(Sales[ProductID], Products[ProductID], 0))</f>
        <v>0</v>
      </c>
      <c r="E383">
        <v>313</v>
      </c>
      <c r="F383" t="str">
        <f>INDEX(Products[ProductName], MATCH(Sales[ProductID], Products[ProductID], 0))</f>
        <v>Veal - Slab Bacon</v>
      </c>
      <c r="H383" s="54">
        <f>INDEX(Products[Price], MATCH(Sales[ProductID], Products[ProductID], 0))</f>
        <v>399.11099999999999</v>
      </c>
      <c r="I383">
        <v>9</v>
      </c>
      <c r="J383" s="54">
        <f>Sales[[#This Row],[Product Price]]*Sales[[#This Row],[Quantity]]</f>
        <v>3591.9989999999998</v>
      </c>
      <c r="K383" s="45">
        <v>43210.629146527775</v>
      </c>
      <c r="L383" s="46">
        <v>43210.629146527775</v>
      </c>
    </row>
    <row r="384" spans="1:12">
      <c r="A384">
        <v>383</v>
      </c>
      <c r="B384">
        <v>3</v>
      </c>
      <c r="C384">
        <v>14123</v>
      </c>
      <c r="D384">
        <f>INDEX(Products[CategoryName (IndexMatch)], MATCH(Sales[ProductID], Products[ProductID], 0))</f>
        <v>0</v>
      </c>
      <c r="E384">
        <v>100</v>
      </c>
      <c r="F384" t="str">
        <f>INDEX(Products[ProductName], MATCH(Sales[ProductID], Products[ProductID], 0))</f>
        <v>Pork - Loin, Bone - In</v>
      </c>
      <c r="H384" s="54">
        <f>INDEX(Products[Price], MATCH(Sales[ProductID], Products[ProductID], 0))</f>
        <v>696.50099999999998</v>
      </c>
      <c r="I384">
        <v>4</v>
      </c>
      <c r="J384" s="54">
        <f>Sales[[#This Row],[Product Price]]*Sales[[#This Row],[Quantity]]</f>
        <v>2786.0039999999999</v>
      </c>
      <c r="K384" s="45">
        <v>43180.669264467593</v>
      </c>
      <c r="L384" s="46">
        <v>43180.669264467593</v>
      </c>
    </row>
    <row r="385" spans="1:12">
      <c r="A385">
        <v>384</v>
      </c>
      <c r="B385">
        <v>11</v>
      </c>
      <c r="C385">
        <v>9521</v>
      </c>
      <c r="D385">
        <f>INDEX(Products[CategoryName (IndexMatch)], MATCH(Sales[ProductID], Products[ProductID], 0))</f>
        <v>0</v>
      </c>
      <c r="E385">
        <v>32</v>
      </c>
      <c r="F385" t="str">
        <f>INDEX(Products[ProductName], MATCH(Sales[ProductID], Products[ProductID], 0))</f>
        <v>Lettuce - Treviso</v>
      </c>
      <c r="H385" s="54">
        <f>INDEX(Products[Price], MATCH(Sales[ProductID], Products[ProductID], 0))</f>
        <v>964.12699999999995</v>
      </c>
      <c r="I385">
        <v>3</v>
      </c>
      <c r="J385" s="54">
        <f>Sales[[#This Row],[Product Price]]*Sales[[#This Row],[Quantity]]</f>
        <v>2892.3809999999999</v>
      </c>
      <c r="K385" s="45">
        <v>43123.516821064812</v>
      </c>
      <c r="L385" s="46">
        <v>43123.516821064812</v>
      </c>
    </row>
    <row r="386" spans="1:12">
      <c r="A386">
        <v>385</v>
      </c>
      <c r="B386">
        <v>18</v>
      </c>
      <c r="C386">
        <v>93868</v>
      </c>
      <c r="D386">
        <f>INDEX(Products[CategoryName (IndexMatch)], MATCH(Sales[ProductID], Products[ProductID], 0))</f>
        <v>0</v>
      </c>
      <c r="E386">
        <v>343</v>
      </c>
      <c r="F386" t="str">
        <f>INDEX(Products[ProductName], MATCH(Sales[ProductID], Products[ProductID], 0))</f>
        <v>Otomegusa Dashi Konbu</v>
      </c>
      <c r="H386" s="54">
        <f>INDEX(Products[Price], MATCH(Sales[ProductID], Products[ProductID], 0))</f>
        <v>512.06100000000004</v>
      </c>
      <c r="I386">
        <v>24</v>
      </c>
      <c r="J386" s="54">
        <f>Sales[[#This Row],[Product Price]]*Sales[[#This Row],[Quantity]]</f>
        <v>12289.464</v>
      </c>
      <c r="K386" s="45">
        <v>43197.314943750003</v>
      </c>
      <c r="L386" s="46">
        <v>43197.314943750003</v>
      </c>
    </row>
    <row r="387" spans="1:12">
      <c r="A387">
        <v>386</v>
      </c>
      <c r="B387">
        <v>17</v>
      </c>
      <c r="C387">
        <v>53267</v>
      </c>
      <c r="D387">
        <f>INDEX(Products[CategoryName (IndexMatch)], MATCH(Sales[ProductID], Products[ProductID], 0))</f>
        <v>0</v>
      </c>
      <c r="E387">
        <v>358</v>
      </c>
      <c r="F387" t="str">
        <f>INDEX(Products[ProductName], MATCH(Sales[ProductID], Products[ProductID], 0))</f>
        <v>Cheese - Boursin, Garlic / Herbs</v>
      </c>
      <c r="H387" s="54">
        <f>INDEX(Products[Price], MATCH(Sales[ProductID], Products[ProductID], 0))</f>
        <v>847.11099999999999</v>
      </c>
      <c r="I387">
        <v>14</v>
      </c>
      <c r="J387" s="54">
        <f>Sales[[#This Row],[Product Price]]*Sales[[#This Row],[Quantity]]</f>
        <v>11859.554</v>
      </c>
      <c r="K387" s="45">
        <v>43199.576545717595</v>
      </c>
      <c r="L387" s="46">
        <v>43199.576545717595</v>
      </c>
    </row>
    <row r="388" spans="1:12">
      <c r="A388">
        <v>387</v>
      </c>
      <c r="B388">
        <v>14</v>
      </c>
      <c r="C388">
        <v>30514</v>
      </c>
      <c r="D388">
        <f>INDEX(Products[CategoryName (IndexMatch)], MATCH(Sales[ProductID], Products[ProductID], 0))</f>
        <v>0</v>
      </c>
      <c r="E388">
        <v>163</v>
      </c>
      <c r="F388" t="str">
        <f>INDEX(Products[ProductName], MATCH(Sales[ProductID], Products[ProductID], 0))</f>
        <v>Tomatoes Tear Drop</v>
      </c>
      <c r="H388" s="54">
        <f>INDEX(Products[Price], MATCH(Sales[ProductID], Products[ProductID], 0))</f>
        <v>117.708</v>
      </c>
      <c r="I388">
        <v>8</v>
      </c>
      <c r="J388" s="54">
        <f>Sales[[#This Row],[Product Price]]*Sales[[#This Row],[Quantity]]</f>
        <v>941.66399999999999</v>
      </c>
      <c r="K388" s="45">
        <v>43121.771479166666</v>
      </c>
      <c r="L388" s="46">
        <v>43121.771479166666</v>
      </c>
    </row>
    <row r="389" spans="1:12">
      <c r="A389">
        <v>388</v>
      </c>
      <c r="B389">
        <v>8</v>
      </c>
      <c r="C389">
        <v>6540</v>
      </c>
      <c r="D389">
        <f>INDEX(Products[CategoryName (IndexMatch)], MATCH(Sales[ProductID], Products[ProductID], 0))</f>
        <v>0</v>
      </c>
      <c r="E389">
        <v>320</v>
      </c>
      <c r="F389" t="str">
        <f>INDEX(Products[ProductName], MATCH(Sales[ProductID], Products[ProductID], 0))</f>
        <v>Yogurt - French Vanilla</v>
      </c>
      <c r="H389" s="54">
        <f>INDEX(Products[Price], MATCH(Sales[ProductID], Products[ProductID], 0))</f>
        <v>734.39599999999996</v>
      </c>
      <c r="I389">
        <v>2</v>
      </c>
      <c r="J389" s="54">
        <f>Sales[[#This Row],[Product Price]]*Sales[[#This Row],[Quantity]]</f>
        <v>1468.7919999999999</v>
      </c>
      <c r="K389" s="45">
        <v>43142.909432986111</v>
      </c>
      <c r="L389" s="46">
        <v>43142.909432986111</v>
      </c>
    </row>
    <row r="390" spans="1:12">
      <c r="A390">
        <v>389</v>
      </c>
      <c r="B390">
        <v>14</v>
      </c>
      <c r="C390">
        <v>74333</v>
      </c>
      <c r="D390">
        <f>INDEX(Products[CategoryName (IndexMatch)], MATCH(Sales[ProductID], Products[ProductID], 0))</f>
        <v>0</v>
      </c>
      <c r="E390">
        <v>216</v>
      </c>
      <c r="F390" t="str">
        <f>INDEX(Products[ProductName], MATCH(Sales[ProductID], Products[ProductID], 0))</f>
        <v>Scallops - 10/20</v>
      </c>
      <c r="H390" s="54">
        <f>INDEX(Products[Price], MATCH(Sales[ProductID], Products[ProductID], 0))</f>
        <v>390.25700000000001</v>
      </c>
      <c r="I390">
        <v>19</v>
      </c>
      <c r="J390" s="54">
        <f>Sales[[#This Row],[Product Price]]*Sales[[#This Row],[Quantity]]</f>
        <v>7414.8829999999998</v>
      </c>
      <c r="K390" s="45">
        <v>43119.446929861107</v>
      </c>
      <c r="L390" s="46">
        <v>43119.446929861107</v>
      </c>
    </row>
    <row r="391" spans="1:12">
      <c r="A391">
        <v>390</v>
      </c>
      <c r="B391">
        <v>13</v>
      </c>
      <c r="C391">
        <v>90048</v>
      </c>
      <c r="D391">
        <f>INDEX(Products[CategoryName (IndexMatch)], MATCH(Sales[ProductID], Products[ProductID], 0))</f>
        <v>0</v>
      </c>
      <c r="E391">
        <v>203</v>
      </c>
      <c r="F391" t="str">
        <f>INDEX(Products[ProductName], MATCH(Sales[ProductID], Products[ProductID], 0))</f>
        <v>Chicken - Leg, Boneless</v>
      </c>
      <c r="H391" s="54">
        <f>INDEX(Products[Price], MATCH(Sales[ProductID], Products[ProductID], 0))</f>
        <v>599.55700000000002</v>
      </c>
      <c r="I391">
        <v>23</v>
      </c>
      <c r="J391" s="54">
        <f>Sales[[#This Row],[Product Price]]*Sales[[#This Row],[Quantity]]</f>
        <v>13789.811</v>
      </c>
      <c r="K391" s="45">
        <v>43113.436273611114</v>
      </c>
      <c r="L391" s="46">
        <v>43113.436273611114</v>
      </c>
    </row>
    <row r="392" spans="1:12">
      <c r="A392">
        <v>391</v>
      </c>
      <c r="B392">
        <v>17</v>
      </c>
      <c r="C392">
        <v>39116</v>
      </c>
      <c r="D392">
        <f>INDEX(Products[CategoryName (IndexMatch)], MATCH(Sales[ProductID], Products[ProductID], 0))</f>
        <v>0</v>
      </c>
      <c r="E392">
        <v>201</v>
      </c>
      <c r="F392" t="str">
        <f>INDEX(Products[ProductName], MATCH(Sales[ProductID], Products[ProductID], 0))</f>
        <v>Grenadine</v>
      </c>
      <c r="H392" s="54">
        <f>INDEX(Products[Price], MATCH(Sales[ProductID], Products[ProductID], 0))</f>
        <v>963.87099999999998</v>
      </c>
      <c r="I392">
        <v>10</v>
      </c>
      <c r="J392" s="54">
        <f>Sales[[#This Row],[Product Price]]*Sales[[#This Row],[Quantity]]</f>
        <v>9638.7099999999991</v>
      </c>
      <c r="K392" s="45">
        <v>43223.610546412034</v>
      </c>
      <c r="L392" s="46">
        <v>43223.610546412034</v>
      </c>
    </row>
    <row r="393" spans="1:12">
      <c r="A393">
        <v>392</v>
      </c>
      <c r="B393">
        <v>10</v>
      </c>
      <c r="C393">
        <v>33185</v>
      </c>
      <c r="D393">
        <f>INDEX(Products[CategoryName (IndexMatch)], MATCH(Sales[ProductID], Products[ProductID], 0))</f>
        <v>0</v>
      </c>
      <c r="E393">
        <v>332</v>
      </c>
      <c r="F393" t="str">
        <f>INDEX(Products[ProductName], MATCH(Sales[ProductID], Products[ProductID], 0))</f>
        <v>Bouq All Italian - Primerba</v>
      </c>
      <c r="H393" s="54">
        <f>INDEX(Products[Price], MATCH(Sales[ProductID], Products[ProductID], 0))</f>
        <v>597.57799999999997</v>
      </c>
      <c r="I393">
        <v>9</v>
      </c>
      <c r="J393" s="54">
        <f>Sales[[#This Row],[Product Price]]*Sales[[#This Row],[Quantity]]</f>
        <v>5378.2019999999993</v>
      </c>
      <c r="K393" s="45">
        <v>43170.576596296298</v>
      </c>
      <c r="L393" s="46">
        <v>43170.576596296298</v>
      </c>
    </row>
    <row r="394" spans="1:12">
      <c r="A394">
        <v>393</v>
      </c>
      <c r="B394">
        <v>10</v>
      </c>
      <c r="C394">
        <v>25252</v>
      </c>
      <c r="D394">
        <f>INDEX(Products[CategoryName (IndexMatch)], MATCH(Sales[ProductID], Products[ProductID], 0))</f>
        <v>0</v>
      </c>
      <c r="E394">
        <v>226</v>
      </c>
      <c r="F394" t="str">
        <f>INDEX(Products[ProductName], MATCH(Sales[ProductID], Products[ProductID], 0))</f>
        <v>Chestnuts - Whole,canned</v>
      </c>
      <c r="H394" s="54">
        <f>INDEX(Products[Price], MATCH(Sales[ProductID], Products[ProductID], 0))</f>
        <v>920.87199999999996</v>
      </c>
      <c r="I394">
        <v>7</v>
      </c>
      <c r="J394" s="54">
        <f>Sales[[#This Row],[Product Price]]*Sales[[#This Row],[Quantity]]</f>
        <v>6446.1039999999994</v>
      </c>
      <c r="K394" s="45">
        <v>43140.857015740738</v>
      </c>
      <c r="L394" s="46">
        <v>43140.857015740738</v>
      </c>
    </row>
    <row r="395" spans="1:12">
      <c r="A395">
        <v>394</v>
      </c>
      <c r="B395">
        <v>23</v>
      </c>
      <c r="C395">
        <v>37277</v>
      </c>
      <c r="D395">
        <f>INDEX(Products[CategoryName (IndexMatch)], MATCH(Sales[ProductID], Products[ProductID], 0))</f>
        <v>0</v>
      </c>
      <c r="E395">
        <v>222</v>
      </c>
      <c r="F395" t="str">
        <f>INDEX(Products[ProductName], MATCH(Sales[ProductID], Products[ProductID], 0))</f>
        <v>Sole - Dover, Whole, Fresh</v>
      </c>
      <c r="H395" s="54">
        <f>INDEX(Products[Price], MATCH(Sales[ProductID], Products[ProductID], 0))</f>
        <v>6.8460000000000001</v>
      </c>
      <c r="I395">
        <v>10</v>
      </c>
      <c r="J395" s="54">
        <f>Sales[[#This Row],[Product Price]]*Sales[[#This Row],[Quantity]]</f>
        <v>68.460000000000008</v>
      </c>
      <c r="K395" s="45">
        <v>43109.542224074074</v>
      </c>
      <c r="L395" s="46">
        <v>43109.542224074074</v>
      </c>
    </row>
    <row r="396" spans="1:12">
      <c r="A396">
        <v>395</v>
      </c>
      <c r="B396">
        <v>19</v>
      </c>
      <c r="C396">
        <v>15668</v>
      </c>
      <c r="D396">
        <f>INDEX(Products[CategoryName (IndexMatch)], MATCH(Sales[ProductID], Products[ProductID], 0))</f>
        <v>0</v>
      </c>
      <c r="E396">
        <v>302</v>
      </c>
      <c r="F396" t="str">
        <f>INDEX(Products[ProductName], MATCH(Sales[ProductID], Products[ProductID], 0))</f>
        <v>Doilies - 5, Paper</v>
      </c>
      <c r="H396" s="54">
        <f>INDEX(Products[Price], MATCH(Sales[ProductID], Products[ProductID], 0))</f>
        <v>611.59799999999996</v>
      </c>
      <c r="I396">
        <v>4</v>
      </c>
      <c r="J396" s="54">
        <f>Sales[[#This Row],[Product Price]]*Sales[[#This Row],[Quantity]]</f>
        <v>2446.3919999999998</v>
      </c>
      <c r="K396" s="45">
        <v>43198.094086342593</v>
      </c>
      <c r="L396" s="46">
        <v>43198.094086342593</v>
      </c>
    </row>
    <row r="397" spans="1:12">
      <c r="A397">
        <v>396</v>
      </c>
      <c r="B397">
        <v>23</v>
      </c>
      <c r="C397">
        <v>27302</v>
      </c>
      <c r="D397">
        <f>INDEX(Products[CategoryName (IndexMatch)], MATCH(Sales[ProductID], Products[ProductID], 0))</f>
        <v>0</v>
      </c>
      <c r="E397">
        <v>314</v>
      </c>
      <c r="F397" t="str">
        <f>INDEX(Products[ProductName], MATCH(Sales[ProductID], Products[ProductID], 0))</f>
        <v>Salmon Steak - Cohoe 8 Oz</v>
      </c>
      <c r="H397" s="54">
        <f>INDEX(Products[Price], MATCH(Sales[ProductID], Products[ProductID], 0))</f>
        <v>56.015000000000001</v>
      </c>
      <c r="I397">
        <v>7</v>
      </c>
      <c r="J397" s="54">
        <f>Sales[[#This Row],[Product Price]]*Sales[[#This Row],[Quantity]]</f>
        <v>392.10500000000002</v>
      </c>
      <c r="K397" s="45">
        <v>43218.620328703706</v>
      </c>
      <c r="L397" s="46">
        <v>43218.620328703706</v>
      </c>
    </row>
    <row r="398" spans="1:12">
      <c r="A398">
        <v>397</v>
      </c>
      <c r="B398">
        <v>2</v>
      </c>
      <c r="C398">
        <v>78534</v>
      </c>
      <c r="D398">
        <f>INDEX(Products[CategoryName (IndexMatch)], MATCH(Sales[ProductID], Products[ProductID], 0))</f>
        <v>0</v>
      </c>
      <c r="E398">
        <v>171</v>
      </c>
      <c r="F398" t="str">
        <f>INDEX(Products[ProductName], MATCH(Sales[ProductID], Products[ProductID], 0))</f>
        <v>Gloves - Goldtouch Disposable</v>
      </c>
      <c r="H398" s="54">
        <f>INDEX(Products[Price], MATCH(Sales[ProductID], Products[ProductID], 0))</f>
        <v>216.79400000000001</v>
      </c>
      <c r="I398">
        <v>20</v>
      </c>
      <c r="J398" s="54">
        <f>Sales[[#This Row],[Product Price]]*Sales[[#This Row],[Quantity]]</f>
        <v>4335.88</v>
      </c>
      <c r="K398" s="45">
        <v>43152.092725347225</v>
      </c>
      <c r="L398" s="46">
        <v>43152.092725347225</v>
      </c>
    </row>
    <row r="399" spans="1:12">
      <c r="A399">
        <v>398</v>
      </c>
      <c r="B399">
        <v>11</v>
      </c>
      <c r="C399">
        <v>55857</v>
      </c>
      <c r="D399">
        <f>INDEX(Products[CategoryName (IndexMatch)], MATCH(Sales[ProductID], Products[ProductID], 0))</f>
        <v>0</v>
      </c>
      <c r="E399">
        <v>98</v>
      </c>
      <c r="F399" t="str">
        <f>INDEX(Products[ProductName], MATCH(Sales[ProductID], Products[ProductID], 0))</f>
        <v>Shrimp - 31/40</v>
      </c>
      <c r="H399" s="54">
        <f>INDEX(Products[Price], MATCH(Sales[ProductID], Products[ProductID], 0))</f>
        <v>998.755</v>
      </c>
      <c r="I399">
        <v>15</v>
      </c>
      <c r="J399" s="54">
        <f>Sales[[#This Row],[Product Price]]*Sales[[#This Row],[Quantity]]</f>
        <v>14981.325000000001</v>
      </c>
      <c r="K399" s="45">
        <v>43144.346163310183</v>
      </c>
      <c r="L399" s="46">
        <v>43144.346163310183</v>
      </c>
    </row>
    <row r="400" spans="1:12">
      <c r="A400">
        <v>399</v>
      </c>
      <c r="B400">
        <v>16</v>
      </c>
      <c r="C400">
        <v>64956</v>
      </c>
      <c r="D400">
        <f>INDEX(Products[CategoryName (IndexMatch)], MATCH(Sales[ProductID], Products[ProductID], 0))</f>
        <v>0</v>
      </c>
      <c r="E400">
        <v>273</v>
      </c>
      <c r="F400" t="str">
        <f>INDEX(Products[ProductName], MATCH(Sales[ProductID], Products[ProductID], 0))</f>
        <v>Bandage - Flexible Neon</v>
      </c>
      <c r="H400" s="54">
        <f>INDEX(Products[Price], MATCH(Sales[ProductID], Products[ProductID], 0))</f>
        <v>775.91300000000001</v>
      </c>
      <c r="I400">
        <v>17</v>
      </c>
      <c r="J400" s="54">
        <f>Sales[[#This Row],[Product Price]]*Sales[[#This Row],[Quantity]]</f>
        <v>13190.521000000001</v>
      </c>
      <c r="K400" s="45">
        <v>43133.983834837964</v>
      </c>
      <c r="L400" s="46">
        <v>43133.983834837964</v>
      </c>
    </row>
    <row r="401" spans="1:12">
      <c r="A401">
        <v>400</v>
      </c>
      <c r="B401">
        <v>21</v>
      </c>
      <c r="C401">
        <v>53079</v>
      </c>
      <c r="D401">
        <f>INDEX(Products[CategoryName (IndexMatch)], MATCH(Sales[ProductID], Products[ProductID], 0))</f>
        <v>0</v>
      </c>
      <c r="E401">
        <v>9</v>
      </c>
      <c r="F401" t="str">
        <f>INDEX(Products[ProductName], MATCH(Sales[ProductID], Products[ProductID], 0))</f>
        <v>Rabbit - Whole</v>
      </c>
      <c r="H401" s="54">
        <f>INDEX(Products[Price], MATCH(Sales[ProductID], Products[ProductID], 0))</f>
        <v>844.21900000000005</v>
      </c>
      <c r="I401">
        <v>14</v>
      </c>
      <c r="J401" s="54">
        <f>Sales[[#This Row],[Product Price]]*Sales[[#This Row],[Quantity]]</f>
        <v>11819.066000000001</v>
      </c>
      <c r="K401" s="45">
        <v>43149.690703356478</v>
      </c>
      <c r="L401" s="46">
        <v>43149.690703356478</v>
      </c>
    </row>
    <row r="402" spans="1:12">
      <c r="A402">
        <v>401</v>
      </c>
      <c r="B402">
        <v>14</v>
      </c>
      <c r="C402">
        <v>83382</v>
      </c>
      <c r="D402">
        <f>INDEX(Products[CategoryName (IndexMatch)], MATCH(Sales[ProductID], Products[ProductID], 0))</f>
        <v>0</v>
      </c>
      <c r="E402">
        <v>111</v>
      </c>
      <c r="F402" t="str">
        <f>INDEX(Products[ProductName], MATCH(Sales[ProductID], Products[ProductID], 0))</f>
        <v>Scallops 60/80 Iqf</v>
      </c>
      <c r="H402" s="54">
        <f>INDEX(Products[Price], MATCH(Sales[ProductID], Products[ProductID], 0))</f>
        <v>349.06099999999998</v>
      </c>
      <c r="I402">
        <v>22</v>
      </c>
      <c r="J402" s="54">
        <f>Sales[[#This Row],[Product Price]]*Sales[[#This Row],[Quantity]]</f>
        <v>7679.3419999999996</v>
      </c>
      <c r="K402" s="45">
        <v>43121.465474999997</v>
      </c>
      <c r="L402" s="46">
        <v>43121.465474999997</v>
      </c>
    </row>
    <row r="403" spans="1:12">
      <c r="A403">
        <v>402</v>
      </c>
      <c r="B403">
        <v>5</v>
      </c>
      <c r="C403">
        <v>49888</v>
      </c>
      <c r="D403">
        <f>INDEX(Products[CategoryName (IndexMatch)], MATCH(Sales[ProductID], Products[ProductID], 0))</f>
        <v>0</v>
      </c>
      <c r="E403">
        <v>205</v>
      </c>
      <c r="F403" t="str">
        <f>INDEX(Products[ProductName], MATCH(Sales[ProductID], Products[ProductID], 0))</f>
        <v>Turkey - Whole, Fresh</v>
      </c>
      <c r="H403" s="54">
        <f>INDEX(Products[Price], MATCH(Sales[ProductID], Products[ProductID], 0))</f>
        <v>189.75700000000001</v>
      </c>
      <c r="I403">
        <v>13</v>
      </c>
      <c r="J403" s="54">
        <f>Sales[[#This Row],[Product Price]]*Sales[[#This Row],[Quantity]]</f>
        <v>2466.8409999999999</v>
      </c>
      <c r="K403" s="45">
        <v>43136.661851851852</v>
      </c>
      <c r="L403" s="46">
        <v>43136.661851851852</v>
      </c>
    </row>
    <row r="404" spans="1:12">
      <c r="A404">
        <v>403</v>
      </c>
      <c r="B404">
        <v>10</v>
      </c>
      <c r="C404">
        <v>89029</v>
      </c>
      <c r="D404">
        <f>INDEX(Products[CategoryName (IndexMatch)], MATCH(Sales[ProductID], Products[ProductID], 0))</f>
        <v>0</v>
      </c>
      <c r="E404">
        <v>60</v>
      </c>
      <c r="F404" t="str">
        <f>INDEX(Products[ProductName], MATCH(Sales[ProductID], Products[ProductID], 0))</f>
        <v>Pepper - Paprika, Hungarian</v>
      </c>
      <c r="H404" s="54">
        <f>INDEX(Products[Price], MATCH(Sales[ProductID], Products[ProductID], 0))</f>
        <v>316.94900000000001</v>
      </c>
      <c r="I404">
        <v>23</v>
      </c>
      <c r="J404" s="54">
        <f>Sales[[#This Row],[Product Price]]*Sales[[#This Row],[Quantity]]</f>
        <v>7289.8270000000002</v>
      </c>
      <c r="K404" s="45">
        <v>43203.581662962963</v>
      </c>
      <c r="L404" s="46">
        <v>43203.581662962963</v>
      </c>
    </row>
    <row r="405" spans="1:12">
      <c r="A405">
        <v>404</v>
      </c>
      <c r="B405">
        <v>16</v>
      </c>
      <c r="C405">
        <v>43571</v>
      </c>
      <c r="D405">
        <f>INDEX(Products[CategoryName (IndexMatch)], MATCH(Sales[ProductID], Products[ProductID], 0))</f>
        <v>0</v>
      </c>
      <c r="E405">
        <v>264</v>
      </c>
      <c r="F405" t="str">
        <f>INDEX(Products[ProductName], MATCH(Sales[ProductID], Products[ProductID], 0))</f>
        <v>Juice - V8 Splash</v>
      </c>
      <c r="H405" s="54">
        <f>INDEX(Products[Price], MATCH(Sales[ProductID], Products[ProductID], 0))</f>
        <v>494.49700000000001</v>
      </c>
      <c r="I405">
        <v>12</v>
      </c>
      <c r="J405" s="54">
        <f>Sales[[#This Row],[Product Price]]*Sales[[#This Row],[Quantity]]</f>
        <v>5933.9639999999999</v>
      </c>
      <c r="K405" s="45">
        <v>43173.960290162038</v>
      </c>
      <c r="L405" s="46">
        <v>43173.960290162038</v>
      </c>
    </row>
    <row r="406" spans="1:12">
      <c r="A406">
        <v>405</v>
      </c>
      <c r="B406">
        <v>23</v>
      </c>
      <c r="C406">
        <v>79715</v>
      </c>
      <c r="D406">
        <f>INDEX(Products[CategoryName (IndexMatch)], MATCH(Sales[ProductID], Products[ProductID], 0))</f>
        <v>0</v>
      </c>
      <c r="E406">
        <v>250</v>
      </c>
      <c r="F406" t="str">
        <f>INDEX(Products[ProductName], MATCH(Sales[ProductID], Products[ProductID], 0))</f>
        <v>Soup - Campbells, Beef Barley</v>
      </c>
      <c r="H406" s="54">
        <f>INDEX(Products[Price], MATCH(Sales[ProductID], Products[ProductID], 0))</f>
        <v>644.95100000000002</v>
      </c>
      <c r="I406">
        <v>21</v>
      </c>
      <c r="J406" s="54">
        <f>Sales[[#This Row],[Product Price]]*Sales[[#This Row],[Quantity]]</f>
        <v>13543.971000000001</v>
      </c>
      <c r="K406" s="45">
        <v>43185.845549999998</v>
      </c>
      <c r="L406" s="46">
        <v>43185.845549999998</v>
      </c>
    </row>
    <row r="407" spans="1:12">
      <c r="A407">
        <v>406</v>
      </c>
      <c r="B407">
        <v>7</v>
      </c>
      <c r="C407">
        <v>1995</v>
      </c>
      <c r="D407">
        <f>INDEX(Products[CategoryName (IndexMatch)], MATCH(Sales[ProductID], Products[ProductID], 0))</f>
        <v>0</v>
      </c>
      <c r="E407">
        <v>290</v>
      </c>
      <c r="F407" t="str">
        <f>INDEX(Products[ProductName], MATCH(Sales[ProductID], Products[ProductID], 0))</f>
        <v>Sauce - Rosee</v>
      </c>
      <c r="H407" s="54">
        <f>INDEX(Products[Price], MATCH(Sales[ProductID], Products[ProductID], 0))</f>
        <v>388.03699999999998</v>
      </c>
      <c r="I407">
        <v>1</v>
      </c>
      <c r="J407" s="54">
        <f>Sales[[#This Row],[Product Price]]*Sales[[#This Row],[Quantity]]</f>
        <v>388.03699999999998</v>
      </c>
      <c r="K407" s="45">
        <v>43170.331911111112</v>
      </c>
      <c r="L407" s="46">
        <v>43170.331911111112</v>
      </c>
    </row>
    <row r="408" spans="1:12">
      <c r="A408">
        <v>407</v>
      </c>
      <c r="B408">
        <v>15</v>
      </c>
      <c r="C408">
        <v>39434</v>
      </c>
      <c r="D408">
        <f>INDEX(Products[CategoryName (IndexMatch)], MATCH(Sales[ProductID], Products[ProductID], 0))</f>
        <v>0</v>
      </c>
      <c r="E408">
        <v>12</v>
      </c>
      <c r="F408" t="str">
        <f>INDEX(Products[ProductName], MATCH(Sales[ProductID], Products[ProductID], 0))</f>
        <v>Ezy Change Mophandle</v>
      </c>
      <c r="H408" s="54">
        <f>INDEX(Products[Price], MATCH(Sales[ProductID], Products[ProductID], 0))</f>
        <v>493.35599999999999</v>
      </c>
      <c r="I408">
        <v>10</v>
      </c>
      <c r="J408" s="54">
        <f>Sales[[#This Row],[Product Price]]*Sales[[#This Row],[Quantity]]</f>
        <v>4933.5599999999995</v>
      </c>
      <c r="K408" s="45">
        <v>43209.913908796298</v>
      </c>
      <c r="L408" s="46">
        <v>43209.913908796298</v>
      </c>
    </row>
    <row r="409" spans="1:12">
      <c r="A409">
        <v>408</v>
      </c>
      <c r="B409">
        <v>18</v>
      </c>
      <c r="C409">
        <v>181</v>
      </c>
      <c r="D409">
        <f>INDEX(Products[CategoryName (IndexMatch)], MATCH(Sales[ProductID], Products[ProductID], 0))</f>
        <v>0</v>
      </c>
      <c r="E409">
        <v>378</v>
      </c>
      <c r="F409" t="str">
        <f>INDEX(Products[ProductName], MATCH(Sales[ProductID], Products[ProductID], 0))</f>
        <v>Bread Foccacia Whole</v>
      </c>
      <c r="H409" s="54">
        <f>INDEX(Products[Price], MATCH(Sales[ProductID], Products[ProductID], 0))</f>
        <v>907.87699999999995</v>
      </c>
      <c r="I409">
        <v>1</v>
      </c>
      <c r="J409" s="54">
        <f>Sales[[#This Row],[Product Price]]*Sales[[#This Row],[Quantity]]</f>
        <v>907.87699999999995</v>
      </c>
      <c r="K409" s="45">
        <v>43166.163210069448</v>
      </c>
      <c r="L409" s="46">
        <v>43166.163210069448</v>
      </c>
    </row>
    <row r="410" spans="1:12">
      <c r="A410">
        <v>409</v>
      </c>
      <c r="B410">
        <v>11</v>
      </c>
      <c r="C410">
        <v>77611</v>
      </c>
      <c r="D410">
        <f>INDEX(Products[CategoryName (IndexMatch)], MATCH(Sales[ProductID], Products[ProductID], 0))</f>
        <v>0</v>
      </c>
      <c r="E410">
        <v>367</v>
      </c>
      <c r="F410" t="str">
        <f>INDEX(Products[ProductName], MATCH(Sales[ProductID], Products[ProductID], 0))</f>
        <v>Bread - Italian Corn Meal Poly</v>
      </c>
      <c r="H410" s="54">
        <f>INDEX(Products[Price], MATCH(Sales[ProductID], Products[ProductID], 0))</f>
        <v>638.28099999999995</v>
      </c>
      <c r="I410">
        <v>20</v>
      </c>
      <c r="J410" s="54">
        <f>Sales[[#This Row],[Product Price]]*Sales[[#This Row],[Quantity]]</f>
        <v>12765.619999999999</v>
      </c>
      <c r="K410" s="45">
        <v>43217.290106597226</v>
      </c>
      <c r="L410" s="46">
        <v>43217.290106597226</v>
      </c>
    </row>
    <row r="411" spans="1:12">
      <c r="A411">
        <v>410</v>
      </c>
      <c r="B411">
        <v>7</v>
      </c>
      <c r="C411">
        <v>89116</v>
      </c>
      <c r="D411">
        <f>INDEX(Products[CategoryName (IndexMatch)], MATCH(Sales[ProductID], Products[ProductID], 0))</f>
        <v>0</v>
      </c>
      <c r="E411">
        <v>371</v>
      </c>
      <c r="F411" t="str">
        <f>INDEX(Products[ProductName], MATCH(Sales[ProductID], Products[ProductID], 0))</f>
        <v>Creme De Banane - Marie</v>
      </c>
      <c r="H411" s="54">
        <f>INDEX(Products[Price], MATCH(Sales[ProductID], Products[ProductID], 0))</f>
        <v>824.02200000000005</v>
      </c>
      <c r="I411">
        <v>23</v>
      </c>
      <c r="J411" s="54">
        <f>Sales[[#This Row],[Product Price]]*Sales[[#This Row],[Quantity]]</f>
        <v>18952.506000000001</v>
      </c>
      <c r="K411" s="45">
        <v>43157.912813888892</v>
      </c>
      <c r="L411" s="46">
        <v>43157.912813888892</v>
      </c>
    </row>
    <row r="412" spans="1:12">
      <c r="A412">
        <v>411</v>
      </c>
      <c r="B412">
        <v>18</v>
      </c>
      <c r="C412">
        <v>86623</v>
      </c>
      <c r="D412">
        <f>INDEX(Products[CategoryName (IndexMatch)], MATCH(Sales[ProductID], Products[ProductID], 0))</f>
        <v>0</v>
      </c>
      <c r="E412">
        <v>13</v>
      </c>
      <c r="F412" t="str">
        <f>INDEX(Products[ProductName], MATCH(Sales[ProductID], Products[ProductID], 0))</f>
        <v>Water, Tap</v>
      </c>
      <c r="H412" s="54">
        <f>INDEX(Products[Price], MATCH(Sales[ProductID], Products[ProductID], 0))</f>
        <v>282.23200000000003</v>
      </c>
      <c r="I412">
        <v>22</v>
      </c>
      <c r="J412" s="54">
        <f>Sales[[#This Row],[Product Price]]*Sales[[#This Row],[Quantity]]</f>
        <v>6209.1040000000003</v>
      </c>
      <c r="K412" s="45">
        <v>43205.124330555554</v>
      </c>
      <c r="L412" s="46">
        <v>43205.124330555554</v>
      </c>
    </row>
    <row r="413" spans="1:12">
      <c r="A413">
        <v>412</v>
      </c>
      <c r="B413">
        <v>20</v>
      </c>
      <c r="C413">
        <v>23334</v>
      </c>
      <c r="D413">
        <f>INDEX(Products[CategoryName (IndexMatch)], MATCH(Sales[ProductID], Products[ProductID], 0))</f>
        <v>0</v>
      </c>
      <c r="E413">
        <v>383</v>
      </c>
      <c r="F413" t="str">
        <f>INDEX(Products[ProductName], MATCH(Sales[ProductID], Products[ProductID], 0))</f>
        <v>Cake - Box Window 10x10x2.5</v>
      </c>
      <c r="H413" s="54">
        <f>INDEX(Products[Price], MATCH(Sales[ProductID], Products[ProductID], 0))</f>
        <v>99.694000000000003</v>
      </c>
      <c r="I413">
        <v>6</v>
      </c>
      <c r="J413" s="54">
        <f>Sales[[#This Row],[Product Price]]*Sales[[#This Row],[Quantity]]</f>
        <v>598.16399999999999</v>
      </c>
      <c r="K413" s="45">
        <v>43103.604596874997</v>
      </c>
      <c r="L413" s="46">
        <v>43103.604596874997</v>
      </c>
    </row>
    <row r="414" spans="1:12">
      <c r="A414">
        <v>413</v>
      </c>
      <c r="B414">
        <v>7</v>
      </c>
      <c r="C414">
        <v>76277</v>
      </c>
      <c r="D414">
        <f>INDEX(Products[CategoryName (IndexMatch)], MATCH(Sales[ProductID], Products[ProductID], 0))</f>
        <v>0</v>
      </c>
      <c r="E414">
        <v>221</v>
      </c>
      <c r="F414" t="str">
        <f>INDEX(Products[ProductName], MATCH(Sales[ProductID], Products[ProductID], 0))</f>
        <v>Bread Crumbs - Panko</v>
      </c>
      <c r="H414" s="54">
        <f>INDEX(Products[Price], MATCH(Sales[ProductID], Products[ProductID], 0))</f>
        <v>819.00800000000004</v>
      </c>
      <c r="I414">
        <v>20</v>
      </c>
      <c r="J414" s="54">
        <f>Sales[[#This Row],[Product Price]]*Sales[[#This Row],[Quantity]]</f>
        <v>16380.16</v>
      </c>
      <c r="K414" s="45">
        <v>43152.508534837965</v>
      </c>
      <c r="L414" s="46">
        <v>43152.508534837965</v>
      </c>
    </row>
    <row r="415" spans="1:12">
      <c r="A415">
        <v>414</v>
      </c>
      <c r="B415">
        <v>9</v>
      </c>
      <c r="C415">
        <v>93820</v>
      </c>
      <c r="D415">
        <f>INDEX(Products[CategoryName (IndexMatch)], MATCH(Sales[ProductID], Products[ProductID], 0))</f>
        <v>0</v>
      </c>
      <c r="E415">
        <v>159</v>
      </c>
      <c r="F415" t="str">
        <f>INDEX(Products[ProductName], MATCH(Sales[ProductID], Products[ProductID], 0))</f>
        <v>Eggplant - Asian</v>
      </c>
      <c r="H415" s="54">
        <f>INDEX(Products[Price], MATCH(Sales[ProductID], Products[ProductID], 0))</f>
        <v>921.053</v>
      </c>
      <c r="I415">
        <v>24</v>
      </c>
      <c r="J415" s="54">
        <f>Sales[[#This Row],[Product Price]]*Sales[[#This Row],[Quantity]]</f>
        <v>22105.272000000001</v>
      </c>
      <c r="K415" s="45">
        <v>43101.236086111108</v>
      </c>
      <c r="L415" s="46">
        <v>43101.236086111108</v>
      </c>
    </row>
    <row r="416" spans="1:12">
      <c r="A416">
        <v>415</v>
      </c>
      <c r="B416">
        <v>18</v>
      </c>
      <c r="C416">
        <v>35835</v>
      </c>
      <c r="D416">
        <f>INDEX(Products[CategoryName (IndexMatch)], MATCH(Sales[ProductID], Products[ProductID], 0))</f>
        <v>0</v>
      </c>
      <c r="E416">
        <v>337</v>
      </c>
      <c r="F416" t="str">
        <f>INDEX(Products[ProductName], MATCH(Sales[ProductID], Products[ProductID], 0))</f>
        <v>Bread - Rye</v>
      </c>
      <c r="H416" s="54">
        <f>INDEX(Products[Price], MATCH(Sales[ProductID], Products[ProductID], 0))</f>
        <v>835.37300000000005</v>
      </c>
      <c r="I416">
        <v>10</v>
      </c>
      <c r="J416" s="54">
        <f>Sales[[#This Row],[Product Price]]*Sales[[#This Row],[Quantity]]</f>
        <v>8353.73</v>
      </c>
      <c r="K416" s="45">
        <v>43202.376158217594</v>
      </c>
      <c r="L416" s="46">
        <v>43202.376158217594</v>
      </c>
    </row>
    <row r="417" spans="1:12">
      <c r="A417">
        <v>416</v>
      </c>
      <c r="B417">
        <v>16</v>
      </c>
      <c r="C417">
        <v>71212</v>
      </c>
      <c r="D417">
        <f>INDEX(Products[CategoryName (IndexMatch)], MATCH(Sales[ProductID], Products[ProductID], 0))</f>
        <v>0</v>
      </c>
      <c r="E417">
        <v>351</v>
      </c>
      <c r="F417" t="str">
        <f>INDEX(Products[ProductName], MATCH(Sales[ProductID], Products[ProductID], 0))</f>
        <v>Hot Chocolate - Individual</v>
      </c>
      <c r="H417" s="54">
        <f>INDEX(Products[Price], MATCH(Sales[ProductID], Products[ProductID], 0))</f>
        <v>960.82299999999998</v>
      </c>
      <c r="I417">
        <v>19</v>
      </c>
      <c r="J417" s="54">
        <f>Sales[[#This Row],[Product Price]]*Sales[[#This Row],[Quantity]]</f>
        <v>18255.636999999999</v>
      </c>
      <c r="K417" s="45">
        <v>43217.40344224537</v>
      </c>
      <c r="L417" s="46">
        <v>43217.40344224537</v>
      </c>
    </row>
    <row r="418" spans="1:12">
      <c r="A418">
        <v>417</v>
      </c>
      <c r="B418">
        <v>10</v>
      </c>
      <c r="C418">
        <v>37557</v>
      </c>
      <c r="D418">
        <f>INDEX(Products[CategoryName (IndexMatch)], MATCH(Sales[ProductID], Products[ProductID], 0))</f>
        <v>0</v>
      </c>
      <c r="E418">
        <v>162</v>
      </c>
      <c r="F418" t="str">
        <f>INDEX(Products[ProductName], MATCH(Sales[ProductID], Products[ProductID], 0))</f>
        <v>Sauce - Demi Glace</v>
      </c>
      <c r="H418" s="54">
        <f>INDEX(Products[Price], MATCH(Sales[ProductID], Products[ProductID], 0))</f>
        <v>27.353000000000002</v>
      </c>
      <c r="I418">
        <v>10</v>
      </c>
      <c r="J418" s="54">
        <f>Sales[[#This Row],[Product Price]]*Sales[[#This Row],[Quantity]]</f>
        <v>273.53000000000003</v>
      </c>
      <c r="K418" s="45">
        <v>43214.147223611108</v>
      </c>
      <c r="L418" s="46">
        <v>43214.147223611108</v>
      </c>
    </row>
    <row r="419" spans="1:12">
      <c r="A419">
        <v>418</v>
      </c>
      <c r="B419">
        <v>8</v>
      </c>
      <c r="C419">
        <v>67633</v>
      </c>
      <c r="D419">
        <f>INDEX(Products[CategoryName (IndexMatch)], MATCH(Sales[ProductID], Products[ProductID], 0))</f>
        <v>0</v>
      </c>
      <c r="E419">
        <v>101</v>
      </c>
      <c r="F419" t="str">
        <f>INDEX(Products[ProductName], MATCH(Sales[ProductID], Products[ProductID], 0))</f>
        <v>Soup - Campbells, Lentil</v>
      </c>
      <c r="H419" s="54">
        <f>INDEX(Products[Price], MATCH(Sales[ProductID], Products[ProductID], 0))</f>
        <v>83.010999999999996</v>
      </c>
      <c r="I419">
        <v>18</v>
      </c>
      <c r="J419" s="54">
        <f>Sales[[#This Row],[Product Price]]*Sales[[#This Row],[Quantity]]</f>
        <v>1494.1979999999999</v>
      </c>
      <c r="K419" s="45">
        <v>43131.478541550925</v>
      </c>
      <c r="L419" s="46">
        <v>43131.478541550925</v>
      </c>
    </row>
    <row r="420" spans="1:12">
      <c r="A420">
        <v>419</v>
      </c>
      <c r="B420">
        <v>5</v>
      </c>
      <c r="C420">
        <v>98372</v>
      </c>
      <c r="D420">
        <f>INDEX(Products[CategoryName (IndexMatch)], MATCH(Sales[ProductID], Products[ProductID], 0))</f>
        <v>0</v>
      </c>
      <c r="E420">
        <v>78</v>
      </c>
      <c r="F420" t="str">
        <f>INDEX(Products[ProductName], MATCH(Sales[ProductID], Products[ProductID], 0))</f>
        <v>Wine - Magnotta - Belpaese</v>
      </c>
      <c r="H420" s="54">
        <f>INDEX(Products[Price], MATCH(Sales[ProductID], Products[ProductID], 0))</f>
        <v>304.202</v>
      </c>
      <c r="I420">
        <v>25</v>
      </c>
      <c r="J420" s="54">
        <f>Sales[[#This Row],[Product Price]]*Sales[[#This Row],[Quantity]]</f>
        <v>7605.05</v>
      </c>
      <c r="K420" s="45">
        <v>43200.63249340278</v>
      </c>
      <c r="L420" s="46">
        <v>43200.63249340278</v>
      </c>
    </row>
    <row r="421" spans="1:12">
      <c r="A421">
        <v>420</v>
      </c>
      <c r="B421">
        <v>3</v>
      </c>
      <c r="C421">
        <v>24826</v>
      </c>
      <c r="D421">
        <f>INDEX(Products[CategoryName (IndexMatch)], MATCH(Sales[ProductID], Products[ProductID], 0))</f>
        <v>0</v>
      </c>
      <c r="E421">
        <v>199</v>
      </c>
      <c r="F421" t="str">
        <f>INDEX(Products[ProductName], MATCH(Sales[ProductID], Products[ProductID], 0))</f>
        <v>Pork - Hock And Feet Attached</v>
      </c>
      <c r="H421" s="54">
        <f>INDEX(Products[Price], MATCH(Sales[ProductID], Products[ProductID], 0))</f>
        <v>957.41499999999996</v>
      </c>
      <c r="I421">
        <v>7</v>
      </c>
      <c r="J421" s="54">
        <f>Sales[[#This Row],[Product Price]]*Sales[[#This Row],[Quantity]]</f>
        <v>6701.9049999999997</v>
      </c>
      <c r="K421" s="45">
        <v>43223.547684375</v>
      </c>
      <c r="L421" s="46">
        <v>43223.547684375</v>
      </c>
    </row>
    <row r="422" spans="1:12">
      <c r="A422">
        <v>421</v>
      </c>
      <c r="B422">
        <v>17</v>
      </c>
      <c r="C422">
        <v>98700</v>
      </c>
      <c r="D422">
        <f>INDEX(Products[CategoryName (IndexMatch)], MATCH(Sales[ProductID], Products[ProductID], 0))</f>
        <v>0</v>
      </c>
      <c r="E422">
        <v>198</v>
      </c>
      <c r="F422" t="str">
        <f>INDEX(Products[ProductName], MATCH(Sales[ProductID], Products[ProductID], 0))</f>
        <v>Lime Cordial - Roses</v>
      </c>
      <c r="H422" s="54">
        <f>INDEX(Products[Price], MATCH(Sales[ProductID], Products[ProductID], 0))</f>
        <v>352.18700000000001</v>
      </c>
      <c r="I422">
        <v>25</v>
      </c>
      <c r="J422" s="54">
        <f>Sales[[#This Row],[Product Price]]*Sales[[#This Row],[Quantity]]</f>
        <v>8804.6750000000011</v>
      </c>
      <c r="K422" s="45">
        <v>43147.807557523149</v>
      </c>
      <c r="L422" s="46">
        <v>43147.807557523149</v>
      </c>
    </row>
    <row r="423" spans="1:12">
      <c r="A423">
        <v>422</v>
      </c>
      <c r="B423">
        <v>19</v>
      </c>
      <c r="C423">
        <v>60487</v>
      </c>
      <c r="D423">
        <f>INDEX(Products[CategoryName (IndexMatch)], MATCH(Sales[ProductID], Products[ProductID], 0))</f>
        <v>0</v>
      </c>
      <c r="E423">
        <v>143</v>
      </c>
      <c r="F423" t="str">
        <f>INDEX(Products[ProductName], MATCH(Sales[ProductID], Products[ProductID], 0))</f>
        <v>Watercress</v>
      </c>
      <c r="H423" s="54">
        <f>INDEX(Products[Price], MATCH(Sales[ProductID], Products[ProductID], 0))</f>
        <v>426.16899999999998</v>
      </c>
      <c r="I423">
        <v>16</v>
      </c>
      <c r="J423" s="54">
        <f>Sales[[#This Row],[Product Price]]*Sales[[#This Row],[Quantity]]</f>
        <v>6818.7039999999997</v>
      </c>
      <c r="K423" s="45">
        <v>43194.017369560184</v>
      </c>
      <c r="L423" s="46">
        <v>43194.017369560184</v>
      </c>
    </row>
    <row r="424" spans="1:12">
      <c r="A424">
        <v>423</v>
      </c>
      <c r="B424">
        <v>23</v>
      </c>
      <c r="C424">
        <v>9944</v>
      </c>
      <c r="D424">
        <f>INDEX(Products[CategoryName (IndexMatch)], MATCH(Sales[ProductID], Products[ProductID], 0))</f>
        <v>0</v>
      </c>
      <c r="E424">
        <v>347</v>
      </c>
      <c r="F424" t="str">
        <f>INDEX(Products[ProductName], MATCH(Sales[ProductID], Products[ProductID], 0))</f>
        <v>Pail For Lid 1537</v>
      </c>
      <c r="H424" s="54">
        <f>INDEX(Products[Price], MATCH(Sales[ProductID], Products[ProductID], 0))</f>
        <v>946.25300000000004</v>
      </c>
      <c r="I424">
        <v>3</v>
      </c>
      <c r="J424" s="54">
        <f>Sales[[#This Row],[Product Price]]*Sales[[#This Row],[Quantity]]</f>
        <v>2838.759</v>
      </c>
      <c r="K424" s="45">
        <v>43150.05675358796</v>
      </c>
      <c r="L424" s="46">
        <v>43150.05675358796</v>
      </c>
    </row>
    <row r="425" spans="1:12">
      <c r="A425">
        <v>424</v>
      </c>
      <c r="B425">
        <v>10</v>
      </c>
      <c r="C425">
        <v>12420</v>
      </c>
      <c r="D425">
        <f>INDEX(Products[CategoryName (IndexMatch)], MATCH(Sales[ProductID], Products[ProductID], 0))</f>
        <v>0</v>
      </c>
      <c r="E425">
        <v>90</v>
      </c>
      <c r="F425" t="str">
        <f>INDEX(Products[ProductName], MATCH(Sales[ProductID], Products[ProductID], 0))</f>
        <v>Flavouring - Orange</v>
      </c>
      <c r="H425" s="54">
        <f>INDEX(Products[Price], MATCH(Sales[ProductID], Products[ProductID], 0))</f>
        <v>69.319999999999993</v>
      </c>
      <c r="I425">
        <v>4</v>
      </c>
      <c r="J425" s="54">
        <f>Sales[[#This Row],[Product Price]]*Sales[[#This Row],[Quantity]]</f>
        <v>277.27999999999997</v>
      </c>
      <c r="K425" s="45">
        <v>43189.342065393517</v>
      </c>
      <c r="L425" s="46">
        <v>43189.342065393517</v>
      </c>
    </row>
    <row r="426" spans="1:12">
      <c r="A426">
        <v>425</v>
      </c>
      <c r="B426">
        <v>5</v>
      </c>
      <c r="C426">
        <v>71738</v>
      </c>
      <c r="D426">
        <f>INDEX(Products[CategoryName (IndexMatch)], MATCH(Sales[ProductID], Products[ProductID], 0))</f>
        <v>0</v>
      </c>
      <c r="E426">
        <v>8</v>
      </c>
      <c r="F426" t="str">
        <f>INDEX(Products[ProductName], MATCH(Sales[ProductID], Products[ProductID], 0))</f>
        <v>Halibut - Steaks</v>
      </c>
      <c r="H426" s="54">
        <f>INDEX(Products[Price], MATCH(Sales[ProductID], Products[ProductID], 0))</f>
        <v>898.57299999999998</v>
      </c>
      <c r="I426">
        <v>19</v>
      </c>
      <c r="J426" s="54">
        <f>Sales[[#This Row],[Product Price]]*Sales[[#This Row],[Quantity]]</f>
        <v>17072.886999999999</v>
      </c>
      <c r="K426" s="45">
        <v>43229.49405671296</v>
      </c>
      <c r="L426" s="46">
        <v>43229.49405671296</v>
      </c>
    </row>
    <row r="427" spans="1:12">
      <c r="A427">
        <v>426</v>
      </c>
      <c r="B427">
        <v>4</v>
      </c>
      <c r="C427">
        <v>900</v>
      </c>
      <c r="D427">
        <f>INDEX(Products[CategoryName (IndexMatch)], MATCH(Sales[ProductID], Products[ProductID], 0))</f>
        <v>0</v>
      </c>
      <c r="E427">
        <v>134</v>
      </c>
      <c r="F427" t="str">
        <f>INDEX(Products[ProductName], MATCH(Sales[ProductID], Products[ProductID], 0))</f>
        <v>Wine - Toasted Head</v>
      </c>
      <c r="H427" s="54">
        <f>INDEX(Products[Price], MATCH(Sales[ProductID], Products[ProductID], 0))</f>
        <v>398.54500000000002</v>
      </c>
      <c r="I427">
        <v>1</v>
      </c>
      <c r="J427" s="54">
        <f>Sales[[#This Row],[Product Price]]*Sales[[#This Row],[Quantity]]</f>
        <v>398.54500000000002</v>
      </c>
      <c r="K427" s="45">
        <v>43133.426775925924</v>
      </c>
      <c r="L427" s="46">
        <v>43133.426775925924</v>
      </c>
    </row>
    <row r="428" spans="1:12">
      <c r="A428">
        <v>427</v>
      </c>
      <c r="B428">
        <v>2</v>
      </c>
      <c r="C428">
        <v>60282</v>
      </c>
      <c r="D428">
        <f>INDEX(Products[CategoryName (IndexMatch)], MATCH(Sales[ProductID], Products[ProductID], 0))</f>
        <v>0</v>
      </c>
      <c r="E428">
        <v>410</v>
      </c>
      <c r="F428" t="str">
        <f>INDEX(Products[ProductName], MATCH(Sales[ProductID], Products[ProductID], 0))</f>
        <v>Fenngreek Seed</v>
      </c>
      <c r="H428" s="54">
        <f>INDEX(Products[Price], MATCH(Sales[ProductID], Products[ProductID], 0))</f>
        <v>18.356000000000002</v>
      </c>
      <c r="I428">
        <v>16</v>
      </c>
      <c r="J428" s="54">
        <f>Sales[[#This Row],[Product Price]]*Sales[[#This Row],[Quantity]]</f>
        <v>293.69600000000003</v>
      </c>
      <c r="K428" s="45">
        <v>43229.921926041665</v>
      </c>
      <c r="L428" s="46">
        <v>43229.921926041665</v>
      </c>
    </row>
    <row r="429" spans="1:12">
      <c r="A429">
        <v>428</v>
      </c>
      <c r="B429">
        <v>5</v>
      </c>
      <c r="C429">
        <v>23063</v>
      </c>
      <c r="D429">
        <f>INDEX(Products[CategoryName (IndexMatch)], MATCH(Sales[ProductID], Products[ProductID], 0))</f>
        <v>0</v>
      </c>
      <c r="E429">
        <v>354</v>
      </c>
      <c r="F429" t="str">
        <f>INDEX(Products[ProductName], MATCH(Sales[ProductID], Products[ProductID], 0))</f>
        <v>Crackers Cheez It</v>
      </c>
      <c r="H429" s="54">
        <f>INDEX(Products[Price], MATCH(Sales[ProductID], Products[ProductID], 0))</f>
        <v>66.974999999999994</v>
      </c>
      <c r="I429">
        <v>6</v>
      </c>
      <c r="J429" s="54">
        <f>Sales[[#This Row],[Product Price]]*Sales[[#This Row],[Quantity]]</f>
        <v>401.84999999999997</v>
      </c>
      <c r="K429" s="45">
        <v>43180.007879282406</v>
      </c>
      <c r="L429" s="46">
        <v>43180.007879282406</v>
      </c>
    </row>
    <row r="430" spans="1:12">
      <c r="A430">
        <v>429</v>
      </c>
      <c r="B430">
        <v>22</v>
      </c>
      <c r="C430">
        <v>33349</v>
      </c>
      <c r="D430">
        <f>INDEX(Products[CategoryName (IndexMatch)], MATCH(Sales[ProductID], Products[ProductID], 0))</f>
        <v>0</v>
      </c>
      <c r="E430">
        <v>206</v>
      </c>
      <c r="F430" t="str">
        <f>INDEX(Products[ProductName], MATCH(Sales[ProductID], Products[ProductID], 0))</f>
        <v>Cocoa Butter</v>
      </c>
      <c r="H430" s="54">
        <f>INDEX(Products[Price], MATCH(Sales[ProductID], Products[ProductID], 0))</f>
        <v>77.56</v>
      </c>
      <c r="I430">
        <v>9</v>
      </c>
      <c r="J430" s="54">
        <f>Sales[[#This Row],[Product Price]]*Sales[[#This Row],[Quantity]]</f>
        <v>698.04</v>
      </c>
      <c r="K430" s="45">
        <v>43113.988403587966</v>
      </c>
      <c r="L430" s="46">
        <v>43113.988403587966</v>
      </c>
    </row>
    <row r="431" spans="1:12">
      <c r="A431">
        <v>430</v>
      </c>
      <c r="B431">
        <v>17</v>
      </c>
      <c r="C431">
        <v>12082</v>
      </c>
      <c r="D431">
        <f>INDEX(Products[CategoryName (IndexMatch)], MATCH(Sales[ProductID], Products[ProductID], 0))</f>
        <v>0</v>
      </c>
      <c r="E431">
        <v>102</v>
      </c>
      <c r="F431" t="str">
        <f>INDEX(Products[ProductName], MATCH(Sales[ProductID], Products[ProductID], 0))</f>
        <v>Rosemary - Primerba, Paste</v>
      </c>
      <c r="H431" s="54">
        <f>INDEX(Products[Price], MATCH(Sales[ProductID], Products[ProductID], 0))</f>
        <v>62.256999999999998</v>
      </c>
      <c r="I431">
        <v>4</v>
      </c>
      <c r="J431" s="54">
        <f>Sales[[#This Row],[Product Price]]*Sales[[#This Row],[Quantity]]</f>
        <v>249.02799999999999</v>
      </c>
      <c r="K431" s="45">
        <v>43117.222750462963</v>
      </c>
      <c r="L431" s="46">
        <v>43117.222750462963</v>
      </c>
    </row>
    <row r="432" spans="1:12">
      <c r="A432">
        <v>431</v>
      </c>
      <c r="B432">
        <v>17</v>
      </c>
      <c r="C432">
        <v>5396</v>
      </c>
      <c r="D432">
        <f>INDEX(Products[CategoryName (IndexMatch)], MATCH(Sales[ProductID], Products[ProductID], 0))</f>
        <v>0</v>
      </c>
      <c r="E432">
        <v>35</v>
      </c>
      <c r="F432" t="str">
        <f>INDEX(Products[ProductName], MATCH(Sales[ProductID], Products[ProductID], 0))</f>
        <v>Water - Mineral, Natural</v>
      </c>
      <c r="H432" s="54">
        <f>INDEX(Products[Price], MATCH(Sales[ProductID], Products[ProductID], 0))</f>
        <v>157.233</v>
      </c>
      <c r="I432">
        <v>2</v>
      </c>
      <c r="J432" s="54">
        <f>Sales[[#This Row],[Product Price]]*Sales[[#This Row],[Quantity]]</f>
        <v>314.46600000000001</v>
      </c>
      <c r="K432" s="45">
        <v>43194.704427199074</v>
      </c>
      <c r="L432" s="46">
        <v>43194.704427199074</v>
      </c>
    </row>
    <row r="433" spans="1:12">
      <c r="A433">
        <v>432</v>
      </c>
      <c r="B433">
        <v>12</v>
      </c>
      <c r="C433">
        <v>5137</v>
      </c>
      <c r="D433">
        <f>INDEX(Products[CategoryName (IndexMatch)], MATCH(Sales[ProductID], Products[ProductID], 0))</f>
        <v>0</v>
      </c>
      <c r="E433">
        <v>168</v>
      </c>
      <c r="F433" t="str">
        <f>INDEX(Products[ProductName], MATCH(Sales[ProductID], Products[ProductID], 0))</f>
        <v>Milk - 2%</v>
      </c>
      <c r="H433" s="54">
        <f>INDEX(Products[Price], MATCH(Sales[ProductID], Products[ProductID], 0))</f>
        <v>707.41899999999998</v>
      </c>
      <c r="I433">
        <v>2</v>
      </c>
      <c r="J433" s="54">
        <f>Sales[[#This Row],[Product Price]]*Sales[[#This Row],[Quantity]]</f>
        <v>1414.838</v>
      </c>
      <c r="K433" s="45">
        <v>43102.17476840278</v>
      </c>
      <c r="L433" s="46">
        <v>43102.17476840278</v>
      </c>
    </row>
    <row r="434" spans="1:12">
      <c r="A434">
        <v>433</v>
      </c>
      <c r="B434">
        <v>18</v>
      </c>
      <c r="C434">
        <v>51042</v>
      </c>
      <c r="D434">
        <f>INDEX(Products[CategoryName (IndexMatch)], MATCH(Sales[ProductID], Products[ProductID], 0))</f>
        <v>0</v>
      </c>
      <c r="E434">
        <v>60</v>
      </c>
      <c r="F434" t="str">
        <f>INDEX(Products[ProductName], MATCH(Sales[ProductID], Products[ProductID], 0))</f>
        <v>Pepper - Paprika, Hungarian</v>
      </c>
      <c r="H434" s="54">
        <f>INDEX(Products[Price], MATCH(Sales[ProductID], Products[ProductID], 0))</f>
        <v>316.94900000000001</v>
      </c>
      <c r="I434">
        <v>13</v>
      </c>
      <c r="J434" s="54">
        <f>Sales[[#This Row],[Product Price]]*Sales[[#This Row],[Quantity]]</f>
        <v>4120.3370000000004</v>
      </c>
      <c r="K434" s="45">
        <v>43179.740027777778</v>
      </c>
      <c r="L434" s="46">
        <v>43179.740027777778</v>
      </c>
    </row>
    <row r="435" spans="1:12">
      <c r="A435">
        <v>434</v>
      </c>
      <c r="B435">
        <v>12</v>
      </c>
      <c r="C435">
        <v>20658</v>
      </c>
      <c r="D435">
        <f>INDEX(Products[CategoryName (IndexMatch)], MATCH(Sales[ProductID], Products[ProductID], 0))</f>
        <v>0</v>
      </c>
      <c r="E435">
        <v>339</v>
      </c>
      <c r="F435" t="str">
        <f>INDEX(Products[ProductName], MATCH(Sales[ProductID], Products[ProductID], 0))</f>
        <v>Beef - Striploin Aa</v>
      </c>
      <c r="H435" s="54">
        <f>INDEX(Products[Price], MATCH(Sales[ProductID], Products[ProductID], 0))</f>
        <v>2.3889999999999998</v>
      </c>
      <c r="I435">
        <v>6</v>
      </c>
      <c r="J435" s="54">
        <f>Sales[[#This Row],[Product Price]]*Sales[[#This Row],[Quantity]]</f>
        <v>14.334</v>
      </c>
      <c r="K435" s="45">
        <v>43131.124458101855</v>
      </c>
      <c r="L435" s="46">
        <v>43131.124458101855</v>
      </c>
    </row>
    <row r="436" spans="1:12">
      <c r="A436">
        <v>435</v>
      </c>
      <c r="B436">
        <v>6</v>
      </c>
      <c r="C436">
        <v>90845</v>
      </c>
      <c r="D436">
        <f>INDEX(Products[CategoryName (IndexMatch)], MATCH(Sales[ProductID], Products[ProductID], 0))</f>
        <v>0</v>
      </c>
      <c r="E436">
        <v>423</v>
      </c>
      <c r="F436" t="str">
        <f>INDEX(Products[ProductName], MATCH(Sales[ProductID], Products[ProductID], 0))</f>
        <v>Fish - Scallops, Cold Smoked</v>
      </c>
      <c r="H436" s="54">
        <f>INDEX(Products[Price], MATCH(Sales[ProductID], Products[ProductID], 0))</f>
        <v>558.53099999999995</v>
      </c>
      <c r="I436">
        <v>23</v>
      </c>
      <c r="J436" s="54">
        <f>Sales[[#This Row],[Product Price]]*Sales[[#This Row],[Quantity]]</f>
        <v>12846.213</v>
      </c>
      <c r="K436" s="45">
        <v>43144.55979861111</v>
      </c>
      <c r="L436" s="46">
        <v>43144.55979861111</v>
      </c>
    </row>
    <row r="437" spans="1:12">
      <c r="A437">
        <v>436</v>
      </c>
      <c r="B437">
        <v>19</v>
      </c>
      <c r="C437">
        <v>64774</v>
      </c>
      <c r="D437">
        <f>INDEX(Products[CategoryName (IndexMatch)], MATCH(Sales[ProductID], Products[ProductID], 0))</f>
        <v>0</v>
      </c>
      <c r="E437">
        <v>199</v>
      </c>
      <c r="F437" t="str">
        <f>INDEX(Products[ProductName], MATCH(Sales[ProductID], Products[ProductID], 0))</f>
        <v>Pork - Hock And Feet Attached</v>
      </c>
      <c r="H437" s="54">
        <f>INDEX(Products[Price], MATCH(Sales[ProductID], Products[ProductID], 0))</f>
        <v>957.41499999999996</v>
      </c>
      <c r="I437">
        <v>17</v>
      </c>
      <c r="J437" s="54">
        <f>Sales[[#This Row],[Product Price]]*Sales[[#This Row],[Quantity]]</f>
        <v>16276.055</v>
      </c>
      <c r="K437" s="45">
        <v>43116.780439930553</v>
      </c>
      <c r="L437" s="46">
        <v>43116.780439930553</v>
      </c>
    </row>
    <row r="438" spans="1:12">
      <c r="A438">
        <v>437</v>
      </c>
      <c r="B438">
        <v>8</v>
      </c>
      <c r="C438">
        <v>41816</v>
      </c>
      <c r="D438">
        <f>INDEX(Products[CategoryName (IndexMatch)], MATCH(Sales[ProductID], Products[ProductID], 0))</f>
        <v>0</v>
      </c>
      <c r="E438">
        <v>253</v>
      </c>
      <c r="F438" t="str">
        <f>INDEX(Products[ProductName], MATCH(Sales[ProductID], Products[ProductID], 0))</f>
        <v>Wanton Wrap</v>
      </c>
      <c r="H438" s="54">
        <f>INDEX(Products[Price], MATCH(Sales[ProductID], Products[ProductID], 0))</f>
        <v>76.239999999999995</v>
      </c>
      <c r="I438">
        <v>11</v>
      </c>
      <c r="J438" s="54">
        <f>Sales[[#This Row],[Product Price]]*Sales[[#This Row],[Quantity]]</f>
        <v>838.64</v>
      </c>
      <c r="K438" s="45">
        <v>43108.047483564813</v>
      </c>
      <c r="L438" s="46">
        <v>43108.047483564813</v>
      </c>
    </row>
    <row r="439" spans="1:12">
      <c r="A439">
        <v>438</v>
      </c>
      <c r="B439">
        <v>10</v>
      </c>
      <c r="C439">
        <v>69311</v>
      </c>
      <c r="D439">
        <f>INDEX(Products[CategoryName (IndexMatch)], MATCH(Sales[ProductID], Products[ProductID], 0))</f>
        <v>0</v>
      </c>
      <c r="E439">
        <v>288</v>
      </c>
      <c r="F439" t="str">
        <f>INDEX(Products[ProductName], MATCH(Sales[ProductID], Products[ProductID], 0))</f>
        <v>Orange - Canned, Mandarin</v>
      </c>
      <c r="H439" s="54">
        <f>INDEX(Products[Price], MATCH(Sales[ProductID], Products[ProductID], 0))</f>
        <v>788.40499999999997</v>
      </c>
      <c r="I439">
        <v>18</v>
      </c>
      <c r="J439" s="54">
        <f>Sales[[#This Row],[Product Price]]*Sales[[#This Row],[Quantity]]</f>
        <v>14191.289999999999</v>
      </c>
      <c r="K439" s="45">
        <v>43107.708974189816</v>
      </c>
      <c r="L439" s="46">
        <v>43107.708974189816</v>
      </c>
    </row>
    <row r="440" spans="1:12">
      <c r="A440">
        <v>439</v>
      </c>
      <c r="B440">
        <v>11</v>
      </c>
      <c r="C440">
        <v>28566</v>
      </c>
      <c r="D440">
        <f>INDEX(Products[CategoryName (IndexMatch)], MATCH(Sales[ProductID], Products[ProductID], 0))</f>
        <v>0</v>
      </c>
      <c r="E440">
        <v>235</v>
      </c>
      <c r="F440" t="str">
        <f>INDEX(Products[ProductName], MATCH(Sales[ProductID], Products[ProductID], 0))</f>
        <v>Bread - English Muffin</v>
      </c>
      <c r="H440" s="54">
        <f>INDEX(Products[Price], MATCH(Sales[ProductID], Products[ProductID], 0))</f>
        <v>345.06099999999998</v>
      </c>
      <c r="I440">
        <v>8</v>
      </c>
      <c r="J440" s="54">
        <f>Sales[[#This Row],[Product Price]]*Sales[[#This Row],[Quantity]]</f>
        <v>2760.4879999999998</v>
      </c>
      <c r="K440" s="45">
        <v>43167.671271064813</v>
      </c>
      <c r="L440" s="46">
        <v>43167.671271064813</v>
      </c>
    </row>
    <row r="441" spans="1:12">
      <c r="A441">
        <v>440</v>
      </c>
      <c r="B441">
        <v>11</v>
      </c>
      <c r="C441">
        <v>91874</v>
      </c>
      <c r="D441">
        <f>INDEX(Products[CategoryName (IndexMatch)], MATCH(Sales[ProductID], Products[ProductID], 0))</f>
        <v>0</v>
      </c>
      <c r="E441">
        <v>53</v>
      </c>
      <c r="F441" t="str">
        <f>INDEX(Products[ProductName], MATCH(Sales[ProductID], Products[ProductID], 0))</f>
        <v>Cassis</v>
      </c>
      <c r="H441" s="54">
        <f>INDEX(Products[Price], MATCH(Sales[ProductID], Products[ProductID], 0))</f>
        <v>926.279</v>
      </c>
      <c r="I441">
        <v>24</v>
      </c>
      <c r="J441" s="54">
        <f>Sales[[#This Row],[Product Price]]*Sales[[#This Row],[Quantity]]</f>
        <v>22230.696</v>
      </c>
      <c r="K441" s="45">
        <v>43127.983032523145</v>
      </c>
      <c r="L441" s="46">
        <v>43127.983032523145</v>
      </c>
    </row>
    <row r="442" spans="1:12">
      <c r="A442">
        <v>441</v>
      </c>
      <c r="B442">
        <v>2</v>
      </c>
      <c r="C442">
        <v>13833</v>
      </c>
      <c r="D442">
        <f>INDEX(Products[CategoryName (IndexMatch)], MATCH(Sales[ProductID], Products[ProductID], 0))</f>
        <v>0</v>
      </c>
      <c r="E442">
        <v>346</v>
      </c>
      <c r="F442" t="str">
        <f>INDEX(Products[ProductName], MATCH(Sales[ProductID], Products[ProductID], 0))</f>
        <v>Cheese - Parmesan Grated</v>
      </c>
      <c r="H442" s="54">
        <f>INDEX(Products[Price], MATCH(Sales[ProductID], Products[ProductID], 0))</f>
        <v>171.91399999999999</v>
      </c>
      <c r="I442">
        <v>4</v>
      </c>
      <c r="J442" s="54">
        <f>Sales[[#This Row],[Product Price]]*Sales[[#This Row],[Quantity]]</f>
        <v>687.65599999999995</v>
      </c>
      <c r="K442" s="45">
        <v>43219.662636921297</v>
      </c>
      <c r="L442" s="46">
        <v>43219.662636921297</v>
      </c>
    </row>
    <row r="443" spans="1:12">
      <c r="A443">
        <v>442</v>
      </c>
      <c r="B443">
        <v>20</v>
      </c>
      <c r="C443">
        <v>30333</v>
      </c>
      <c r="D443">
        <f>INDEX(Products[CategoryName (IndexMatch)], MATCH(Sales[ProductID], Products[ProductID], 0))</f>
        <v>0</v>
      </c>
      <c r="E443">
        <v>238</v>
      </c>
      <c r="F443" t="str">
        <f>INDEX(Products[ProductName], MATCH(Sales[ProductID], Products[ProductID], 0))</f>
        <v>Garlic</v>
      </c>
      <c r="H443" s="54">
        <f>INDEX(Products[Price], MATCH(Sales[ProductID], Products[ProductID], 0))</f>
        <v>284.065</v>
      </c>
      <c r="I443">
        <v>8</v>
      </c>
      <c r="J443" s="54">
        <f>Sales[[#This Row],[Product Price]]*Sales[[#This Row],[Quantity]]</f>
        <v>2272.52</v>
      </c>
      <c r="K443" s="45">
        <v>43185.608269097225</v>
      </c>
      <c r="L443" s="46">
        <v>43185.608269097225</v>
      </c>
    </row>
    <row r="444" spans="1:12">
      <c r="A444">
        <v>443</v>
      </c>
      <c r="B444">
        <v>21</v>
      </c>
      <c r="C444">
        <v>27688</v>
      </c>
      <c r="D444">
        <f>INDEX(Products[CategoryName (IndexMatch)], MATCH(Sales[ProductID], Products[ProductID], 0))</f>
        <v>0</v>
      </c>
      <c r="E444">
        <v>405</v>
      </c>
      <c r="F444" t="str">
        <f>INDEX(Products[ProductName], MATCH(Sales[ProductID], Products[ProductID], 0))</f>
        <v>Pastry - Raisin Muffin - Mini</v>
      </c>
      <c r="H444" s="54">
        <f>INDEX(Products[Price], MATCH(Sales[ProductID], Products[ProductID], 0))</f>
        <v>4.2779999999999996</v>
      </c>
      <c r="I444">
        <v>8</v>
      </c>
      <c r="J444" s="54">
        <f>Sales[[#This Row],[Product Price]]*Sales[[#This Row],[Quantity]]</f>
        <v>34.223999999999997</v>
      </c>
      <c r="K444" s="45">
        <v>43155.619326388885</v>
      </c>
      <c r="L444" s="46">
        <v>43155.619326388885</v>
      </c>
    </row>
    <row r="445" spans="1:12">
      <c r="A445">
        <v>444</v>
      </c>
      <c r="B445">
        <v>8</v>
      </c>
      <c r="C445">
        <v>83977</v>
      </c>
      <c r="D445">
        <f>INDEX(Products[CategoryName (IndexMatch)], MATCH(Sales[ProductID], Products[ProductID], 0))</f>
        <v>0</v>
      </c>
      <c r="E445">
        <v>298</v>
      </c>
      <c r="F445" t="str">
        <f>INDEX(Products[ProductName], MATCH(Sales[ProductID], Products[ProductID], 0))</f>
        <v>Pop Shoppe Cream Soda</v>
      </c>
      <c r="H445" s="54">
        <f>INDEX(Products[Price], MATCH(Sales[ProductID], Products[ProductID], 0))</f>
        <v>957.38699999999994</v>
      </c>
      <c r="I445">
        <v>22</v>
      </c>
      <c r="J445" s="54">
        <f>Sales[[#This Row],[Product Price]]*Sales[[#This Row],[Quantity]]</f>
        <v>21062.513999999999</v>
      </c>
      <c r="K445" s="45">
        <v>43191.534115972223</v>
      </c>
      <c r="L445" s="46">
        <v>43191.534115972223</v>
      </c>
    </row>
    <row r="446" spans="1:12">
      <c r="A446">
        <v>445</v>
      </c>
      <c r="B446">
        <v>18</v>
      </c>
      <c r="C446">
        <v>3425</v>
      </c>
      <c r="D446">
        <f>INDEX(Products[CategoryName (IndexMatch)], MATCH(Sales[ProductID], Products[ProductID], 0))</f>
        <v>0</v>
      </c>
      <c r="E446">
        <v>191</v>
      </c>
      <c r="F446" t="str">
        <f>INDEX(Products[ProductName], MATCH(Sales[ProductID], Products[ProductID], 0))</f>
        <v>Hickory Smoke, Liquid</v>
      </c>
      <c r="H446" s="54">
        <f>INDEX(Products[Price], MATCH(Sales[ProductID], Products[ProductID], 0))</f>
        <v>10.282999999999999</v>
      </c>
      <c r="I446">
        <v>1</v>
      </c>
      <c r="J446" s="54">
        <f>Sales[[#This Row],[Product Price]]*Sales[[#This Row],[Quantity]]</f>
        <v>10.282999999999999</v>
      </c>
      <c r="K446" s="45">
        <v>43138.311943055553</v>
      </c>
      <c r="L446" s="46">
        <v>43138.311943055553</v>
      </c>
    </row>
    <row r="447" spans="1:12">
      <c r="A447">
        <v>446</v>
      </c>
      <c r="B447">
        <v>20</v>
      </c>
      <c r="C447">
        <v>15782</v>
      </c>
      <c r="D447">
        <f>INDEX(Products[CategoryName (IndexMatch)], MATCH(Sales[ProductID], Products[ProductID], 0))</f>
        <v>0</v>
      </c>
      <c r="E447">
        <v>270</v>
      </c>
      <c r="F447" t="str">
        <f>INDEX(Products[ProductName], MATCH(Sales[ProductID], Products[ProductID], 0))</f>
        <v>Cheese Cloth No 100</v>
      </c>
      <c r="H447" s="54">
        <f>INDEX(Products[Price], MATCH(Sales[ProductID], Products[ProductID], 0))</f>
        <v>44.216000000000001</v>
      </c>
      <c r="I447">
        <v>4</v>
      </c>
      <c r="J447" s="54">
        <f>Sales[[#This Row],[Product Price]]*Sales[[#This Row],[Quantity]]</f>
        <v>176.864</v>
      </c>
      <c r="K447" s="45">
        <v>43221.005949421298</v>
      </c>
      <c r="L447" s="46">
        <v>43221.005949421298</v>
      </c>
    </row>
    <row r="448" spans="1:12">
      <c r="A448">
        <v>447</v>
      </c>
      <c r="B448">
        <v>3</v>
      </c>
      <c r="C448">
        <v>55668</v>
      </c>
      <c r="D448">
        <f>INDEX(Products[CategoryName (IndexMatch)], MATCH(Sales[ProductID], Products[ProductID], 0))</f>
        <v>0</v>
      </c>
      <c r="E448">
        <v>112</v>
      </c>
      <c r="F448" t="str">
        <f>INDEX(Products[ProductName], MATCH(Sales[ProductID], Products[ProductID], 0))</f>
        <v>Browning Caramel Glace</v>
      </c>
      <c r="H448" s="54">
        <f>INDEX(Products[Price], MATCH(Sales[ProductID], Products[ProductID], 0))</f>
        <v>817.94299999999998</v>
      </c>
      <c r="I448">
        <v>15</v>
      </c>
      <c r="J448" s="54">
        <f>Sales[[#This Row],[Product Price]]*Sales[[#This Row],[Quantity]]</f>
        <v>12269.145</v>
      </c>
      <c r="K448" s="45">
        <v>43119.068061458333</v>
      </c>
      <c r="L448" s="46">
        <v>43119.068061458333</v>
      </c>
    </row>
    <row r="449" spans="1:12">
      <c r="A449">
        <v>448</v>
      </c>
      <c r="B449">
        <v>2</v>
      </c>
      <c r="C449">
        <v>30192</v>
      </c>
      <c r="D449">
        <f>INDEX(Products[CategoryName (IndexMatch)], MATCH(Sales[ProductID], Products[ProductID], 0))</f>
        <v>0</v>
      </c>
      <c r="E449">
        <v>67</v>
      </c>
      <c r="F449" t="str">
        <f>INDEX(Products[ProductName], MATCH(Sales[ProductID], Products[ProductID], 0))</f>
        <v>Wine - Sogrape Mateus Rose</v>
      </c>
      <c r="H449" s="54">
        <f>INDEX(Products[Price], MATCH(Sales[ProductID], Products[ProductID], 0))</f>
        <v>37.805</v>
      </c>
      <c r="I449">
        <v>8</v>
      </c>
      <c r="J449" s="54">
        <f>Sales[[#This Row],[Product Price]]*Sales[[#This Row],[Quantity]]</f>
        <v>302.44</v>
      </c>
      <c r="K449" s="45">
        <v>43140.620929513891</v>
      </c>
      <c r="L449" s="46">
        <v>43140.620929513891</v>
      </c>
    </row>
    <row r="450" spans="1:12">
      <c r="A450">
        <v>449</v>
      </c>
      <c r="B450">
        <v>5</v>
      </c>
      <c r="C450">
        <v>1442</v>
      </c>
      <c r="D450">
        <f>INDEX(Products[CategoryName (IndexMatch)], MATCH(Sales[ProductID], Products[ProductID], 0))</f>
        <v>0</v>
      </c>
      <c r="E450">
        <v>337</v>
      </c>
      <c r="F450" t="str">
        <f>INDEX(Products[ProductName], MATCH(Sales[ProductID], Products[ProductID], 0))</f>
        <v>Bread - Rye</v>
      </c>
      <c r="H450" s="54">
        <f>INDEX(Products[Price], MATCH(Sales[ProductID], Products[ProductID], 0))</f>
        <v>835.37300000000005</v>
      </c>
      <c r="I450">
        <v>1</v>
      </c>
      <c r="J450" s="54">
        <f>Sales[[#This Row],[Product Price]]*Sales[[#This Row],[Quantity]]</f>
        <v>835.37300000000005</v>
      </c>
      <c r="K450" s="45">
        <v>43137.166065972226</v>
      </c>
      <c r="L450" s="46">
        <v>43137.166065972226</v>
      </c>
    </row>
    <row r="451" spans="1:12">
      <c r="A451">
        <v>450</v>
      </c>
      <c r="B451">
        <v>4</v>
      </c>
      <c r="C451">
        <v>43216</v>
      </c>
      <c r="D451">
        <f>INDEX(Products[CategoryName (IndexMatch)], MATCH(Sales[ProductID], Products[ProductID], 0))</f>
        <v>0</v>
      </c>
      <c r="E451">
        <v>403</v>
      </c>
      <c r="F451" t="str">
        <f>INDEX(Products[ProductName], MATCH(Sales[ProductID], Products[ProductID], 0))</f>
        <v>Liners - Baking Cups</v>
      </c>
      <c r="H451" s="54">
        <f>INDEX(Products[Price], MATCH(Sales[ProductID], Products[ProductID], 0))</f>
        <v>681.89800000000002</v>
      </c>
      <c r="I451">
        <v>11</v>
      </c>
      <c r="J451" s="54">
        <f>Sales[[#This Row],[Product Price]]*Sales[[#This Row],[Quantity]]</f>
        <v>7500.8780000000006</v>
      </c>
      <c r="K451" s="45">
        <v>43210.690644097223</v>
      </c>
      <c r="L451" s="46">
        <v>43210.690644097223</v>
      </c>
    </row>
    <row r="452" spans="1:12">
      <c r="A452">
        <v>451</v>
      </c>
      <c r="B452">
        <v>14</v>
      </c>
      <c r="C452">
        <v>88505</v>
      </c>
      <c r="D452">
        <f>INDEX(Products[CategoryName (IndexMatch)], MATCH(Sales[ProductID], Products[ProductID], 0))</f>
        <v>0</v>
      </c>
      <c r="E452">
        <v>153</v>
      </c>
      <c r="F452" t="str">
        <f>INDEX(Products[ProductName], MATCH(Sales[ProductID], Products[ProductID], 0))</f>
        <v>Arizona - Green Tea</v>
      </c>
      <c r="H452" s="54">
        <f>INDEX(Products[Price], MATCH(Sales[ProductID], Products[ProductID], 0))</f>
        <v>702.38199999999995</v>
      </c>
      <c r="I452">
        <v>23</v>
      </c>
      <c r="J452" s="54">
        <f>Sales[[#This Row],[Product Price]]*Sales[[#This Row],[Quantity]]</f>
        <v>16154.785999999998</v>
      </c>
      <c r="K452" s="45">
        <v>43105.473104976852</v>
      </c>
      <c r="L452" s="46">
        <v>43105.473104976852</v>
      </c>
    </row>
    <row r="453" spans="1:12">
      <c r="A453">
        <v>452</v>
      </c>
      <c r="B453">
        <v>18</v>
      </c>
      <c r="C453">
        <v>10902</v>
      </c>
      <c r="D453">
        <f>INDEX(Products[CategoryName (IndexMatch)], MATCH(Sales[ProductID], Products[ProductID], 0))</f>
        <v>0</v>
      </c>
      <c r="E453">
        <v>70</v>
      </c>
      <c r="F453" t="str">
        <f>INDEX(Products[ProductName], MATCH(Sales[ProductID], Products[ProductID], 0))</f>
        <v>Squid - Tubes / Tenticles 10/20</v>
      </c>
      <c r="H453" s="54">
        <f>INDEX(Products[Price], MATCH(Sales[ProductID], Products[ProductID], 0))</f>
        <v>631.846</v>
      </c>
      <c r="I453">
        <v>3</v>
      </c>
      <c r="J453" s="54">
        <f>Sales[[#This Row],[Product Price]]*Sales[[#This Row],[Quantity]]</f>
        <v>1895.538</v>
      </c>
      <c r="K453" s="45">
        <v>43121.614183796293</v>
      </c>
      <c r="L453" s="46">
        <v>43121.614183796293</v>
      </c>
    </row>
    <row r="454" spans="1:12">
      <c r="A454">
        <v>453</v>
      </c>
      <c r="B454">
        <v>6</v>
      </c>
      <c r="C454">
        <v>56244</v>
      </c>
      <c r="D454">
        <f>INDEX(Products[CategoryName (IndexMatch)], MATCH(Sales[ProductID], Products[ProductID], 0))</f>
        <v>0</v>
      </c>
      <c r="E454">
        <v>21</v>
      </c>
      <c r="F454" t="str">
        <f>INDEX(Products[ProductName], MATCH(Sales[ProductID], Products[ProductID], 0))</f>
        <v>Kiwi</v>
      </c>
      <c r="H454" s="54">
        <f>INDEX(Products[Price], MATCH(Sales[ProductID], Products[ProductID], 0))</f>
        <v>467.25200000000001</v>
      </c>
      <c r="I454">
        <v>15</v>
      </c>
      <c r="J454" s="54">
        <f>Sales[[#This Row],[Product Price]]*Sales[[#This Row],[Quantity]]</f>
        <v>7008.78</v>
      </c>
      <c r="K454" s="45">
        <v>43173.713670023149</v>
      </c>
      <c r="L454" s="46">
        <v>43173.713670023149</v>
      </c>
    </row>
    <row r="455" spans="1:12">
      <c r="A455">
        <v>454</v>
      </c>
      <c r="B455">
        <v>14</v>
      </c>
      <c r="C455">
        <v>40131</v>
      </c>
      <c r="D455">
        <f>INDEX(Products[CategoryName (IndexMatch)], MATCH(Sales[ProductID], Products[ProductID], 0))</f>
        <v>0</v>
      </c>
      <c r="E455">
        <v>74</v>
      </c>
      <c r="F455" t="str">
        <f>INDEX(Products[ProductName], MATCH(Sales[ProductID], Products[ProductID], 0))</f>
        <v>Carbonated Water - Cherry</v>
      </c>
      <c r="H455" s="54">
        <f>INDEX(Products[Price], MATCH(Sales[ProductID], Products[ProductID], 0))</f>
        <v>136.24100000000001</v>
      </c>
      <c r="I455">
        <v>11</v>
      </c>
      <c r="J455" s="54">
        <f>Sales[[#This Row],[Product Price]]*Sales[[#This Row],[Quantity]]</f>
        <v>1498.6510000000001</v>
      </c>
      <c r="K455" s="45">
        <v>43140.436150462963</v>
      </c>
      <c r="L455" s="46">
        <v>43140.436150462963</v>
      </c>
    </row>
    <row r="456" spans="1:12">
      <c r="A456">
        <v>455</v>
      </c>
      <c r="B456">
        <v>5</v>
      </c>
      <c r="C456">
        <v>53139</v>
      </c>
      <c r="D456">
        <f>INDEX(Products[CategoryName (IndexMatch)], MATCH(Sales[ProductID], Products[ProductID], 0))</f>
        <v>0</v>
      </c>
      <c r="E456">
        <v>264</v>
      </c>
      <c r="F456" t="str">
        <f>INDEX(Products[ProductName], MATCH(Sales[ProductID], Products[ProductID], 0))</f>
        <v>Juice - V8 Splash</v>
      </c>
      <c r="H456" s="54">
        <f>INDEX(Products[Price], MATCH(Sales[ProductID], Products[ProductID], 0))</f>
        <v>494.49700000000001</v>
      </c>
      <c r="I456">
        <v>14</v>
      </c>
      <c r="J456" s="54">
        <f>Sales[[#This Row],[Product Price]]*Sales[[#This Row],[Quantity]]</f>
        <v>6922.9580000000005</v>
      </c>
      <c r="K456" s="45">
        <v>43102.883145717591</v>
      </c>
      <c r="L456" s="46">
        <v>43102.883145717591</v>
      </c>
    </row>
    <row r="457" spans="1:12">
      <c r="A457">
        <v>456</v>
      </c>
      <c r="B457">
        <v>18</v>
      </c>
      <c r="C457">
        <v>22896</v>
      </c>
      <c r="D457">
        <f>INDEX(Products[CategoryName (IndexMatch)], MATCH(Sales[ProductID], Products[ProductID], 0))</f>
        <v>0</v>
      </c>
      <c r="E457">
        <v>421</v>
      </c>
      <c r="F457" t="str">
        <f>INDEX(Products[ProductName], MATCH(Sales[ProductID], Products[ProductID], 0))</f>
        <v>Soup V8 Roasted Red Pepper</v>
      </c>
      <c r="H457" s="54">
        <f>INDEX(Products[Price], MATCH(Sales[ProductID], Products[ProductID], 0))</f>
        <v>388.096</v>
      </c>
      <c r="I457">
        <v>6</v>
      </c>
      <c r="J457" s="54">
        <f>Sales[[#This Row],[Product Price]]*Sales[[#This Row],[Quantity]]</f>
        <v>2328.576</v>
      </c>
      <c r="K457" s="45">
        <v>43157.448105439813</v>
      </c>
      <c r="L457" s="46">
        <v>43157.448105439813</v>
      </c>
    </row>
    <row r="458" spans="1:12">
      <c r="A458">
        <v>457</v>
      </c>
      <c r="B458">
        <v>5</v>
      </c>
      <c r="C458">
        <v>39944</v>
      </c>
      <c r="D458">
        <f>INDEX(Products[CategoryName (IndexMatch)], MATCH(Sales[ProductID], Products[ProductID], 0))</f>
        <v>0</v>
      </c>
      <c r="E458">
        <v>310</v>
      </c>
      <c r="F458" t="str">
        <f>INDEX(Products[ProductName], MATCH(Sales[ProductID], Products[ProductID], 0))</f>
        <v>Coffee - Dark Roast</v>
      </c>
      <c r="H458" s="54">
        <f>INDEX(Products[Price], MATCH(Sales[ProductID], Products[ProductID], 0))</f>
        <v>79.977999999999994</v>
      </c>
      <c r="I458">
        <v>11</v>
      </c>
      <c r="J458" s="54">
        <f>Sales[[#This Row],[Product Price]]*Sales[[#This Row],[Quantity]]</f>
        <v>879.75799999999992</v>
      </c>
      <c r="K458" s="45">
        <v>43216.60509837963</v>
      </c>
      <c r="L458" s="46">
        <v>43216.60509837963</v>
      </c>
    </row>
    <row r="459" spans="1:12">
      <c r="A459">
        <v>458</v>
      </c>
      <c r="B459">
        <v>1</v>
      </c>
      <c r="C459">
        <v>76609</v>
      </c>
      <c r="D459">
        <f>INDEX(Products[CategoryName (IndexMatch)], MATCH(Sales[ProductID], Products[ProductID], 0))</f>
        <v>0</v>
      </c>
      <c r="E459">
        <v>422</v>
      </c>
      <c r="F459" t="str">
        <f>INDEX(Products[ProductName], MATCH(Sales[ProductID], Products[ProductID], 0))</f>
        <v>Garlic - Primerba, Paste</v>
      </c>
      <c r="H459" s="54">
        <f>INDEX(Products[Price], MATCH(Sales[ProductID], Products[ProductID], 0))</f>
        <v>502.892</v>
      </c>
      <c r="I459">
        <v>20</v>
      </c>
      <c r="J459" s="54">
        <f>Sales[[#This Row],[Product Price]]*Sales[[#This Row],[Quantity]]</f>
        <v>10057.84</v>
      </c>
      <c r="K459" s="45">
        <v>43115.239597453707</v>
      </c>
      <c r="L459" s="46">
        <v>43115.239597453707</v>
      </c>
    </row>
    <row r="460" spans="1:12">
      <c r="A460">
        <v>459</v>
      </c>
      <c r="B460">
        <v>12</v>
      </c>
      <c r="C460">
        <v>70593</v>
      </c>
      <c r="D460">
        <f>INDEX(Products[CategoryName (IndexMatch)], MATCH(Sales[ProductID], Products[ProductID], 0))</f>
        <v>0</v>
      </c>
      <c r="E460">
        <v>256</v>
      </c>
      <c r="F460" t="str">
        <f>INDEX(Products[ProductName], MATCH(Sales[ProductID], Products[ProductID], 0))</f>
        <v>Soup Knorr Chili With Beans</v>
      </c>
      <c r="H460" s="54">
        <f>INDEX(Products[Price], MATCH(Sales[ProductID], Products[ProductID], 0))</f>
        <v>957.024</v>
      </c>
      <c r="I460">
        <v>18</v>
      </c>
      <c r="J460" s="54">
        <f>Sales[[#This Row],[Product Price]]*Sales[[#This Row],[Quantity]]</f>
        <v>17226.432000000001</v>
      </c>
      <c r="K460" s="45">
        <v>43174.466233564817</v>
      </c>
      <c r="L460" s="46">
        <v>43174.466233564817</v>
      </c>
    </row>
    <row r="461" spans="1:12">
      <c r="A461">
        <v>460</v>
      </c>
      <c r="B461">
        <v>19</v>
      </c>
      <c r="C461">
        <v>78816</v>
      </c>
      <c r="D461">
        <f>INDEX(Products[CategoryName (IndexMatch)], MATCH(Sales[ProductID], Products[ProductID], 0))</f>
        <v>0</v>
      </c>
      <c r="E461">
        <v>117</v>
      </c>
      <c r="F461" t="str">
        <f>INDEX(Products[ProductName], MATCH(Sales[ProductID], Products[ProductID], 0))</f>
        <v>Ketchup - Tomato</v>
      </c>
      <c r="H461" s="54">
        <f>INDEX(Products[Price], MATCH(Sales[ProductID], Products[ProductID], 0))</f>
        <v>68.638000000000005</v>
      </c>
      <c r="I461">
        <v>20</v>
      </c>
      <c r="J461" s="54">
        <f>Sales[[#This Row],[Product Price]]*Sales[[#This Row],[Quantity]]</f>
        <v>1372.7600000000002</v>
      </c>
      <c r="K461" s="45">
        <v>43153.418773958336</v>
      </c>
      <c r="L461" s="46">
        <v>43153.418773958336</v>
      </c>
    </row>
    <row r="462" spans="1:12">
      <c r="A462">
        <v>461</v>
      </c>
      <c r="B462">
        <v>5</v>
      </c>
      <c r="C462">
        <v>40472</v>
      </c>
      <c r="D462">
        <f>INDEX(Products[CategoryName (IndexMatch)], MATCH(Sales[ProductID], Products[ProductID], 0))</f>
        <v>0</v>
      </c>
      <c r="E462">
        <v>332</v>
      </c>
      <c r="F462" t="str">
        <f>INDEX(Products[ProductName], MATCH(Sales[ProductID], Products[ProductID], 0))</f>
        <v>Bouq All Italian - Primerba</v>
      </c>
      <c r="H462" s="54">
        <f>INDEX(Products[Price], MATCH(Sales[ProductID], Products[ProductID], 0))</f>
        <v>597.57799999999997</v>
      </c>
      <c r="I462">
        <v>11</v>
      </c>
      <c r="J462" s="54">
        <f>Sales[[#This Row],[Product Price]]*Sales[[#This Row],[Quantity]]</f>
        <v>6573.3580000000002</v>
      </c>
      <c r="K462" s="45">
        <v>43170.409985069447</v>
      </c>
      <c r="L462" s="46">
        <v>43170.409985069447</v>
      </c>
    </row>
    <row r="463" spans="1:12">
      <c r="A463">
        <v>462</v>
      </c>
      <c r="B463">
        <v>11</v>
      </c>
      <c r="C463">
        <v>16372</v>
      </c>
      <c r="D463">
        <f>INDEX(Products[CategoryName (IndexMatch)], MATCH(Sales[ProductID], Products[ProductID], 0))</f>
        <v>0</v>
      </c>
      <c r="E463">
        <v>110</v>
      </c>
      <c r="F463" t="str">
        <f>INDEX(Products[ProductName], MATCH(Sales[ProductID], Products[ProductID], 0))</f>
        <v>Black Currants</v>
      </c>
      <c r="H463" s="54">
        <f>INDEX(Products[Price], MATCH(Sales[ProductID], Products[ProductID], 0))</f>
        <v>409.41699999999997</v>
      </c>
      <c r="I463">
        <v>5</v>
      </c>
      <c r="J463" s="54">
        <f>Sales[[#This Row],[Product Price]]*Sales[[#This Row],[Quantity]]</f>
        <v>2047.0849999999998</v>
      </c>
      <c r="K463" s="45">
        <v>43130.906029398146</v>
      </c>
      <c r="L463" s="46">
        <v>43130.906029398146</v>
      </c>
    </row>
    <row r="464" spans="1:12">
      <c r="A464">
        <v>463</v>
      </c>
      <c r="B464">
        <v>20</v>
      </c>
      <c r="C464">
        <v>65592</v>
      </c>
      <c r="D464">
        <f>INDEX(Products[CategoryName (IndexMatch)], MATCH(Sales[ProductID], Products[ProductID], 0))</f>
        <v>0</v>
      </c>
      <c r="E464">
        <v>172</v>
      </c>
      <c r="F464" t="str">
        <f>INDEX(Products[ProductName], MATCH(Sales[ProductID], Products[ProductID], 0))</f>
        <v>Sherry - Dry</v>
      </c>
      <c r="H464" s="54">
        <f>INDEX(Products[Price], MATCH(Sales[ProductID], Products[ProductID], 0))</f>
        <v>160.01300000000001</v>
      </c>
      <c r="I464">
        <v>17</v>
      </c>
      <c r="J464" s="54">
        <f>Sales[[#This Row],[Product Price]]*Sales[[#This Row],[Quantity]]</f>
        <v>2720.221</v>
      </c>
      <c r="K464" s="45">
        <v>43153.174806365743</v>
      </c>
      <c r="L464" s="46">
        <v>43153.174806365743</v>
      </c>
    </row>
    <row r="465" spans="1:12">
      <c r="A465">
        <v>464</v>
      </c>
      <c r="B465">
        <v>17</v>
      </c>
      <c r="C465">
        <v>65530</v>
      </c>
      <c r="D465">
        <f>INDEX(Products[CategoryName (IndexMatch)], MATCH(Sales[ProductID], Products[ProductID], 0))</f>
        <v>0</v>
      </c>
      <c r="E465">
        <v>266</v>
      </c>
      <c r="F465" t="str">
        <f>INDEX(Products[ProductName], MATCH(Sales[ProductID], Products[ProductID], 0))</f>
        <v>Clam Nectar</v>
      </c>
      <c r="H465" s="54">
        <f>INDEX(Products[Price], MATCH(Sales[ProductID], Products[ProductID], 0))</f>
        <v>681.09699999999998</v>
      </c>
      <c r="I465">
        <v>17</v>
      </c>
      <c r="J465" s="54">
        <f>Sales[[#This Row],[Product Price]]*Sales[[#This Row],[Quantity]]</f>
        <v>11578.648999999999</v>
      </c>
      <c r="K465" s="45">
        <v>43201.067356018517</v>
      </c>
      <c r="L465" s="46">
        <v>43201.067356018517</v>
      </c>
    </row>
    <row r="466" spans="1:12">
      <c r="A466">
        <v>465</v>
      </c>
      <c r="B466">
        <v>14</v>
      </c>
      <c r="C466">
        <v>83721</v>
      </c>
      <c r="D466">
        <f>INDEX(Products[CategoryName (IndexMatch)], MATCH(Sales[ProductID], Products[ProductID], 0))</f>
        <v>0</v>
      </c>
      <c r="E466">
        <v>336</v>
      </c>
      <c r="F466" t="str">
        <f>INDEX(Products[ProductName], MATCH(Sales[ProductID], Products[ProductID], 0))</f>
        <v>Broom - Corn</v>
      </c>
      <c r="H466" s="54">
        <f>INDEX(Products[Price], MATCH(Sales[ProductID], Products[ProductID], 0))</f>
        <v>719.24099999999999</v>
      </c>
      <c r="I466">
        <v>22</v>
      </c>
      <c r="J466" s="54">
        <f>Sales[[#This Row],[Product Price]]*Sales[[#This Row],[Quantity]]</f>
        <v>15823.302</v>
      </c>
      <c r="K466" s="45">
        <v>43193.208386805556</v>
      </c>
      <c r="L466" s="46">
        <v>43193.208386805556</v>
      </c>
    </row>
    <row r="467" spans="1:12">
      <c r="A467">
        <v>466</v>
      </c>
      <c r="B467">
        <v>7</v>
      </c>
      <c r="C467">
        <v>81487</v>
      </c>
      <c r="D467">
        <f>INDEX(Products[CategoryName (IndexMatch)], MATCH(Sales[ProductID], Products[ProductID], 0))</f>
        <v>0</v>
      </c>
      <c r="E467">
        <v>297</v>
      </c>
      <c r="F467" t="str">
        <f>INDEX(Products[ProductName], MATCH(Sales[ProductID], Products[ProductID], 0))</f>
        <v>Hinge W Undercut</v>
      </c>
      <c r="H467" s="54">
        <f>INDEX(Products[Price], MATCH(Sales[ProductID], Products[ProductID], 0))</f>
        <v>819.00300000000004</v>
      </c>
      <c r="I467">
        <v>21</v>
      </c>
      <c r="J467" s="54">
        <f>Sales[[#This Row],[Product Price]]*Sales[[#This Row],[Quantity]]</f>
        <v>17199.063000000002</v>
      </c>
      <c r="K467" s="45">
        <v>43203.949562037036</v>
      </c>
      <c r="L467" s="46">
        <v>43203.949562037036</v>
      </c>
    </row>
    <row r="468" spans="1:12">
      <c r="A468">
        <v>467</v>
      </c>
      <c r="B468">
        <v>2</v>
      </c>
      <c r="C468">
        <v>71051</v>
      </c>
      <c r="D468">
        <f>INDEX(Products[CategoryName (IndexMatch)], MATCH(Sales[ProductID], Products[ProductID], 0))</f>
        <v>0</v>
      </c>
      <c r="E468">
        <v>324</v>
      </c>
      <c r="F468" t="str">
        <f>INDEX(Products[ProductName], MATCH(Sales[ProductID], Products[ProductID], 0))</f>
        <v>Apricots - Dried</v>
      </c>
      <c r="H468" s="54">
        <f>INDEX(Products[Price], MATCH(Sales[ProductID], Products[ProductID], 0))</f>
        <v>879.02300000000002</v>
      </c>
      <c r="I468">
        <v>18</v>
      </c>
      <c r="J468" s="54">
        <f>Sales[[#This Row],[Product Price]]*Sales[[#This Row],[Quantity]]</f>
        <v>15822.414000000001</v>
      </c>
      <c r="K468" s="45">
        <v>43153.864569212965</v>
      </c>
      <c r="L468" s="46">
        <v>43153.864569212965</v>
      </c>
    </row>
    <row r="469" spans="1:12">
      <c r="A469">
        <v>468</v>
      </c>
      <c r="B469">
        <v>18</v>
      </c>
      <c r="C469">
        <v>55619</v>
      </c>
      <c r="D469">
        <f>INDEX(Products[CategoryName (IndexMatch)], MATCH(Sales[ProductID], Products[ProductID], 0))</f>
        <v>0</v>
      </c>
      <c r="E469">
        <v>334</v>
      </c>
      <c r="F469" t="str">
        <f>INDEX(Products[ProductName], MATCH(Sales[ProductID], Products[ProductID], 0))</f>
        <v>Ecolab - Lime - A - Way 4/4 L</v>
      </c>
      <c r="H469" s="54">
        <f>INDEX(Products[Price], MATCH(Sales[ProductID], Products[ProductID], 0))</f>
        <v>216.13300000000001</v>
      </c>
      <c r="I469">
        <v>15</v>
      </c>
      <c r="J469" s="54">
        <f>Sales[[#This Row],[Product Price]]*Sales[[#This Row],[Quantity]]</f>
        <v>3241.9950000000003</v>
      </c>
      <c r="K469" s="45">
        <v>43122.384076736111</v>
      </c>
      <c r="L469" s="46">
        <v>43122.384076736111</v>
      </c>
    </row>
    <row r="470" spans="1:12">
      <c r="A470">
        <v>469</v>
      </c>
      <c r="B470">
        <v>3</v>
      </c>
      <c r="C470">
        <v>2975</v>
      </c>
      <c r="D470">
        <f>INDEX(Products[CategoryName (IndexMatch)], MATCH(Sales[ProductID], Products[ProductID], 0))</f>
        <v>0</v>
      </c>
      <c r="E470">
        <v>189</v>
      </c>
      <c r="F470" t="str">
        <f>INDEX(Products[ProductName], MATCH(Sales[ProductID], Products[ProductID], 0))</f>
        <v>Bread - Roll, Soft White Round</v>
      </c>
      <c r="H470" s="54">
        <f>INDEX(Products[Price], MATCH(Sales[ProductID], Products[ProductID], 0))</f>
        <v>763.02099999999996</v>
      </c>
      <c r="I470">
        <v>1</v>
      </c>
      <c r="J470" s="54">
        <f>Sales[[#This Row],[Product Price]]*Sales[[#This Row],[Quantity]]</f>
        <v>763.02099999999996</v>
      </c>
      <c r="K470" s="45">
        <v>43186.676287615737</v>
      </c>
      <c r="L470" s="46">
        <v>43186.676287615737</v>
      </c>
    </row>
    <row r="471" spans="1:12">
      <c r="A471">
        <v>470</v>
      </c>
      <c r="B471">
        <v>23</v>
      </c>
      <c r="C471">
        <v>69820</v>
      </c>
      <c r="D471">
        <f>INDEX(Products[CategoryName (IndexMatch)], MATCH(Sales[ProductID], Products[ProductID], 0))</f>
        <v>0</v>
      </c>
      <c r="E471">
        <v>138</v>
      </c>
      <c r="F471" t="str">
        <f>INDEX(Products[ProductName], MATCH(Sales[ProductID], Products[ProductID], 0))</f>
        <v>Rum - Coconut, Malibu</v>
      </c>
      <c r="H471" s="54">
        <f>INDEX(Products[Price], MATCH(Sales[ProductID], Products[ProductID], 0))</f>
        <v>526.36699999999996</v>
      </c>
      <c r="I471">
        <v>18</v>
      </c>
      <c r="J471" s="54">
        <f>Sales[[#This Row],[Product Price]]*Sales[[#This Row],[Quantity]]</f>
        <v>9474.6059999999998</v>
      </c>
      <c r="K471" s="45">
        <v>43186.595718171295</v>
      </c>
      <c r="L471" s="46">
        <v>43186.595718171295</v>
      </c>
    </row>
    <row r="472" spans="1:12">
      <c r="A472">
        <v>471</v>
      </c>
      <c r="B472">
        <v>9</v>
      </c>
      <c r="C472">
        <v>29397</v>
      </c>
      <c r="D472">
        <f>INDEX(Products[CategoryName (IndexMatch)], MATCH(Sales[ProductID], Products[ProductID], 0))</f>
        <v>0</v>
      </c>
      <c r="E472">
        <v>98</v>
      </c>
      <c r="F472" t="str">
        <f>INDEX(Products[ProductName], MATCH(Sales[ProductID], Products[ProductID], 0))</f>
        <v>Shrimp - 31/40</v>
      </c>
      <c r="H472" s="54">
        <f>INDEX(Products[Price], MATCH(Sales[ProductID], Products[ProductID], 0))</f>
        <v>998.755</v>
      </c>
      <c r="I472">
        <v>8</v>
      </c>
      <c r="J472" s="54">
        <f>Sales[[#This Row],[Product Price]]*Sales[[#This Row],[Quantity]]</f>
        <v>7990.04</v>
      </c>
      <c r="K472" s="45">
        <v>43210.355958680557</v>
      </c>
      <c r="L472" s="46">
        <v>43210.355958680557</v>
      </c>
    </row>
    <row r="473" spans="1:12">
      <c r="A473">
        <v>472</v>
      </c>
      <c r="B473">
        <v>23</v>
      </c>
      <c r="C473">
        <v>67006</v>
      </c>
      <c r="D473">
        <f>INDEX(Products[CategoryName (IndexMatch)], MATCH(Sales[ProductID], Products[ProductID], 0))</f>
        <v>0</v>
      </c>
      <c r="E473">
        <v>326</v>
      </c>
      <c r="F473" t="str">
        <f>INDEX(Products[ProductName], MATCH(Sales[ProductID], Products[ProductID], 0))</f>
        <v>Appetizer - Mushroom Tart</v>
      </c>
      <c r="H473" s="54">
        <f>INDEX(Products[Price], MATCH(Sales[ProductID], Products[ProductID], 0))</f>
        <v>38.859000000000002</v>
      </c>
      <c r="I473">
        <v>17</v>
      </c>
      <c r="J473" s="54">
        <f>Sales[[#This Row],[Product Price]]*Sales[[#This Row],[Quantity]]</f>
        <v>660.60300000000007</v>
      </c>
      <c r="K473" s="45">
        <v>43207.438249421299</v>
      </c>
      <c r="L473" s="46">
        <v>43207.438249421299</v>
      </c>
    </row>
    <row r="474" spans="1:12">
      <c r="A474">
        <v>473</v>
      </c>
      <c r="B474">
        <v>20</v>
      </c>
      <c r="C474">
        <v>39068</v>
      </c>
      <c r="D474">
        <f>INDEX(Products[CategoryName (IndexMatch)], MATCH(Sales[ProductID], Products[ProductID], 0))</f>
        <v>0</v>
      </c>
      <c r="E474">
        <v>318</v>
      </c>
      <c r="F474" t="str">
        <f>INDEX(Products[ProductName], MATCH(Sales[ProductID], Products[ProductID], 0))</f>
        <v>Ecolab - Solid Fusion</v>
      </c>
      <c r="H474" s="54">
        <f>INDEX(Products[Price], MATCH(Sales[ProductID], Products[ProductID], 0))</f>
        <v>57.261000000000003</v>
      </c>
      <c r="I474">
        <v>10</v>
      </c>
      <c r="J474" s="54">
        <f>Sales[[#This Row],[Product Price]]*Sales[[#This Row],[Quantity]]</f>
        <v>572.61</v>
      </c>
      <c r="K474" s="45">
        <v>43193.807270486112</v>
      </c>
      <c r="L474" s="46">
        <v>43193.807270486112</v>
      </c>
    </row>
    <row r="475" spans="1:12">
      <c r="A475">
        <v>474</v>
      </c>
      <c r="B475">
        <v>18</v>
      </c>
      <c r="C475">
        <v>6499</v>
      </c>
      <c r="D475">
        <f>INDEX(Products[CategoryName (IndexMatch)], MATCH(Sales[ProductID], Products[ProductID], 0))</f>
        <v>0</v>
      </c>
      <c r="E475">
        <v>25</v>
      </c>
      <c r="F475" t="str">
        <f>INDEX(Products[ProductName], MATCH(Sales[ProductID], Products[ProductID], 0))</f>
        <v>Soupcontfoam16oz 116con</v>
      </c>
      <c r="H475" s="54">
        <f>INDEX(Products[Price], MATCH(Sales[ProductID], Products[ProductID], 0))</f>
        <v>807.66600000000005</v>
      </c>
      <c r="I475">
        <v>2</v>
      </c>
      <c r="J475" s="54">
        <f>Sales[[#This Row],[Product Price]]*Sales[[#This Row],[Quantity]]</f>
        <v>1615.3320000000001</v>
      </c>
      <c r="K475" s="45">
        <v>43173.649460763889</v>
      </c>
      <c r="L475" s="46">
        <v>43173.649460763889</v>
      </c>
    </row>
    <row r="476" spans="1:12">
      <c r="A476">
        <v>475</v>
      </c>
      <c r="B476">
        <v>2</v>
      </c>
      <c r="C476">
        <v>10993</v>
      </c>
      <c r="D476">
        <f>INDEX(Products[CategoryName (IndexMatch)], MATCH(Sales[ProductID], Products[ProductID], 0))</f>
        <v>0</v>
      </c>
      <c r="E476">
        <v>305</v>
      </c>
      <c r="F476" t="str">
        <f>INDEX(Products[ProductName], MATCH(Sales[ProductID], Products[ProductID], 0))</f>
        <v>Pastry - Cheese Baked Scones</v>
      </c>
      <c r="H476" s="54">
        <f>INDEX(Products[Price], MATCH(Sales[ProductID], Products[ProductID], 0))</f>
        <v>910.99699999999996</v>
      </c>
      <c r="I476">
        <v>3</v>
      </c>
      <c r="J476" s="54">
        <f>Sales[[#This Row],[Product Price]]*Sales[[#This Row],[Quantity]]</f>
        <v>2732.991</v>
      </c>
      <c r="K476" s="45">
        <v>43104.885047453703</v>
      </c>
      <c r="L476" s="46">
        <v>43104.885047453703</v>
      </c>
    </row>
    <row r="477" spans="1:12">
      <c r="A477">
        <v>476</v>
      </c>
      <c r="B477">
        <v>21</v>
      </c>
      <c r="C477">
        <v>68367</v>
      </c>
      <c r="D477">
        <f>INDEX(Products[CategoryName (IndexMatch)], MATCH(Sales[ProductID], Products[ProductID], 0))</f>
        <v>0</v>
      </c>
      <c r="E477">
        <v>412</v>
      </c>
      <c r="F477" t="str">
        <f>INDEX(Products[ProductName], MATCH(Sales[ProductID], Products[ProductID], 0))</f>
        <v>Lettuce - California Mix</v>
      </c>
      <c r="H477" s="54">
        <f>INDEX(Products[Price], MATCH(Sales[ProductID], Products[ProductID], 0))</f>
        <v>160.45599999999999</v>
      </c>
      <c r="I477">
        <v>18</v>
      </c>
      <c r="J477" s="54">
        <f>Sales[[#This Row],[Product Price]]*Sales[[#This Row],[Quantity]]</f>
        <v>2888.2079999999996</v>
      </c>
      <c r="K477" s="45">
        <v>43192.199288425923</v>
      </c>
      <c r="L477" s="46">
        <v>43192.199288425923</v>
      </c>
    </row>
    <row r="478" spans="1:12">
      <c r="A478">
        <v>477</v>
      </c>
      <c r="B478">
        <v>22</v>
      </c>
      <c r="C478">
        <v>32799</v>
      </c>
      <c r="D478">
        <f>INDEX(Products[CategoryName (IndexMatch)], MATCH(Sales[ProductID], Products[ProductID], 0))</f>
        <v>0</v>
      </c>
      <c r="E478">
        <v>190</v>
      </c>
      <c r="F478" t="str">
        <f>INDEX(Products[ProductName], MATCH(Sales[ProductID], Products[ProductID], 0))</f>
        <v>Cake - Cake Sheet Macaroon</v>
      </c>
      <c r="H478" s="54">
        <f>INDEX(Products[Price], MATCH(Sales[ProductID], Products[ProductID], 0))</f>
        <v>397.37799999999999</v>
      </c>
      <c r="I478">
        <v>9</v>
      </c>
      <c r="J478" s="54">
        <f>Sales[[#This Row],[Product Price]]*Sales[[#This Row],[Quantity]]</f>
        <v>3576.402</v>
      </c>
      <c r="K478" s="45">
        <v>43139.398043171299</v>
      </c>
      <c r="L478" s="46">
        <v>43139.398043171299</v>
      </c>
    </row>
    <row r="479" spans="1:12">
      <c r="A479">
        <v>478</v>
      </c>
      <c r="B479">
        <v>16</v>
      </c>
      <c r="C479">
        <v>24727</v>
      </c>
      <c r="D479">
        <f>INDEX(Products[CategoryName (IndexMatch)], MATCH(Sales[ProductID], Products[ProductID], 0))</f>
        <v>0</v>
      </c>
      <c r="E479">
        <v>50</v>
      </c>
      <c r="F479" t="str">
        <f>INDEX(Products[ProductName], MATCH(Sales[ProductID], Products[ProductID], 0))</f>
        <v>Pork - Kidney</v>
      </c>
      <c r="H479" s="54">
        <f>INDEX(Products[Price], MATCH(Sales[ProductID], Products[ProductID], 0))</f>
        <v>432.86399999999998</v>
      </c>
      <c r="I479">
        <v>7</v>
      </c>
      <c r="J479" s="54">
        <f>Sales[[#This Row],[Product Price]]*Sales[[#This Row],[Quantity]]</f>
        <v>3030.0479999999998</v>
      </c>
      <c r="K479" s="45">
        <v>43188.522637615744</v>
      </c>
      <c r="L479" s="46">
        <v>43188.522637615744</v>
      </c>
    </row>
    <row r="480" spans="1:12">
      <c r="A480">
        <v>479</v>
      </c>
      <c r="B480">
        <v>15</v>
      </c>
      <c r="C480">
        <v>8996</v>
      </c>
      <c r="D480">
        <f>INDEX(Products[CategoryName (IndexMatch)], MATCH(Sales[ProductID], Products[ProductID], 0))</f>
        <v>0</v>
      </c>
      <c r="E480">
        <v>352</v>
      </c>
      <c r="F480" t="str">
        <f>INDEX(Products[ProductName], MATCH(Sales[ProductID], Products[ProductID], 0))</f>
        <v>Beef - Tenderlion, Center Cut</v>
      </c>
      <c r="H480" s="54">
        <f>INDEX(Products[Price], MATCH(Sales[ProductID], Products[ProductID], 0))</f>
        <v>246.393</v>
      </c>
      <c r="I480">
        <v>3</v>
      </c>
      <c r="J480" s="54">
        <f>Sales[[#This Row],[Product Price]]*Sales[[#This Row],[Quantity]]</f>
        <v>739.17899999999997</v>
      </c>
      <c r="K480" s="45">
        <v>43152.030122222219</v>
      </c>
      <c r="L480" s="46">
        <v>43152.030122222219</v>
      </c>
    </row>
    <row r="481" spans="1:12">
      <c r="A481">
        <v>480</v>
      </c>
      <c r="B481">
        <v>8</v>
      </c>
      <c r="C481">
        <v>55956</v>
      </c>
      <c r="D481">
        <f>INDEX(Products[CategoryName (IndexMatch)], MATCH(Sales[ProductID], Products[ProductID], 0))</f>
        <v>0</v>
      </c>
      <c r="E481">
        <v>190</v>
      </c>
      <c r="F481" t="str">
        <f>INDEX(Products[ProductName], MATCH(Sales[ProductID], Products[ProductID], 0))</f>
        <v>Cake - Cake Sheet Macaroon</v>
      </c>
      <c r="H481" s="54">
        <f>INDEX(Products[Price], MATCH(Sales[ProductID], Products[ProductID], 0))</f>
        <v>397.37799999999999</v>
      </c>
      <c r="I481">
        <v>15</v>
      </c>
      <c r="J481" s="54">
        <f>Sales[[#This Row],[Product Price]]*Sales[[#This Row],[Quantity]]</f>
        <v>5960.67</v>
      </c>
      <c r="K481" s="45">
        <v>43109.488107175923</v>
      </c>
      <c r="L481" s="46">
        <v>43109.488107175923</v>
      </c>
    </row>
    <row r="482" spans="1:12">
      <c r="A482">
        <v>481</v>
      </c>
      <c r="B482">
        <v>1</v>
      </c>
      <c r="C482">
        <v>43991</v>
      </c>
      <c r="D482">
        <f>INDEX(Products[CategoryName (IndexMatch)], MATCH(Sales[ProductID], Products[ProductID], 0))</f>
        <v>0</v>
      </c>
      <c r="E482">
        <v>23</v>
      </c>
      <c r="F482" t="str">
        <f>INDEX(Products[ProductName], MATCH(Sales[ProductID], Products[ProductID], 0))</f>
        <v>Crab - Imitation Flakes</v>
      </c>
      <c r="H482" s="54">
        <f>INDEX(Products[Price], MATCH(Sales[ProductID], Products[ProductID], 0))</f>
        <v>790.18399999999997</v>
      </c>
      <c r="I482">
        <v>12</v>
      </c>
      <c r="J482" s="54">
        <f>Sales[[#This Row],[Product Price]]*Sales[[#This Row],[Quantity]]</f>
        <v>9482.2079999999987</v>
      </c>
      <c r="K482" s="45">
        <v>0</v>
      </c>
      <c r="L482" s="46">
        <v>0</v>
      </c>
    </row>
    <row r="483" spans="1:12">
      <c r="A483">
        <v>482</v>
      </c>
      <c r="B483">
        <v>1</v>
      </c>
      <c r="C483">
        <v>30091</v>
      </c>
      <c r="D483">
        <f>INDEX(Products[CategoryName (IndexMatch)], MATCH(Sales[ProductID], Products[ProductID], 0))</f>
        <v>0</v>
      </c>
      <c r="E483">
        <v>344</v>
      </c>
      <c r="F483" t="str">
        <f>INDEX(Products[ProductName], MATCH(Sales[ProductID], Products[ProductID], 0))</f>
        <v>Sausage - Liver</v>
      </c>
      <c r="H483" s="54">
        <f>INDEX(Products[Price], MATCH(Sales[ProductID], Products[ProductID], 0))</f>
        <v>635.38900000000001</v>
      </c>
      <c r="I483">
        <v>8</v>
      </c>
      <c r="J483" s="54">
        <f>Sales[[#This Row],[Product Price]]*Sales[[#This Row],[Quantity]]</f>
        <v>5083.1120000000001</v>
      </c>
      <c r="K483" s="45">
        <v>43115.358714467591</v>
      </c>
      <c r="L483" s="46">
        <v>43115.358714467591</v>
      </c>
    </row>
    <row r="484" spans="1:12">
      <c r="A484">
        <v>483</v>
      </c>
      <c r="B484">
        <v>1</v>
      </c>
      <c r="C484">
        <v>21621</v>
      </c>
      <c r="D484">
        <f>INDEX(Products[CategoryName (IndexMatch)], MATCH(Sales[ProductID], Products[ProductID], 0))</f>
        <v>0</v>
      </c>
      <c r="E484">
        <v>17</v>
      </c>
      <c r="F484" t="str">
        <f>INDEX(Products[ProductName], MATCH(Sales[ProductID], Products[ProductID], 0))</f>
        <v>Wine - White, Mosel Gold</v>
      </c>
      <c r="H484" s="54">
        <f>INDEX(Products[Price], MATCH(Sales[ProductID], Products[ProductID], 0))</f>
        <v>439.18200000000002</v>
      </c>
      <c r="I484">
        <v>6</v>
      </c>
      <c r="J484" s="54">
        <f>Sales[[#This Row],[Product Price]]*Sales[[#This Row],[Quantity]]</f>
        <v>2635.0920000000001</v>
      </c>
      <c r="K484" s="45">
        <v>43190.300996527774</v>
      </c>
      <c r="L484" s="46">
        <v>43190.300996527774</v>
      </c>
    </row>
    <row r="485" spans="1:12">
      <c r="A485">
        <v>484</v>
      </c>
      <c r="B485">
        <v>19</v>
      </c>
      <c r="C485">
        <v>88893</v>
      </c>
      <c r="D485">
        <f>INDEX(Products[CategoryName (IndexMatch)], MATCH(Sales[ProductID], Products[ProductID], 0))</f>
        <v>0</v>
      </c>
      <c r="E485">
        <v>255</v>
      </c>
      <c r="F485" t="str">
        <f>INDEX(Products[ProductName], MATCH(Sales[ProductID], Products[ProductID], 0))</f>
        <v>Kellogs All Bran Bars</v>
      </c>
      <c r="H485" s="54">
        <f>INDEX(Products[Price], MATCH(Sales[ProductID], Products[ProductID], 0))</f>
        <v>292.28699999999998</v>
      </c>
      <c r="I485">
        <v>23</v>
      </c>
      <c r="J485" s="54">
        <f>Sales[[#This Row],[Product Price]]*Sales[[#This Row],[Quantity]]</f>
        <v>6722.6009999999997</v>
      </c>
      <c r="K485" s="45">
        <v>43143.841813310188</v>
      </c>
      <c r="L485" s="46">
        <v>43143.841813310188</v>
      </c>
    </row>
    <row r="486" spans="1:12">
      <c r="A486">
        <v>485</v>
      </c>
      <c r="B486">
        <v>3</v>
      </c>
      <c r="C486">
        <v>22336</v>
      </c>
      <c r="D486">
        <f>INDEX(Products[CategoryName (IndexMatch)], MATCH(Sales[ProductID], Products[ProductID], 0))</f>
        <v>0</v>
      </c>
      <c r="E486">
        <v>402</v>
      </c>
      <c r="F486" t="str">
        <f>INDEX(Products[ProductName], MATCH(Sales[ProductID], Products[ProductID], 0))</f>
        <v>Butter - Unsalted</v>
      </c>
      <c r="H486" s="54">
        <f>INDEX(Products[Price], MATCH(Sales[ProductID], Products[ProductID], 0))</f>
        <v>763.27499999999998</v>
      </c>
      <c r="I486">
        <v>6</v>
      </c>
      <c r="J486" s="54">
        <f>Sales[[#This Row],[Product Price]]*Sales[[#This Row],[Quantity]]</f>
        <v>4579.6499999999996</v>
      </c>
      <c r="K486" s="45">
        <v>43133.297759606481</v>
      </c>
      <c r="L486" s="46">
        <v>43133.297759606481</v>
      </c>
    </row>
    <row r="487" spans="1:12">
      <c r="A487">
        <v>486</v>
      </c>
      <c r="B487">
        <v>23</v>
      </c>
      <c r="C487">
        <v>93253</v>
      </c>
      <c r="D487">
        <f>INDEX(Products[CategoryName (IndexMatch)], MATCH(Sales[ProductID], Products[ProductID], 0))</f>
        <v>0</v>
      </c>
      <c r="E487">
        <v>417</v>
      </c>
      <c r="F487" t="str">
        <f>INDEX(Products[ProductName], MATCH(Sales[ProductID], Products[ProductID], 0))</f>
        <v>Lamb - Pieces, Diced</v>
      </c>
      <c r="H487" s="54">
        <f>INDEX(Products[Price], MATCH(Sales[ProductID], Products[ProductID], 0))</f>
        <v>433.78100000000001</v>
      </c>
      <c r="I487">
        <v>24</v>
      </c>
      <c r="J487" s="54">
        <f>Sales[[#This Row],[Product Price]]*Sales[[#This Row],[Quantity]]</f>
        <v>10410.744000000001</v>
      </c>
      <c r="K487" s="45">
        <v>43112.74964548611</v>
      </c>
      <c r="L487" s="46">
        <v>43112.74964548611</v>
      </c>
    </row>
    <row r="488" spans="1:12">
      <c r="A488">
        <v>487</v>
      </c>
      <c r="B488">
        <v>6</v>
      </c>
      <c r="C488">
        <v>47652</v>
      </c>
      <c r="D488">
        <f>INDEX(Products[CategoryName (IndexMatch)], MATCH(Sales[ProductID], Products[ProductID], 0))</f>
        <v>0</v>
      </c>
      <c r="E488">
        <v>147</v>
      </c>
      <c r="F488" t="str">
        <f>INDEX(Products[ProductName], MATCH(Sales[ProductID], Products[ProductID], 0))</f>
        <v>Cheese - Mozzarella</v>
      </c>
      <c r="H488" s="54">
        <f>INDEX(Products[Price], MATCH(Sales[ProductID], Products[ProductID], 0))</f>
        <v>496.197</v>
      </c>
      <c r="I488">
        <v>13</v>
      </c>
      <c r="J488" s="54">
        <f>Sales[[#This Row],[Product Price]]*Sales[[#This Row],[Quantity]]</f>
        <v>6450.5609999999997</v>
      </c>
      <c r="K488" s="45">
        <v>43174.090243287035</v>
      </c>
      <c r="L488" s="46">
        <v>43174.090243287035</v>
      </c>
    </row>
    <row r="489" spans="1:12">
      <c r="A489">
        <v>488</v>
      </c>
      <c r="B489">
        <v>5</v>
      </c>
      <c r="C489">
        <v>10912</v>
      </c>
      <c r="D489">
        <f>INDEX(Products[CategoryName (IndexMatch)], MATCH(Sales[ProductID], Products[ProductID], 0))</f>
        <v>0</v>
      </c>
      <c r="E489">
        <v>438</v>
      </c>
      <c r="F489" t="str">
        <f>INDEX(Products[ProductName], MATCH(Sales[ProductID], Products[ProductID], 0))</f>
        <v>Juice - Orange</v>
      </c>
      <c r="H489" s="54">
        <f>INDEX(Products[Price], MATCH(Sales[ProductID], Products[ProductID], 0))</f>
        <v>449.41500000000002</v>
      </c>
      <c r="I489">
        <v>3</v>
      </c>
      <c r="J489" s="54">
        <f>Sales[[#This Row],[Product Price]]*Sales[[#This Row],[Quantity]]</f>
        <v>1348.2450000000001</v>
      </c>
      <c r="K489" s="45">
        <v>43158.461098495369</v>
      </c>
      <c r="L489" s="46">
        <v>43158.461098495369</v>
      </c>
    </row>
    <row r="490" spans="1:12">
      <c r="A490">
        <v>489</v>
      </c>
      <c r="B490">
        <v>8</v>
      </c>
      <c r="C490">
        <v>66279</v>
      </c>
      <c r="D490">
        <f>INDEX(Products[CategoryName (IndexMatch)], MATCH(Sales[ProductID], Products[ProductID], 0))</f>
        <v>0</v>
      </c>
      <c r="E490">
        <v>76</v>
      </c>
      <c r="F490" t="str">
        <f>INDEX(Products[ProductName], MATCH(Sales[ProductID], Products[ProductID], 0))</f>
        <v>Wine - Fume Blanc Fetzer</v>
      </c>
      <c r="H490" s="54">
        <f>INDEX(Products[Price], MATCH(Sales[ProductID], Products[ProductID], 0))</f>
        <v>656.76499999999999</v>
      </c>
      <c r="I490">
        <v>17</v>
      </c>
      <c r="J490" s="54">
        <f>Sales[[#This Row],[Product Price]]*Sales[[#This Row],[Quantity]]</f>
        <v>11165.004999999999</v>
      </c>
      <c r="K490" s="45">
        <v>43140.303877199076</v>
      </c>
      <c r="L490" s="46">
        <v>43140.303877199076</v>
      </c>
    </row>
    <row r="491" spans="1:12">
      <c r="A491">
        <v>490</v>
      </c>
      <c r="B491">
        <v>11</v>
      </c>
      <c r="C491">
        <v>67950</v>
      </c>
      <c r="D491">
        <f>INDEX(Products[CategoryName (IndexMatch)], MATCH(Sales[ProductID], Products[ProductID], 0))</f>
        <v>0</v>
      </c>
      <c r="E491">
        <v>3</v>
      </c>
      <c r="F491" t="str">
        <f>INDEX(Products[ProductName], MATCH(Sales[ProductID], Products[ProductID], 0))</f>
        <v>Onions - Cippolini</v>
      </c>
      <c r="H491" s="54">
        <f>INDEX(Products[Price], MATCH(Sales[ProductID], Products[ProductID], 0))</f>
        <v>91.379000000000005</v>
      </c>
      <c r="I491">
        <v>18</v>
      </c>
      <c r="J491" s="54">
        <f>Sales[[#This Row],[Product Price]]*Sales[[#This Row],[Quantity]]</f>
        <v>1644.8220000000001</v>
      </c>
      <c r="K491" s="45">
        <v>43129.241312268518</v>
      </c>
      <c r="L491" s="46">
        <v>43129.241312268518</v>
      </c>
    </row>
    <row r="492" spans="1:12">
      <c r="A492">
        <v>491</v>
      </c>
      <c r="B492">
        <v>14</v>
      </c>
      <c r="C492">
        <v>24831</v>
      </c>
      <c r="D492">
        <f>INDEX(Products[CategoryName (IndexMatch)], MATCH(Sales[ProductID], Products[ProductID], 0))</f>
        <v>0</v>
      </c>
      <c r="E492">
        <v>341</v>
      </c>
      <c r="F492" t="str">
        <f>INDEX(Products[ProductName], MATCH(Sales[ProductID], Products[ProductID], 0))</f>
        <v>Bread - Roll, Canadian Dinner</v>
      </c>
      <c r="H492" s="54">
        <f>INDEX(Products[Price], MATCH(Sales[ProductID], Products[ProductID], 0))</f>
        <v>902.64099999999996</v>
      </c>
      <c r="I492">
        <v>7</v>
      </c>
      <c r="J492" s="54">
        <f>Sales[[#This Row],[Product Price]]*Sales[[#This Row],[Quantity]]</f>
        <v>6318.4870000000001</v>
      </c>
      <c r="K492" s="45">
        <v>43217.111693171297</v>
      </c>
      <c r="L492" s="46">
        <v>43217.111693171297</v>
      </c>
    </row>
    <row r="493" spans="1:12">
      <c r="A493">
        <v>492</v>
      </c>
      <c r="B493">
        <v>8</v>
      </c>
      <c r="C493">
        <v>63966</v>
      </c>
      <c r="D493">
        <f>INDEX(Products[CategoryName (IndexMatch)], MATCH(Sales[ProductID], Products[ProductID], 0))</f>
        <v>0</v>
      </c>
      <c r="E493">
        <v>284</v>
      </c>
      <c r="F493" t="str">
        <f>INDEX(Products[ProductName], MATCH(Sales[ProductID], Products[ProductID], 0))</f>
        <v>Beer - Rickards Red</v>
      </c>
      <c r="H493" s="54">
        <f>INDEX(Products[Price], MATCH(Sales[ProductID], Products[ProductID], 0))</f>
        <v>934.88800000000003</v>
      </c>
      <c r="I493">
        <v>17</v>
      </c>
      <c r="J493" s="54">
        <f>Sales[[#This Row],[Product Price]]*Sales[[#This Row],[Quantity]]</f>
        <v>15893.096000000001</v>
      </c>
      <c r="K493" s="45">
        <v>43130.175341666669</v>
      </c>
      <c r="L493" s="46">
        <v>43130.175341666669</v>
      </c>
    </row>
    <row r="494" spans="1:12">
      <c r="A494">
        <v>493</v>
      </c>
      <c r="B494">
        <v>22</v>
      </c>
      <c r="C494">
        <v>97478</v>
      </c>
      <c r="D494">
        <f>INDEX(Products[CategoryName (IndexMatch)], MATCH(Sales[ProductID], Products[ProductID], 0))</f>
        <v>0</v>
      </c>
      <c r="E494">
        <v>32</v>
      </c>
      <c r="F494" t="str">
        <f>INDEX(Products[ProductName], MATCH(Sales[ProductID], Products[ProductID], 0))</f>
        <v>Lettuce - Treviso</v>
      </c>
      <c r="H494" s="54">
        <f>INDEX(Products[Price], MATCH(Sales[ProductID], Products[ProductID], 0))</f>
        <v>964.12699999999995</v>
      </c>
      <c r="I494">
        <v>25</v>
      </c>
      <c r="J494" s="54">
        <f>Sales[[#This Row],[Product Price]]*Sales[[#This Row],[Quantity]]</f>
        <v>24103.174999999999</v>
      </c>
      <c r="K494" s="45">
        <v>43222.807886111113</v>
      </c>
      <c r="L494" s="46">
        <v>43222.807886111113</v>
      </c>
    </row>
    <row r="495" spans="1:12">
      <c r="A495">
        <v>494</v>
      </c>
      <c r="B495">
        <v>15</v>
      </c>
      <c r="C495">
        <v>48509</v>
      </c>
      <c r="D495">
        <f>INDEX(Products[CategoryName (IndexMatch)], MATCH(Sales[ProductID], Products[ProductID], 0))</f>
        <v>0</v>
      </c>
      <c r="E495">
        <v>118</v>
      </c>
      <c r="F495" t="str">
        <f>INDEX(Products[ProductName], MATCH(Sales[ProductID], Products[ProductID], 0))</f>
        <v>Garbag Bags - Black</v>
      </c>
      <c r="H495" s="54">
        <f>INDEX(Products[Price], MATCH(Sales[ProductID], Products[ProductID], 0))</f>
        <v>65.966999999999999</v>
      </c>
      <c r="I495">
        <v>13</v>
      </c>
      <c r="J495" s="54">
        <f>Sales[[#This Row],[Product Price]]*Sales[[#This Row],[Quantity]]</f>
        <v>857.57100000000003</v>
      </c>
      <c r="K495" s="45">
        <v>43163.242740740738</v>
      </c>
      <c r="L495" s="46">
        <v>43163.242740740738</v>
      </c>
    </row>
    <row r="496" spans="1:12">
      <c r="A496">
        <v>495</v>
      </c>
      <c r="B496">
        <v>7</v>
      </c>
      <c r="C496">
        <v>51402</v>
      </c>
      <c r="D496">
        <f>INDEX(Products[CategoryName (IndexMatch)], MATCH(Sales[ProductID], Products[ProductID], 0))</f>
        <v>0</v>
      </c>
      <c r="E496">
        <v>174</v>
      </c>
      <c r="F496" t="str">
        <f>INDEX(Products[ProductName], MATCH(Sales[ProductID], Products[ProductID], 0))</f>
        <v>Guinea Fowl</v>
      </c>
      <c r="H496" s="54">
        <f>INDEX(Products[Price], MATCH(Sales[ProductID], Products[ProductID], 0))</f>
        <v>615.04700000000003</v>
      </c>
      <c r="I496">
        <v>14</v>
      </c>
      <c r="J496" s="54">
        <f>Sales[[#This Row],[Product Price]]*Sales[[#This Row],[Quantity]]</f>
        <v>8610.6579999999994</v>
      </c>
      <c r="K496" s="45">
        <v>43115.252497106485</v>
      </c>
      <c r="L496" s="46">
        <v>43115.252497106485</v>
      </c>
    </row>
    <row r="497" spans="1:12">
      <c r="A497">
        <v>496</v>
      </c>
      <c r="B497">
        <v>14</v>
      </c>
      <c r="C497">
        <v>96221</v>
      </c>
      <c r="D497">
        <f>INDEX(Products[CategoryName (IndexMatch)], MATCH(Sales[ProductID], Products[ProductID], 0))</f>
        <v>0</v>
      </c>
      <c r="E497">
        <v>237</v>
      </c>
      <c r="F497" t="str">
        <f>INDEX(Products[ProductName], MATCH(Sales[ProductID], Products[ProductID], 0))</f>
        <v>Mayonnaise - Individual Pkg</v>
      </c>
      <c r="H497" s="54">
        <f>INDEX(Products[Price], MATCH(Sales[ProductID], Products[ProductID], 0))</f>
        <v>656.303</v>
      </c>
      <c r="I497">
        <v>25</v>
      </c>
      <c r="J497" s="54">
        <f>Sales[[#This Row],[Product Price]]*Sales[[#This Row],[Quantity]]</f>
        <v>16407.575000000001</v>
      </c>
      <c r="K497" s="45">
        <v>43187.573047569444</v>
      </c>
      <c r="L497" s="46">
        <v>43187.573047569444</v>
      </c>
    </row>
    <row r="498" spans="1:12">
      <c r="A498">
        <v>497</v>
      </c>
      <c r="B498">
        <v>23</v>
      </c>
      <c r="C498">
        <v>63501</v>
      </c>
      <c r="D498">
        <f>INDEX(Products[CategoryName (IndexMatch)], MATCH(Sales[ProductID], Products[ProductID], 0))</f>
        <v>0</v>
      </c>
      <c r="E498">
        <v>67</v>
      </c>
      <c r="F498" t="str">
        <f>INDEX(Products[ProductName], MATCH(Sales[ProductID], Products[ProductID], 0))</f>
        <v>Wine - Sogrape Mateus Rose</v>
      </c>
      <c r="H498" s="54">
        <f>INDEX(Products[Price], MATCH(Sales[ProductID], Products[ProductID], 0))</f>
        <v>37.805</v>
      </c>
      <c r="I498">
        <v>17</v>
      </c>
      <c r="J498" s="54">
        <f>Sales[[#This Row],[Product Price]]*Sales[[#This Row],[Quantity]]</f>
        <v>642.68499999999995</v>
      </c>
      <c r="K498" s="45">
        <v>43189.756607523152</v>
      </c>
      <c r="L498" s="46">
        <v>43189.756607523152</v>
      </c>
    </row>
    <row r="499" spans="1:12">
      <c r="A499">
        <v>498</v>
      </c>
      <c r="B499">
        <v>4</v>
      </c>
      <c r="C499">
        <v>60917</v>
      </c>
      <c r="D499">
        <f>INDEX(Products[CategoryName (IndexMatch)], MATCH(Sales[ProductID], Products[ProductID], 0))</f>
        <v>0</v>
      </c>
      <c r="E499">
        <v>140</v>
      </c>
      <c r="F499" t="str">
        <f>INDEX(Products[ProductName], MATCH(Sales[ProductID], Products[ProductID], 0))</f>
        <v>Oregano - Dry, Rubbed</v>
      </c>
      <c r="H499" s="54">
        <f>INDEX(Products[Price], MATCH(Sales[ProductID], Products[ProductID], 0))</f>
        <v>681.32600000000002</v>
      </c>
      <c r="I499">
        <v>16</v>
      </c>
      <c r="J499" s="54">
        <f>Sales[[#This Row],[Product Price]]*Sales[[#This Row],[Quantity]]</f>
        <v>10901.216</v>
      </c>
      <c r="K499" s="45">
        <v>43133.433462731482</v>
      </c>
      <c r="L499" s="46">
        <v>43133.433462731482</v>
      </c>
    </row>
    <row r="500" spans="1:12">
      <c r="A500">
        <v>499</v>
      </c>
      <c r="B500">
        <v>17</v>
      </c>
      <c r="C500">
        <v>257</v>
      </c>
      <c r="D500">
        <f>INDEX(Products[CategoryName (IndexMatch)], MATCH(Sales[ProductID], Products[ProductID], 0))</f>
        <v>0</v>
      </c>
      <c r="E500">
        <v>414</v>
      </c>
      <c r="F500" t="str">
        <f>INDEX(Products[ProductName], MATCH(Sales[ProductID], Products[ProductID], 0))</f>
        <v>Sauerkraut</v>
      </c>
      <c r="H500" s="54">
        <f>INDEX(Products[Price], MATCH(Sales[ProductID], Products[ProductID], 0))</f>
        <v>830.58500000000004</v>
      </c>
      <c r="I500">
        <v>1</v>
      </c>
      <c r="J500" s="54">
        <f>Sales[[#This Row],[Product Price]]*Sales[[#This Row],[Quantity]]</f>
        <v>830.58500000000004</v>
      </c>
      <c r="K500" s="45">
        <v>43184.551970370369</v>
      </c>
      <c r="L500" s="46">
        <v>43184.551970370369</v>
      </c>
    </row>
    <row r="501" spans="1:12">
      <c r="A501">
        <v>500</v>
      </c>
      <c r="B501">
        <v>12</v>
      </c>
      <c r="C501">
        <v>20698</v>
      </c>
      <c r="D501">
        <f>INDEX(Products[CategoryName (IndexMatch)], MATCH(Sales[ProductID], Products[ProductID], 0))</f>
        <v>0</v>
      </c>
      <c r="E501">
        <v>346</v>
      </c>
      <c r="F501" t="str">
        <f>INDEX(Products[ProductName], MATCH(Sales[ProductID], Products[ProductID], 0))</f>
        <v>Cheese - Parmesan Grated</v>
      </c>
      <c r="H501" s="54">
        <f>INDEX(Products[Price], MATCH(Sales[ProductID], Products[ProductID], 0))</f>
        <v>171.91399999999999</v>
      </c>
      <c r="I501">
        <v>6</v>
      </c>
      <c r="J501" s="54">
        <f>Sales[[#This Row],[Product Price]]*Sales[[#This Row],[Quantity]]</f>
        <v>1031.4839999999999</v>
      </c>
      <c r="K501" s="45">
        <v>43228.325729282406</v>
      </c>
      <c r="L501" s="46">
        <v>43228.325729282406</v>
      </c>
    </row>
    <row r="502" spans="1:12">
      <c r="A502">
        <v>501</v>
      </c>
      <c r="B502">
        <v>19</v>
      </c>
      <c r="C502">
        <v>43490</v>
      </c>
      <c r="D502">
        <f>INDEX(Products[CategoryName (IndexMatch)], MATCH(Sales[ProductID], Products[ProductID], 0))</f>
        <v>0</v>
      </c>
      <c r="E502">
        <v>399</v>
      </c>
      <c r="F502" t="str">
        <f>INDEX(Products[ProductName], MATCH(Sales[ProductID], Products[ProductID], 0))</f>
        <v>Berry Brulee</v>
      </c>
      <c r="H502" s="54">
        <f>INDEX(Products[Price], MATCH(Sales[ProductID], Products[ProductID], 0))</f>
        <v>509.11399999999998</v>
      </c>
      <c r="I502">
        <v>12</v>
      </c>
      <c r="J502" s="54">
        <f>Sales[[#This Row],[Product Price]]*Sales[[#This Row],[Quantity]]</f>
        <v>6109.3679999999995</v>
      </c>
      <c r="K502" s="45">
        <v>43164.362381018516</v>
      </c>
      <c r="L502" s="46">
        <v>43164.362381018516</v>
      </c>
    </row>
    <row r="503" spans="1:12">
      <c r="A503">
        <v>502</v>
      </c>
      <c r="B503">
        <v>8</v>
      </c>
      <c r="C503">
        <v>50</v>
      </c>
      <c r="D503">
        <f>INDEX(Products[CategoryName (IndexMatch)], MATCH(Sales[ProductID], Products[ProductID], 0))</f>
        <v>0</v>
      </c>
      <c r="E503">
        <v>230</v>
      </c>
      <c r="F503" t="str">
        <f>INDEX(Products[ProductName], MATCH(Sales[ProductID], Products[ProductID], 0))</f>
        <v>Wine - Cahors Ac 2000, Clos</v>
      </c>
      <c r="H503" s="54">
        <f>INDEX(Products[Price], MATCH(Sales[ProductID], Products[ProductID], 0))</f>
        <v>835.38900000000001</v>
      </c>
      <c r="I503">
        <v>1</v>
      </c>
      <c r="J503" s="54">
        <f>Sales[[#This Row],[Product Price]]*Sales[[#This Row],[Quantity]]</f>
        <v>835.38900000000001</v>
      </c>
      <c r="K503" s="45">
        <v>43168.141380208333</v>
      </c>
      <c r="L503" s="46">
        <v>43168.141380208333</v>
      </c>
    </row>
    <row r="504" spans="1:12">
      <c r="A504">
        <v>503</v>
      </c>
      <c r="B504">
        <v>23</v>
      </c>
      <c r="C504">
        <v>27217</v>
      </c>
      <c r="D504">
        <f>INDEX(Products[CategoryName (IndexMatch)], MATCH(Sales[ProductID], Products[ProductID], 0))</f>
        <v>0</v>
      </c>
      <c r="E504">
        <v>331</v>
      </c>
      <c r="F504" t="str">
        <f>INDEX(Products[ProductName], MATCH(Sales[ProductID], Products[ProductID], 0))</f>
        <v>Cookies Cereal Nut</v>
      </c>
      <c r="H504" s="54">
        <f>INDEX(Products[Price], MATCH(Sales[ProductID], Products[ProductID], 0))</f>
        <v>673.505</v>
      </c>
      <c r="I504">
        <v>7</v>
      </c>
      <c r="J504" s="54">
        <f>Sales[[#This Row],[Product Price]]*Sales[[#This Row],[Quantity]]</f>
        <v>4714.5349999999999</v>
      </c>
      <c r="K504" s="45">
        <v>0</v>
      </c>
      <c r="L504" s="46">
        <v>0</v>
      </c>
    </row>
    <row r="505" spans="1:12">
      <c r="A505">
        <v>504</v>
      </c>
      <c r="B505">
        <v>6</v>
      </c>
      <c r="C505">
        <v>30381</v>
      </c>
      <c r="D505">
        <f>INDEX(Products[CategoryName (IndexMatch)], MATCH(Sales[ProductID], Products[ProductID], 0))</f>
        <v>0</v>
      </c>
      <c r="E505">
        <v>199</v>
      </c>
      <c r="F505" t="str">
        <f>INDEX(Products[ProductName], MATCH(Sales[ProductID], Products[ProductID], 0))</f>
        <v>Pork - Hock And Feet Attached</v>
      </c>
      <c r="H505" s="54">
        <f>INDEX(Products[Price], MATCH(Sales[ProductID], Products[ProductID], 0))</f>
        <v>957.41499999999996</v>
      </c>
      <c r="I505">
        <v>8</v>
      </c>
      <c r="J505" s="54">
        <f>Sales[[#This Row],[Product Price]]*Sales[[#This Row],[Quantity]]</f>
        <v>7659.32</v>
      </c>
      <c r="K505" s="45">
        <v>43226.68398483796</v>
      </c>
      <c r="L505" s="46">
        <v>43226.68398483796</v>
      </c>
    </row>
    <row r="506" spans="1:12">
      <c r="A506">
        <v>505</v>
      </c>
      <c r="B506">
        <v>19</v>
      </c>
      <c r="C506">
        <v>13819</v>
      </c>
      <c r="D506">
        <f>INDEX(Products[CategoryName (IndexMatch)], MATCH(Sales[ProductID], Products[ProductID], 0))</f>
        <v>0</v>
      </c>
      <c r="E506">
        <v>305</v>
      </c>
      <c r="F506" t="str">
        <f>INDEX(Products[ProductName], MATCH(Sales[ProductID], Products[ProductID], 0))</f>
        <v>Pastry - Cheese Baked Scones</v>
      </c>
      <c r="H506" s="54">
        <f>INDEX(Products[Price], MATCH(Sales[ProductID], Products[ProductID], 0))</f>
        <v>910.99699999999996</v>
      </c>
      <c r="I506">
        <v>4</v>
      </c>
      <c r="J506" s="54">
        <f>Sales[[#This Row],[Product Price]]*Sales[[#This Row],[Quantity]]</f>
        <v>3643.9879999999998</v>
      </c>
      <c r="K506" s="45">
        <v>43183.944641898146</v>
      </c>
      <c r="L506" s="46">
        <v>43183.944641898146</v>
      </c>
    </row>
    <row r="507" spans="1:12">
      <c r="A507">
        <v>506</v>
      </c>
      <c r="B507">
        <v>15</v>
      </c>
      <c r="C507">
        <v>21500</v>
      </c>
      <c r="D507">
        <f>INDEX(Products[CategoryName (IndexMatch)], MATCH(Sales[ProductID], Products[ProductID], 0))</f>
        <v>0</v>
      </c>
      <c r="E507">
        <v>279</v>
      </c>
      <c r="F507" t="str">
        <f>INDEX(Products[ProductName], MATCH(Sales[ProductID], Products[ProductID], 0))</f>
        <v>Beef - Texas Style Burger</v>
      </c>
      <c r="H507" s="54">
        <f>INDEX(Products[Price], MATCH(Sales[ProductID], Products[ProductID], 0))</f>
        <v>911.82799999999997</v>
      </c>
      <c r="I507">
        <v>6</v>
      </c>
      <c r="J507" s="54">
        <f>Sales[[#This Row],[Product Price]]*Sales[[#This Row],[Quantity]]</f>
        <v>5470.9679999999998</v>
      </c>
      <c r="K507" s="45">
        <v>43180.570347800924</v>
      </c>
      <c r="L507" s="46">
        <v>43180.570347800924</v>
      </c>
    </row>
    <row r="508" spans="1:12">
      <c r="A508">
        <v>507</v>
      </c>
      <c r="B508">
        <v>21</v>
      </c>
      <c r="C508">
        <v>70594</v>
      </c>
      <c r="D508">
        <f>INDEX(Products[CategoryName (IndexMatch)], MATCH(Sales[ProductID], Products[ProductID], 0))</f>
        <v>0</v>
      </c>
      <c r="E508">
        <v>204</v>
      </c>
      <c r="F508" t="str">
        <f>INDEX(Products[ProductName], MATCH(Sales[ProductID], Products[ProductID], 0))</f>
        <v>Scallop - St. Jaques</v>
      </c>
      <c r="H508" s="54">
        <f>INDEX(Products[Price], MATCH(Sales[ProductID], Products[ProductID], 0))</f>
        <v>77.808999999999997</v>
      </c>
      <c r="I508">
        <v>18</v>
      </c>
      <c r="J508" s="54">
        <f>Sales[[#This Row],[Product Price]]*Sales[[#This Row],[Quantity]]</f>
        <v>1400.5619999999999</v>
      </c>
      <c r="K508" s="45">
        <v>43101.334685416667</v>
      </c>
      <c r="L508" s="46">
        <v>43101.334685416667</v>
      </c>
    </row>
    <row r="509" spans="1:12">
      <c r="A509">
        <v>508</v>
      </c>
      <c r="B509">
        <v>12</v>
      </c>
      <c r="C509">
        <v>49746</v>
      </c>
      <c r="D509">
        <f>INDEX(Products[CategoryName (IndexMatch)], MATCH(Sales[ProductID], Products[ProductID], 0))</f>
        <v>0</v>
      </c>
      <c r="E509">
        <v>449</v>
      </c>
      <c r="F509" t="str">
        <f>INDEX(Products[ProductName], MATCH(Sales[ProductID], Products[ProductID], 0))</f>
        <v>Nantuket Peach Orange</v>
      </c>
      <c r="H509" s="54">
        <f>INDEX(Products[Price], MATCH(Sales[ProductID], Products[ProductID], 0))</f>
        <v>421.41399999999999</v>
      </c>
      <c r="I509">
        <v>13</v>
      </c>
      <c r="J509" s="54">
        <f>Sales[[#This Row],[Product Price]]*Sales[[#This Row],[Quantity]]</f>
        <v>5478.3819999999996</v>
      </c>
      <c r="K509" s="45">
        <v>43128.0348556713</v>
      </c>
      <c r="L509" s="46">
        <v>43128.0348556713</v>
      </c>
    </row>
    <row r="510" spans="1:12">
      <c r="A510">
        <v>509</v>
      </c>
      <c r="B510">
        <v>12</v>
      </c>
      <c r="C510">
        <v>29138</v>
      </c>
      <c r="D510">
        <f>INDEX(Products[CategoryName (IndexMatch)], MATCH(Sales[ProductID], Products[ProductID], 0))</f>
        <v>0</v>
      </c>
      <c r="E510">
        <v>221</v>
      </c>
      <c r="F510" t="str">
        <f>INDEX(Products[ProductName], MATCH(Sales[ProductID], Products[ProductID], 0))</f>
        <v>Bread Crumbs - Panko</v>
      </c>
      <c r="H510" s="54">
        <f>INDEX(Products[Price], MATCH(Sales[ProductID], Products[ProductID], 0))</f>
        <v>819.00800000000004</v>
      </c>
      <c r="I510">
        <v>8</v>
      </c>
      <c r="J510" s="54">
        <f>Sales[[#This Row],[Product Price]]*Sales[[#This Row],[Quantity]]</f>
        <v>6552.0640000000003</v>
      </c>
      <c r="K510" s="45">
        <v>43157.806913310182</v>
      </c>
      <c r="L510" s="46">
        <v>43157.806913310182</v>
      </c>
    </row>
    <row r="511" spans="1:12">
      <c r="A511">
        <v>510</v>
      </c>
      <c r="B511">
        <v>7</v>
      </c>
      <c r="C511">
        <v>83531</v>
      </c>
      <c r="D511">
        <f>INDEX(Products[CategoryName (IndexMatch)], MATCH(Sales[ProductID], Products[ProductID], 0))</f>
        <v>0</v>
      </c>
      <c r="E511">
        <v>304</v>
      </c>
      <c r="F511" t="str">
        <f>INDEX(Products[ProductName], MATCH(Sales[ProductID], Products[ProductID], 0))</f>
        <v>Banana Turning</v>
      </c>
      <c r="H511" s="54">
        <f>INDEX(Products[Price], MATCH(Sales[ProductID], Products[ProductID], 0))</f>
        <v>721.98400000000004</v>
      </c>
      <c r="I511">
        <v>22</v>
      </c>
      <c r="J511" s="54">
        <f>Sales[[#This Row],[Product Price]]*Sales[[#This Row],[Quantity]]</f>
        <v>15883.648000000001</v>
      </c>
      <c r="K511" s="45">
        <v>43101.064209259261</v>
      </c>
      <c r="L511" s="46">
        <v>43101.064209259261</v>
      </c>
    </row>
    <row r="512" spans="1:12">
      <c r="A512">
        <v>511</v>
      </c>
      <c r="B512">
        <v>19</v>
      </c>
      <c r="C512">
        <v>88856</v>
      </c>
      <c r="D512">
        <f>INDEX(Products[CategoryName (IndexMatch)], MATCH(Sales[ProductID], Products[ProductID], 0))</f>
        <v>0</v>
      </c>
      <c r="E512">
        <v>231</v>
      </c>
      <c r="F512" t="str">
        <f>INDEX(Products[ProductName], MATCH(Sales[ProductID], Products[ProductID], 0))</f>
        <v>Crush - Cream Soda</v>
      </c>
      <c r="H512" s="54">
        <f>INDEX(Products[Price], MATCH(Sales[ProductID], Products[ProductID], 0))</f>
        <v>683.06600000000003</v>
      </c>
      <c r="I512">
        <v>23</v>
      </c>
      <c r="J512" s="54">
        <f>Sales[[#This Row],[Product Price]]*Sales[[#This Row],[Quantity]]</f>
        <v>15710.518</v>
      </c>
      <c r="K512" s="45">
        <v>43136.55110300926</v>
      </c>
      <c r="L512" s="46">
        <v>43136.55110300926</v>
      </c>
    </row>
    <row r="513" spans="1:12">
      <c r="A513">
        <v>512</v>
      </c>
      <c r="B513">
        <v>13</v>
      </c>
      <c r="C513">
        <v>15218</v>
      </c>
      <c r="D513">
        <f>INDEX(Products[CategoryName (IndexMatch)], MATCH(Sales[ProductID], Products[ProductID], 0))</f>
        <v>0</v>
      </c>
      <c r="E513">
        <v>261</v>
      </c>
      <c r="F513" t="str">
        <f>INDEX(Products[ProductName], MATCH(Sales[ProductID], Products[ProductID], 0))</f>
        <v>Chinese Foods - Chicken</v>
      </c>
      <c r="H513" s="54">
        <f>INDEX(Products[Price], MATCH(Sales[ProductID], Products[ProductID], 0))</f>
        <v>220.90100000000001</v>
      </c>
      <c r="I513">
        <v>4</v>
      </c>
      <c r="J513" s="54">
        <f>Sales[[#This Row],[Product Price]]*Sales[[#This Row],[Quantity]]</f>
        <v>883.60400000000004</v>
      </c>
      <c r="K513" s="45">
        <v>43140.683857407406</v>
      </c>
      <c r="L513" s="46">
        <v>43140.683857407406</v>
      </c>
    </row>
    <row r="514" spans="1:12">
      <c r="A514">
        <v>513</v>
      </c>
      <c r="B514">
        <v>9</v>
      </c>
      <c r="C514">
        <v>67614</v>
      </c>
      <c r="D514">
        <f>INDEX(Products[CategoryName (IndexMatch)], MATCH(Sales[ProductID], Products[ProductID], 0))</f>
        <v>0</v>
      </c>
      <c r="E514">
        <v>71</v>
      </c>
      <c r="F514" t="str">
        <f>INDEX(Products[ProductName], MATCH(Sales[ProductID], Products[ProductID], 0))</f>
        <v>Cheese - Wine</v>
      </c>
      <c r="H514" s="54">
        <f>INDEX(Products[Price], MATCH(Sales[ProductID], Products[ProductID], 0))</f>
        <v>744.07600000000002</v>
      </c>
      <c r="I514">
        <v>18</v>
      </c>
      <c r="J514" s="54">
        <f>Sales[[#This Row],[Product Price]]*Sales[[#This Row],[Quantity]]</f>
        <v>13393.368</v>
      </c>
      <c r="K514" s="45">
        <v>43119.050062268521</v>
      </c>
      <c r="L514" s="46">
        <v>43119.050062268521</v>
      </c>
    </row>
    <row r="515" spans="1:12">
      <c r="A515">
        <v>514</v>
      </c>
      <c r="B515">
        <v>4</v>
      </c>
      <c r="C515">
        <v>14637</v>
      </c>
      <c r="D515">
        <f>INDEX(Products[CategoryName (IndexMatch)], MATCH(Sales[ProductID], Products[ProductID], 0))</f>
        <v>0</v>
      </c>
      <c r="E515">
        <v>66</v>
      </c>
      <c r="F515" t="str">
        <f>INDEX(Products[ProductName], MATCH(Sales[ProductID], Products[ProductID], 0))</f>
        <v>Pie Filling - Cherry</v>
      </c>
      <c r="H515" s="54">
        <f>INDEX(Products[Price], MATCH(Sales[ProductID], Products[ProductID], 0))</f>
        <v>98.822999999999993</v>
      </c>
      <c r="I515">
        <v>4</v>
      </c>
      <c r="J515" s="54">
        <f>Sales[[#This Row],[Product Price]]*Sales[[#This Row],[Quantity]]</f>
        <v>395.29199999999997</v>
      </c>
      <c r="K515" s="45">
        <v>43129.082460763886</v>
      </c>
      <c r="L515" s="46">
        <v>43129.082460763886</v>
      </c>
    </row>
    <row r="516" spans="1:12">
      <c r="A516">
        <v>515</v>
      </c>
      <c r="B516">
        <v>18</v>
      </c>
      <c r="C516">
        <v>34825</v>
      </c>
      <c r="D516">
        <f>INDEX(Products[CategoryName (IndexMatch)], MATCH(Sales[ProductID], Products[ProductID], 0))</f>
        <v>0</v>
      </c>
      <c r="E516">
        <v>95</v>
      </c>
      <c r="F516" t="str">
        <f>INDEX(Products[ProductName], MATCH(Sales[ProductID], Products[ProductID], 0))</f>
        <v>Beans - Kidney White</v>
      </c>
      <c r="H516" s="54">
        <f>INDEX(Products[Price], MATCH(Sales[ProductID], Products[ProductID], 0))</f>
        <v>463.91300000000001</v>
      </c>
      <c r="I516">
        <v>9</v>
      </c>
      <c r="J516" s="54">
        <f>Sales[[#This Row],[Product Price]]*Sales[[#This Row],[Quantity]]</f>
        <v>4175.2170000000006</v>
      </c>
      <c r="K516" s="45">
        <v>43193.209475231481</v>
      </c>
      <c r="L516" s="46">
        <v>43193.209475231481</v>
      </c>
    </row>
    <row r="517" spans="1:12">
      <c r="A517">
        <v>516</v>
      </c>
      <c r="B517">
        <v>5</v>
      </c>
      <c r="C517">
        <v>10382</v>
      </c>
      <c r="D517">
        <f>INDEX(Products[CategoryName (IndexMatch)], MATCH(Sales[ProductID], Products[ProductID], 0))</f>
        <v>0</v>
      </c>
      <c r="E517">
        <v>441</v>
      </c>
      <c r="F517" t="str">
        <f>INDEX(Products[ProductName], MATCH(Sales[ProductID], Products[ProductID], 0))</f>
        <v>Blackberries</v>
      </c>
      <c r="H517" s="54">
        <f>INDEX(Products[Price], MATCH(Sales[ProductID], Products[ProductID], 0))</f>
        <v>729.43899999999996</v>
      </c>
      <c r="I517">
        <v>3</v>
      </c>
      <c r="J517" s="54">
        <f>Sales[[#This Row],[Product Price]]*Sales[[#This Row],[Quantity]]</f>
        <v>2188.317</v>
      </c>
      <c r="K517" s="45">
        <v>43165.978126273149</v>
      </c>
      <c r="L517" s="46">
        <v>43165.978126273149</v>
      </c>
    </row>
    <row r="518" spans="1:12">
      <c r="A518">
        <v>517</v>
      </c>
      <c r="B518">
        <v>11</v>
      </c>
      <c r="C518">
        <v>93510</v>
      </c>
      <c r="D518">
        <f>INDEX(Products[CategoryName (IndexMatch)], MATCH(Sales[ProductID], Products[ProductID], 0))</f>
        <v>0</v>
      </c>
      <c r="E518">
        <v>93</v>
      </c>
      <c r="F518" t="str">
        <f>INDEX(Products[ProductName], MATCH(Sales[ProductID], Products[ProductID], 0))</f>
        <v>Bandage - Fexible 1x3</v>
      </c>
      <c r="H518" s="54">
        <f>INDEX(Products[Price], MATCH(Sales[ProductID], Products[ProductID], 0))</f>
        <v>8.1189999999999998</v>
      </c>
      <c r="I518">
        <v>24</v>
      </c>
      <c r="J518" s="54">
        <f>Sales[[#This Row],[Product Price]]*Sales[[#This Row],[Quantity]]</f>
        <v>194.85599999999999</v>
      </c>
      <c r="K518" s="45">
        <v>43139.060059374999</v>
      </c>
      <c r="L518" s="46">
        <v>43139.060059374999</v>
      </c>
    </row>
    <row r="519" spans="1:12">
      <c r="A519">
        <v>518</v>
      </c>
      <c r="B519">
        <v>2</v>
      </c>
      <c r="C519">
        <v>75459</v>
      </c>
      <c r="D519">
        <f>INDEX(Products[CategoryName (IndexMatch)], MATCH(Sales[ProductID], Products[ProductID], 0))</f>
        <v>0</v>
      </c>
      <c r="E519">
        <v>369</v>
      </c>
      <c r="F519" t="str">
        <f>INDEX(Products[ProductName], MATCH(Sales[ProductID], Products[ProductID], 0))</f>
        <v>Rambutan</v>
      </c>
      <c r="H519" s="54">
        <f>INDEX(Products[Price], MATCH(Sales[ProductID], Products[ProductID], 0))</f>
        <v>871.78499999999997</v>
      </c>
      <c r="I519">
        <v>20</v>
      </c>
      <c r="J519" s="54">
        <f>Sales[[#This Row],[Product Price]]*Sales[[#This Row],[Quantity]]</f>
        <v>17435.7</v>
      </c>
      <c r="K519" s="45">
        <v>43210.108988657405</v>
      </c>
      <c r="L519" s="46">
        <v>43210.108988657405</v>
      </c>
    </row>
    <row r="520" spans="1:12">
      <c r="A520">
        <v>519</v>
      </c>
      <c r="B520">
        <v>14</v>
      </c>
      <c r="C520">
        <v>43194</v>
      </c>
      <c r="D520">
        <f>INDEX(Products[CategoryName (IndexMatch)], MATCH(Sales[ProductID], Products[ProductID], 0))</f>
        <v>0</v>
      </c>
      <c r="E520">
        <v>317</v>
      </c>
      <c r="F520" t="str">
        <f>INDEX(Products[ProductName], MATCH(Sales[ProductID], Products[ProductID], 0))</f>
        <v>Water - Green Tea Refresher</v>
      </c>
      <c r="H520" s="54">
        <f>INDEX(Products[Price], MATCH(Sales[ProductID], Products[ProductID], 0))</f>
        <v>352.72300000000001</v>
      </c>
      <c r="I520">
        <v>11</v>
      </c>
      <c r="J520" s="54">
        <f>Sales[[#This Row],[Product Price]]*Sales[[#This Row],[Quantity]]</f>
        <v>3879.953</v>
      </c>
      <c r="K520" s="45">
        <v>43217.064216203704</v>
      </c>
      <c r="L520" s="46">
        <v>43217.064216203704</v>
      </c>
    </row>
    <row r="521" spans="1:12">
      <c r="A521">
        <v>520</v>
      </c>
      <c r="B521">
        <v>15</v>
      </c>
      <c r="C521">
        <v>89227</v>
      </c>
      <c r="D521">
        <f>INDEX(Products[CategoryName (IndexMatch)], MATCH(Sales[ProductID], Products[ProductID], 0))</f>
        <v>0</v>
      </c>
      <c r="E521">
        <v>372</v>
      </c>
      <c r="F521" t="str">
        <f>INDEX(Products[ProductName], MATCH(Sales[ProductID], Products[ProductID], 0))</f>
        <v>Wine - Two Oceans Cabernet</v>
      </c>
      <c r="H521" s="54">
        <f>INDEX(Products[Price], MATCH(Sales[ProductID], Products[ProductID], 0))</f>
        <v>62.823999999999998</v>
      </c>
      <c r="I521">
        <v>23</v>
      </c>
      <c r="J521" s="54">
        <f>Sales[[#This Row],[Product Price]]*Sales[[#This Row],[Quantity]]</f>
        <v>1444.952</v>
      </c>
      <c r="K521" s="45">
        <v>43120.877046643516</v>
      </c>
      <c r="L521" s="46">
        <v>43120.877046643516</v>
      </c>
    </row>
    <row r="522" spans="1:12">
      <c r="A522">
        <v>521</v>
      </c>
      <c r="B522">
        <v>1</v>
      </c>
      <c r="C522">
        <v>33835</v>
      </c>
      <c r="D522">
        <f>INDEX(Products[CategoryName (IndexMatch)], MATCH(Sales[ProductID], Products[ProductID], 0))</f>
        <v>0</v>
      </c>
      <c r="E522">
        <v>151</v>
      </c>
      <c r="F522" t="str">
        <f>INDEX(Products[ProductName], MATCH(Sales[ProductID], Products[ProductID], 0))</f>
        <v>Mushrooms - Black, Dried</v>
      </c>
      <c r="H522" s="54">
        <f>INDEX(Products[Price], MATCH(Sales[ProductID], Products[ProductID], 0))</f>
        <v>935.61300000000006</v>
      </c>
      <c r="I522">
        <v>9</v>
      </c>
      <c r="J522" s="54">
        <f>Sales[[#This Row],[Product Price]]*Sales[[#This Row],[Quantity]]</f>
        <v>8420.5169999999998</v>
      </c>
      <c r="K522" s="45">
        <v>43189.317710532407</v>
      </c>
      <c r="L522" s="46">
        <v>43189.317710532407</v>
      </c>
    </row>
    <row r="523" spans="1:12">
      <c r="A523">
        <v>522</v>
      </c>
      <c r="B523">
        <v>20</v>
      </c>
      <c r="C523">
        <v>60140</v>
      </c>
      <c r="D523">
        <f>INDEX(Products[CategoryName (IndexMatch)], MATCH(Sales[ProductID], Products[ProductID], 0))</f>
        <v>0</v>
      </c>
      <c r="E523">
        <v>338</v>
      </c>
      <c r="F523" t="str">
        <f>INDEX(Products[ProductName], MATCH(Sales[ProductID], Products[ProductID], 0))</f>
        <v>Cheese - Camembert</v>
      </c>
      <c r="H523" s="54">
        <f>INDEX(Products[Price], MATCH(Sales[ProductID], Products[ProductID], 0))</f>
        <v>289.899</v>
      </c>
      <c r="I523">
        <v>16</v>
      </c>
      <c r="J523" s="54">
        <f>Sales[[#This Row],[Product Price]]*Sales[[#This Row],[Quantity]]</f>
        <v>4638.384</v>
      </c>
      <c r="K523" s="45">
        <v>43120.118143402775</v>
      </c>
      <c r="L523" s="46">
        <v>43120.118143402775</v>
      </c>
    </row>
    <row r="524" spans="1:12">
      <c r="A524">
        <v>523</v>
      </c>
      <c r="B524">
        <v>11</v>
      </c>
      <c r="C524">
        <v>88100</v>
      </c>
      <c r="D524">
        <f>INDEX(Products[CategoryName (IndexMatch)], MATCH(Sales[ProductID], Products[ProductID], 0))</f>
        <v>0</v>
      </c>
      <c r="E524">
        <v>259</v>
      </c>
      <c r="F524" t="str">
        <f>INDEX(Products[ProductName], MATCH(Sales[ProductID], Products[ProductID], 0))</f>
        <v>Veal - Eye Of Round</v>
      </c>
      <c r="H524" s="54">
        <f>INDEX(Products[Price], MATCH(Sales[ProductID], Products[ProductID], 0))</f>
        <v>674.36699999999996</v>
      </c>
      <c r="I524">
        <v>23</v>
      </c>
      <c r="J524" s="54">
        <f>Sales[[#This Row],[Product Price]]*Sales[[#This Row],[Quantity]]</f>
        <v>15510.440999999999</v>
      </c>
      <c r="K524" s="45">
        <v>43146.488463541667</v>
      </c>
      <c r="L524" s="46">
        <v>43146.488463541667</v>
      </c>
    </row>
    <row r="525" spans="1:12">
      <c r="A525">
        <v>524</v>
      </c>
      <c r="B525">
        <v>15</v>
      </c>
      <c r="C525">
        <v>33784</v>
      </c>
      <c r="D525">
        <f>INDEX(Products[CategoryName (IndexMatch)], MATCH(Sales[ProductID], Products[ProductID], 0))</f>
        <v>0</v>
      </c>
      <c r="E525">
        <v>187</v>
      </c>
      <c r="F525" t="str">
        <f>INDEX(Products[ProductName], MATCH(Sales[ProductID], Products[ProductID], 0))</f>
        <v>Pepper - Black, Whole</v>
      </c>
      <c r="H525" s="54">
        <f>INDEX(Products[Price], MATCH(Sales[ProductID], Products[ProductID], 0))</f>
        <v>413.83499999999998</v>
      </c>
      <c r="I525">
        <v>9</v>
      </c>
      <c r="J525" s="54">
        <f>Sales[[#This Row],[Product Price]]*Sales[[#This Row],[Quantity]]</f>
        <v>3724.5149999999999</v>
      </c>
      <c r="K525" s="45">
        <v>43114.56069189815</v>
      </c>
      <c r="L525" s="46">
        <v>43114.56069189815</v>
      </c>
    </row>
    <row r="526" spans="1:12">
      <c r="A526">
        <v>525</v>
      </c>
      <c r="B526">
        <v>10</v>
      </c>
      <c r="C526">
        <v>44990</v>
      </c>
      <c r="D526">
        <f>INDEX(Products[CategoryName (IndexMatch)], MATCH(Sales[ProductID], Products[ProductID], 0))</f>
        <v>0</v>
      </c>
      <c r="E526">
        <v>249</v>
      </c>
      <c r="F526" t="str">
        <f>INDEX(Products[ProductName], MATCH(Sales[ProductID], Products[ProductID], 0))</f>
        <v>Cookie Dough - Double</v>
      </c>
      <c r="H526" s="54">
        <f>INDEX(Products[Price], MATCH(Sales[ProductID], Products[ProductID], 0))</f>
        <v>766.20100000000002</v>
      </c>
      <c r="I526">
        <v>12</v>
      </c>
      <c r="J526" s="54">
        <f>Sales[[#This Row],[Product Price]]*Sales[[#This Row],[Quantity]]</f>
        <v>9194.4120000000003</v>
      </c>
      <c r="K526" s="45">
        <v>43223.142764467593</v>
      </c>
      <c r="L526" s="46">
        <v>43223.142764467593</v>
      </c>
    </row>
    <row r="527" spans="1:12">
      <c r="A527">
        <v>526</v>
      </c>
      <c r="B527">
        <v>1</v>
      </c>
      <c r="C527">
        <v>64191</v>
      </c>
      <c r="D527">
        <f>INDEX(Products[CategoryName (IndexMatch)], MATCH(Sales[ProductID], Products[ProductID], 0))</f>
        <v>0</v>
      </c>
      <c r="E527">
        <v>267</v>
      </c>
      <c r="F527" t="str">
        <f>INDEX(Products[ProductName], MATCH(Sales[ProductID], Products[ProductID], 0))</f>
        <v>Grapes - Red</v>
      </c>
      <c r="H527" s="54">
        <f>INDEX(Products[Price], MATCH(Sales[ProductID], Products[ProductID], 0))</f>
        <v>5.125</v>
      </c>
      <c r="I527">
        <v>17</v>
      </c>
      <c r="J527" s="54">
        <f>Sales[[#This Row],[Product Price]]*Sales[[#This Row],[Quantity]]</f>
        <v>87.125</v>
      </c>
      <c r="K527" s="45">
        <v>43199.564594444448</v>
      </c>
      <c r="L527" s="46">
        <v>43199.564594444448</v>
      </c>
    </row>
    <row r="528" spans="1:12">
      <c r="A528">
        <v>527</v>
      </c>
      <c r="B528">
        <v>2</v>
      </c>
      <c r="C528">
        <v>68287</v>
      </c>
      <c r="D528">
        <f>INDEX(Products[CategoryName (IndexMatch)], MATCH(Sales[ProductID], Products[ProductID], 0))</f>
        <v>0</v>
      </c>
      <c r="E528">
        <v>294</v>
      </c>
      <c r="F528" t="str">
        <f>INDEX(Products[ProductName], MATCH(Sales[ProductID], Products[ProductID], 0))</f>
        <v>Wine - Alsace Gewurztraminer</v>
      </c>
      <c r="H528" s="54">
        <f>INDEX(Products[Price], MATCH(Sales[ProductID], Products[ProductID], 0))</f>
        <v>807.13300000000004</v>
      </c>
      <c r="I528">
        <v>18</v>
      </c>
      <c r="J528" s="54">
        <f>Sales[[#This Row],[Product Price]]*Sales[[#This Row],[Quantity]]</f>
        <v>14528.394</v>
      </c>
      <c r="K528" s="45">
        <v>43157.420376504633</v>
      </c>
      <c r="L528" s="46">
        <v>43157.420376504633</v>
      </c>
    </row>
    <row r="529" spans="1:12">
      <c r="A529">
        <v>528</v>
      </c>
      <c r="B529">
        <v>5</v>
      </c>
      <c r="C529">
        <v>89318</v>
      </c>
      <c r="D529">
        <f>INDEX(Products[CategoryName (IndexMatch)], MATCH(Sales[ProductID], Products[ProductID], 0))</f>
        <v>0</v>
      </c>
      <c r="E529">
        <v>201</v>
      </c>
      <c r="F529" t="str">
        <f>INDEX(Products[ProductName], MATCH(Sales[ProductID], Products[ProductID], 0))</f>
        <v>Grenadine</v>
      </c>
      <c r="H529" s="54">
        <f>INDEX(Products[Price], MATCH(Sales[ProductID], Products[ProductID], 0))</f>
        <v>963.87099999999998</v>
      </c>
      <c r="I529">
        <v>23</v>
      </c>
      <c r="J529" s="54">
        <f>Sales[[#This Row],[Product Price]]*Sales[[#This Row],[Quantity]]</f>
        <v>22169.032999999999</v>
      </c>
      <c r="K529" s="45">
        <v>43217.548072569443</v>
      </c>
      <c r="L529" s="46">
        <v>43217.548072569443</v>
      </c>
    </row>
    <row r="530" spans="1:12">
      <c r="A530">
        <v>529</v>
      </c>
      <c r="B530">
        <v>11</v>
      </c>
      <c r="C530">
        <v>53856</v>
      </c>
      <c r="D530">
        <f>INDEX(Products[CategoryName (IndexMatch)], MATCH(Sales[ProductID], Products[ProductID], 0))</f>
        <v>0</v>
      </c>
      <c r="E530">
        <v>304</v>
      </c>
      <c r="F530" t="str">
        <f>INDEX(Products[ProductName], MATCH(Sales[ProductID], Products[ProductID], 0))</f>
        <v>Banana Turning</v>
      </c>
      <c r="H530" s="54">
        <f>INDEX(Products[Price], MATCH(Sales[ProductID], Products[ProductID], 0))</f>
        <v>721.98400000000004</v>
      </c>
      <c r="I530">
        <v>14</v>
      </c>
      <c r="J530" s="54">
        <f>Sales[[#This Row],[Product Price]]*Sales[[#This Row],[Quantity]]</f>
        <v>10107.776</v>
      </c>
      <c r="K530" s="45">
        <v>43145.195508564815</v>
      </c>
      <c r="L530" s="46">
        <v>43145.195508564815</v>
      </c>
    </row>
    <row r="531" spans="1:12">
      <c r="A531">
        <v>530</v>
      </c>
      <c r="B531">
        <v>11</v>
      </c>
      <c r="C531">
        <v>13532</v>
      </c>
      <c r="D531">
        <f>INDEX(Products[CategoryName (IndexMatch)], MATCH(Sales[ProductID], Products[ProductID], 0))</f>
        <v>0</v>
      </c>
      <c r="E531">
        <v>69</v>
      </c>
      <c r="F531" t="str">
        <f>INDEX(Products[ProductName], MATCH(Sales[ProductID], Products[ProductID], 0))</f>
        <v>Raspberries - Fresh</v>
      </c>
      <c r="H531" s="54">
        <f>INDEX(Products[Price], MATCH(Sales[ProductID], Products[ProductID], 0))</f>
        <v>876.09199999999998</v>
      </c>
      <c r="I531">
        <v>4</v>
      </c>
      <c r="J531" s="54">
        <f>Sales[[#This Row],[Product Price]]*Sales[[#This Row],[Quantity]]</f>
        <v>3504.3679999999999</v>
      </c>
      <c r="K531" s="45">
        <v>43179.554773379627</v>
      </c>
      <c r="L531" s="46">
        <v>43179.554773379627</v>
      </c>
    </row>
    <row r="532" spans="1:12">
      <c r="A532">
        <v>531</v>
      </c>
      <c r="B532">
        <v>21</v>
      </c>
      <c r="C532">
        <v>4867</v>
      </c>
      <c r="D532">
        <f>INDEX(Products[CategoryName (IndexMatch)], MATCH(Sales[ProductID], Products[ProductID], 0))</f>
        <v>0</v>
      </c>
      <c r="E532">
        <v>346</v>
      </c>
      <c r="F532" t="str">
        <f>INDEX(Products[ProductName], MATCH(Sales[ProductID], Products[ProductID], 0))</f>
        <v>Cheese - Parmesan Grated</v>
      </c>
      <c r="H532" s="54">
        <f>INDEX(Products[Price], MATCH(Sales[ProductID], Products[ProductID], 0))</f>
        <v>171.91399999999999</v>
      </c>
      <c r="I532">
        <v>2</v>
      </c>
      <c r="J532" s="54">
        <f>Sales[[#This Row],[Product Price]]*Sales[[#This Row],[Quantity]]</f>
        <v>343.82799999999997</v>
      </c>
      <c r="K532" s="45">
        <v>43216.076413310184</v>
      </c>
      <c r="L532" s="46">
        <v>43216.076413310184</v>
      </c>
    </row>
    <row r="533" spans="1:12">
      <c r="A533">
        <v>532</v>
      </c>
      <c r="B533">
        <v>19</v>
      </c>
      <c r="C533">
        <v>70641</v>
      </c>
      <c r="D533">
        <f>INDEX(Products[CategoryName (IndexMatch)], MATCH(Sales[ProductID], Products[ProductID], 0))</f>
        <v>0</v>
      </c>
      <c r="E533">
        <v>51</v>
      </c>
      <c r="F533" t="str">
        <f>INDEX(Products[ProductName], MATCH(Sales[ProductID], Products[ProductID], 0))</f>
        <v>Wine - Crozes Hermitage E.</v>
      </c>
      <c r="H533" s="54">
        <f>INDEX(Products[Price], MATCH(Sales[ProductID], Products[ProductID], 0))</f>
        <v>810.13400000000001</v>
      </c>
      <c r="I533">
        <v>18</v>
      </c>
      <c r="J533" s="54">
        <f>Sales[[#This Row],[Product Price]]*Sales[[#This Row],[Quantity]]</f>
        <v>14582.412</v>
      </c>
      <c r="K533" s="45">
        <v>43145.128440046297</v>
      </c>
      <c r="L533" s="46">
        <v>43145.128440046297</v>
      </c>
    </row>
    <row r="534" spans="1:12">
      <c r="A534">
        <v>533</v>
      </c>
      <c r="B534">
        <v>22</v>
      </c>
      <c r="C534">
        <v>24471</v>
      </c>
      <c r="D534">
        <f>INDEX(Products[CategoryName (IndexMatch)], MATCH(Sales[ProductID], Products[ProductID], 0))</f>
        <v>0</v>
      </c>
      <c r="E534">
        <v>89</v>
      </c>
      <c r="F534" t="str">
        <f>INDEX(Products[ProductName], MATCH(Sales[ProductID], Products[ProductID], 0))</f>
        <v>Beef - Ground, Extra Lean, Fresh</v>
      </c>
      <c r="H534" s="54">
        <f>INDEX(Products[Price], MATCH(Sales[ProductID], Products[ProductID], 0))</f>
        <v>367.28100000000001</v>
      </c>
      <c r="I534">
        <v>7</v>
      </c>
      <c r="J534" s="54">
        <f>Sales[[#This Row],[Product Price]]*Sales[[#This Row],[Quantity]]</f>
        <v>2570.9670000000001</v>
      </c>
      <c r="K534" s="45">
        <v>43159.765825578703</v>
      </c>
      <c r="L534" s="46">
        <v>43159.765825578703</v>
      </c>
    </row>
    <row r="535" spans="1:12">
      <c r="A535">
        <v>534</v>
      </c>
      <c r="B535">
        <v>3</v>
      </c>
      <c r="C535">
        <v>87058</v>
      </c>
      <c r="D535">
        <f>INDEX(Products[CategoryName (IndexMatch)], MATCH(Sales[ProductID], Products[ProductID], 0))</f>
        <v>0</v>
      </c>
      <c r="E535">
        <v>6</v>
      </c>
      <c r="F535" t="str">
        <f>INDEX(Products[ProductName], MATCH(Sales[ProductID], Products[ProductID], 0))</f>
        <v>Wine - Magnotta - Cab Sauv</v>
      </c>
      <c r="H535" s="54">
        <f>INDEX(Products[Price], MATCH(Sales[ProductID], Products[ProductID], 0))</f>
        <v>797.18399999999997</v>
      </c>
      <c r="I535">
        <v>23</v>
      </c>
      <c r="J535" s="54">
        <f>Sales[[#This Row],[Product Price]]*Sales[[#This Row],[Quantity]]</f>
        <v>18335.232</v>
      </c>
      <c r="K535" s="45">
        <v>43184.846072800923</v>
      </c>
      <c r="L535" s="46">
        <v>43184.846072800923</v>
      </c>
    </row>
    <row r="536" spans="1:12">
      <c r="A536">
        <v>535</v>
      </c>
      <c r="B536">
        <v>12</v>
      </c>
      <c r="C536">
        <v>12467</v>
      </c>
      <c r="D536">
        <f>INDEX(Products[CategoryName (IndexMatch)], MATCH(Sales[ProductID], Products[ProductID], 0))</f>
        <v>0</v>
      </c>
      <c r="E536">
        <v>244</v>
      </c>
      <c r="F536" t="str">
        <f>INDEX(Products[ProductName], MATCH(Sales[ProductID], Products[ProductID], 0))</f>
        <v>Beef - Rib Eye Aaa</v>
      </c>
      <c r="H536" s="54">
        <f>INDEX(Products[Price], MATCH(Sales[ProductID], Products[ProductID], 0))</f>
        <v>940.66399999999999</v>
      </c>
      <c r="I536">
        <v>4</v>
      </c>
      <c r="J536" s="54">
        <f>Sales[[#This Row],[Product Price]]*Sales[[#This Row],[Quantity]]</f>
        <v>3762.6559999999999</v>
      </c>
      <c r="K536" s="45">
        <v>43190.196908449077</v>
      </c>
      <c r="L536" s="46">
        <v>43190.196908449077</v>
      </c>
    </row>
    <row r="537" spans="1:12">
      <c r="A537">
        <v>536</v>
      </c>
      <c r="B537">
        <v>17</v>
      </c>
      <c r="C537">
        <v>43942</v>
      </c>
      <c r="D537">
        <f>INDEX(Products[CategoryName (IndexMatch)], MATCH(Sales[ProductID], Products[ProductID], 0))</f>
        <v>0</v>
      </c>
      <c r="E537">
        <v>245</v>
      </c>
      <c r="F537" t="str">
        <f>INDEX(Products[ProductName], MATCH(Sales[ProductID], Products[ProductID], 0))</f>
        <v>Grouper - Fresh</v>
      </c>
      <c r="H537" s="54">
        <f>INDEX(Products[Price], MATCH(Sales[ProductID], Products[ProductID], 0))</f>
        <v>376.791</v>
      </c>
      <c r="I537">
        <v>12</v>
      </c>
      <c r="J537" s="54">
        <f>Sales[[#This Row],[Product Price]]*Sales[[#This Row],[Quantity]]</f>
        <v>4521.4920000000002</v>
      </c>
      <c r="K537" s="45">
        <v>43217.667741203702</v>
      </c>
      <c r="L537" s="46">
        <v>43217.667741203702</v>
      </c>
    </row>
    <row r="538" spans="1:12">
      <c r="A538">
        <v>537</v>
      </c>
      <c r="B538">
        <v>1</v>
      </c>
      <c r="C538">
        <v>2874</v>
      </c>
      <c r="D538">
        <f>INDEX(Products[CategoryName (IndexMatch)], MATCH(Sales[ProductID], Products[ProductID], 0))</f>
        <v>0</v>
      </c>
      <c r="E538">
        <v>13</v>
      </c>
      <c r="F538" t="str">
        <f>INDEX(Products[ProductName], MATCH(Sales[ProductID], Products[ProductID], 0))</f>
        <v>Water, Tap</v>
      </c>
      <c r="H538" s="54">
        <f>INDEX(Products[Price], MATCH(Sales[ProductID], Products[ProductID], 0))</f>
        <v>282.23200000000003</v>
      </c>
      <c r="I538">
        <v>1</v>
      </c>
      <c r="J538" s="54">
        <f>Sales[[#This Row],[Product Price]]*Sales[[#This Row],[Quantity]]</f>
        <v>282.23200000000003</v>
      </c>
      <c r="K538" s="45">
        <v>43171.346727083335</v>
      </c>
      <c r="L538" s="46">
        <v>43171.346727083335</v>
      </c>
    </row>
    <row r="539" spans="1:12">
      <c r="A539">
        <v>538</v>
      </c>
      <c r="B539">
        <v>19</v>
      </c>
      <c r="C539">
        <v>89999</v>
      </c>
      <c r="D539">
        <f>INDEX(Products[CategoryName (IndexMatch)], MATCH(Sales[ProductID], Products[ProductID], 0))</f>
        <v>0</v>
      </c>
      <c r="E539">
        <v>271</v>
      </c>
      <c r="F539" t="str">
        <f>INDEX(Products[ProductName], MATCH(Sales[ProductID], Products[ProductID], 0))</f>
        <v>Banana - Leaves</v>
      </c>
      <c r="H539" s="54">
        <f>INDEX(Products[Price], MATCH(Sales[ProductID], Products[ProductID], 0))</f>
        <v>733.95399999999995</v>
      </c>
      <c r="I539">
        <v>23</v>
      </c>
      <c r="J539" s="54">
        <f>Sales[[#This Row],[Product Price]]*Sales[[#This Row],[Quantity]]</f>
        <v>16880.941999999999</v>
      </c>
      <c r="K539" s="45">
        <v>43118.674729745369</v>
      </c>
      <c r="L539" s="46">
        <v>43118.674729745369</v>
      </c>
    </row>
    <row r="540" spans="1:12">
      <c r="A540">
        <v>539</v>
      </c>
      <c r="B540">
        <v>1</v>
      </c>
      <c r="C540">
        <v>75074</v>
      </c>
      <c r="D540">
        <f>INDEX(Products[CategoryName (IndexMatch)], MATCH(Sales[ProductID], Products[ProductID], 0))</f>
        <v>0</v>
      </c>
      <c r="E540">
        <v>402</v>
      </c>
      <c r="F540" t="str">
        <f>INDEX(Products[ProductName], MATCH(Sales[ProductID], Products[ProductID], 0))</f>
        <v>Butter - Unsalted</v>
      </c>
      <c r="H540" s="54">
        <f>INDEX(Products[Price], MATCH(Sales[ProductID], Products[ProductID], 0))</f>
        <v>763.27499999999998</v>
      </c>
      <c r="I540">
        <v>20</v>
      </c>
      <c r="J540" s="54">
        <f>Sales[[#This Row],[Product Price]]*Sales[[#This Row],[Quantity]]</f>
        <v>15265.5</v>
      </c>
      <c r="K540" s="45">
        <v>43107.35635451389</v>
      </c>
      <c r="L540" s="46">
        <v>43107.35635451389</v>
      </c>
    </row>
    <row r="541" spans="1:12">
      <c r="A541">
        <v>540</v>
      </c>
      <c r="B541">
        <v>12</v>
      </c>
      <c r="C541">
        <v>837</v>
      </c>
      <c r="D541">
        <f>INDEX(Products[CategoryName (IndexMatch)], MATCH(Sales[ProductID], Products[ProductID], 0))</f>
        <v>0</v>
      </c>
      <c r="E541">
        <v>123</v>
      </c>
      <c r="F541" t="str">
        <f>INDEX(Products[ProductName], MATCH(Sales[ProductID], Products[ProductID], 0))</f>
        <v>Oil - Shortening - All - Purpose</v>
      </c>
      <c r="H541" s="54">
        <f>INDEX(Products[Price], MATCH(Sales[ProductID], Products[ProductID], 0))</f>
        <v>481.48700000000002</v>
      </c>
      <c r="I541">
        <v>1</v>
      </c>
      <c r="J541" s="54">
        <f>Sales[[#This Row],[Product Price]]*Sales[[#This Row],[Quantity]]</f>
        <v>481.48700000000002</v>
      </c>
      <c r="K541" s="45">
        <v>43193.271465509257</v>
      </c>
      <c r="L541" s="46">
        <v>43193.271465509257</v>
      </c>
    </row>
    <row r="542" spans="1:12">
      <c r="A542">
        <v>541</v>
      </c>
      <c r="B542">
        <v>2</v>
      </c>
      <c r="C542">
        <v>22660</v>
      </c>
      <c r="D542">
        <f>INDEX(Products[CategoryName (IndexMatch)], MATCH(Sales[ProductID], Products[ProductID], 0))</f>
        <v>0</v>
      </c>
      <c r="E542">
        <v>213</v>
      </c>
      <c r="F542" t="str">
        <f>INDEX(Products[ProductName], MATCH(Sales[ProductID], Products[ProductID], 0))</f>
        <v>Pate - Cognac</v>
      </c>
      <c r="H542" s="54">
        <f>INDEX(Products[Price], MATCH(Sales[ProductID], Products[ProductID], 0))</f>
        <v>705.89099999999996</v>
      </c>
      <c r="I542">
        <v>6</v>
      </c>
      <c r="J542" s="54">
        <f>Sales[[#This Row],[Product Price]]*Sales[[#This Row],[Quantity]]</f>
        <v>4235.3459999999995</v>
      </c>
      <c r="K542" s="45">
        <v>43132.963074189815</v>
      </c>
      <c r="L542" s="46">
        <v>43132.963074189815</v>
      </c>
    </row>
    <row r="543" spans="1:12">
      <c r="A543">
        <v>542</v>
      </c>
      <c r="B543">
        <v>18</v>
      </c>
      <c r="C543">
        <v>96665</v>
      </c>
      <c r="D543">
        <f>INDEX(Products[CategoryName (IndexMatch)], MATCH(Sales[ProductID], Products[ProductID], 0))</f>
        <v>0</v>
      </c>
      <c r="E543">
        <v>151</v>
      </c>
      <c r="F543" t="str">
        <f>INDEX(Products[ProductName], MATCH(Sales[ProductID], Products[ProductID], 0))</f>
        <v>Mushrooms - Black, Dried</v>
      </c>
      <c r="H543" s="54">
        <f>INDEX(Products[Price], MATCH(Sales[ProductID], Products[ProductID], 0))</f>
        <v>935.61300000000006</v>
      </c>
      <c r="I543">
        <v>25</v>
      </c>
      <c r="J543" s="54">
        <f>Sales[[#This Row],[Product Price]]*Sales[[#This Row],[Quantity]]</f>
        <v>23390.325000000001</v>
      </c>
      <c r="K543" s="45">
        <v>43214.714789814818</v>
      </c>
      <c r="L543" s="46">
        <v>43214.714789814818</v>
      </c>
    </row>
    <row r="544" spans="1:12">
      <c r="A544">
        <v>543</v>
      </c>
      <c r="B544">
        <v>17</v>
      </c>
      <c r="C544">
        <v>80533</v>
      </c>
      <c r="D544">
        <f>INDEX(Products[CategoryName (IndexMatch)], MATCH(Sales[ProductID], Products[ProductID], 0))</f>
        <v>0</v>
      </c>
      <c r="E544">
        <v>218</v>
      </c>
      <c r="F544" t="str">
        <f>INDEX(Products[ProductName], MATCH(Sales[ProductID], Products[ProductID], 0))</f>
        <v>Barramundi</v>
      </c>
      <c r="H544" s="54">
        <f>INDEX(Products[Price], MATCH(Sales[ProductID], Products[ProductID], 0))</f>
        <v>851.93299999999999</v>
      </c>
      <c r="I544">
        <v>21</v>
      </c>
      <c r="J544" s="54">
        <f>Sales[[#This Row],[Product Price]]*Sales[[#This Row],[Quantity]]</f>
        <v>17890.593000000001</v>
      </c>
      <c r="K544" s="45">
        <v>43117.283329976854</v>
      </c>
      <c r="L544" s="46">
        <v>43117.283329976854</v>
      </c>
    </row>
    <row r="545" spans="1:12">
      <c r="A545">
        <v>544</v>
      </c>
      <c r="B545">
        <v>2</v>
      </c>
      <c r="C545">
        <v>81507</v>
      </c>
      <c r="D545">
        <f>INDEX(Products[CategoryName (IndexMatch)], MATCH(Sales[ProductID], Products[ProductID], 0))</f>
        <v>0</v>
      </c>
      <c r="E545">
        <v>224</v>
      </c>
      <c r="F545" t="str">
        <f>INDEX(Products[ProductName], MATCH(Sales[ProductID], Products[ProductID], 0))</f>
        <v>Flour - Pastry</v>
      </c>
      <c r="H545" s="54">
        <f>INDEX(Products[Price], MATCH(Sales[ProductID], Products[ProductID], 0))</f>
        <v>288.61799999999999</v>
      </c>
      <c r="I545">
        <v>21</v>
      </c>
      <c r="J545" s="54">
        <f>Sales[[#This Row],[Product Price]]*Sales[[#This Row],[Quantity]]</f>
        <v>6060.9780000000001</v>
      </c>
      <c r="K545" s="45">
        <v>43158.396889236108</v>
      </c>
      <c r="L545" s="46">
        <v>43158.396889236108</v>
      </c>
    </row>
    <row r="546" spans="1:12">
      <c r="A546">
        <v>545</v>
      </c>
      <c r="B546">
        <v>15</v>
      </c>
      <c r="C546">
        <v>77854</v>
      </c>
      <c r="D546">
        <f>INDEX(Products[CategoryName (IndexMatch)], MATCH(Sales[ProductID], Products[ProductID], 0))</f>
        <v>0</v>
      </c>
      <c r="E546">
        <v>224</v>
      </c>
      <c r="F546" t="str">
        <f>INDEX(Products[ProductName], MATCH(Sales[ProductID], Products[ProductID], 0))</f>
        <v>Flour - Pastry</v>
      </c>
      <c r="H546" s="54">
        <f>INDEX(Products[Price], MATCH(Sales[ProductID], Products[ProductID], 0))</f>
        <v>288.61799999999999</v>
      </c>
      <c r="I546">
        <v>20</v>
      </c>
      <c r="J546" s="54">
        <f>Sales[[#This Row],[Product Price]]*Sales[[#This Row],[Quantity]]</f>
        <v>5772.36</v>
      </c>
      <c r="K546" s="45">
        <v>43104.752774189816</v>
      </c>
      <c r="L546" s="46">
        <v>43104.752774189816</v>
      </c>
    </row>
    <row r="547" spans="1:12">
      <c r="A547">
        <v>546</v>
      </c>
      <c r="B547">
        <v>1</v>
      </c>
      <c r="C547">
        <v>9613</v>
      </c>
      <c r="D547">
        <f>INDEX(Products[CategoryName (IndexMatch)], MATCH(Sales[ProductID], Products[ProductID], 0))</f>
        <v>0</v>
      </c>
      <c r="E547">
        <v>81</v>
      </c>
      <c r="F547" t="str">
        <f>INDEX(Products[ProductName], MATCH(Sales[ProductID], Products[ProductID], 0))</f>
        <v>Cookies - Assorted</v>
      </c>
      <c r="H547" s="54">
        <f>INDEX(Products[Price], MATCH(Sales[ProductID], Products[ProductID], 0))</f>
        <v>866.48299999999995</v>
      </c>
      <c r="I547">
        <v>3</v>
      </c>
      <c r="J547" s="54">
        <f>Sales[[#This Row],[Product Price]]*Sales[[#This Row],[Quantity]]</f>
        <v>2599.4489999999996</v>
      </c>
      <c r="K547" s="45">
        <v>43218.55745497685</v>
      </c>
      <c r="L547" s="46">
        <v>43218.55745497685</v>
      </c>
    </row>
    <row r="548" spans="1:12">
      <c r="A548">
        <v>547</v>
      </c>
      <c r="B548">
        <v>23</v>
      </c>
      <c r="C548">
        <v>95111</v>
      </c>
      <c r="D548">
        <f>INDEX(Products[CategoryName (IndexMatch)], MATCH(Sales[ProductID], Products[ProductID], 0))</f>
        <v>0</v>
      </c>
      <c r="E548">
        <v>214</v>
      </c>
      <c r="F548" t="str">
        <f>INDEX(Products[ProductName], MATCH(Sales[ProductID], Products[ProductID], 0))</f>
        <v>French Pastry - Mini Chocolate</v>
      </c>
      <c r="H548" s="54">
        <f>INDEX(Products[Price], MATCH(Sales[ProductID], Products[ProductID], 0))</f>
        <v>612.12099999999998</v>
      </c>
      <c r="I548">
        <v>25</v>
      </c>
      <c r="J548" s="54">
        <f>Sales[[#This Row],[Product Price]]*Sales[[#This Row],[Quantity]]</f>
        <v>15303.025</v>
      </c>
      <c r="K548" s="45">
        <v>43199.061630787037</v>
      </c>
      <c r="L548" s="46">
        <v>43199.061630787037</v>
      </c>
    </row>
    <row r="549" spans="1:12">
      <c r="A549">
        <v>548</v>
      </c>
      <c r="B549">
        <v>18</v>
      </c>
      <c r="C549">
        <v>82841</v>
      </c>
      <c r="D549">
        <f>INDEX(Products[CategoryName (IndexMatch)], MATCH(Sales[ProductID], Products[ProductID], 0))</f>
        <v>0</v>
      </c>
      <c r="E549">
        <v>419</v>
      </c>
      <c r="F549" t="str">
        <f>INDEX(Products[ProductName], MATCH(Sales[ProductID], Products[ProductID], 0))</f>
        <v>Pork - Belly Fresh</v>
      </c>
      <c r="H549" s="54">
        <f>INDEX(Products[Price], MATCH(Sales[ProductID], Products[ProductID], 0))</f>
        <v>861.33799999999997</v>
      </c>
      <c r="I549">
        <v>21</v>
      </c>
      <c r="J549" s="54">
        <f>Sales[[#This Row],[Product Price]]*Sales[[#This Row],[Quantity]]</f>
        <v>18088.097999999998</v>
      </c>
      <c r="K549" s="45">
        <v>43102.092880787037</v>
      </c>
      <c r="L549" s="46">
        <v>43102.092880787037</v>
      </c>
    </row>
    <row r="550" spans="1:12">
      <c r="A550">
        <v>549</v>
      </c>
      <c r="B550">
        <v>20</v>
      </c>
      <c r="C550">
        <v>13684</v>
      </c>
      <c r="D550">
        <f>INDEX(Products[CategoryName (IndexMatch)], MATCH(Sales[ProductID], Products[ProductID], 0))</f>
        <v>0</v>
      </c>
      <c r="E550">
        <v>24</v>
      </c>
      <c r="F550" t="str">
        <f>INDEX(Products[ProductName], MATCH(Sales[ProductID], Products[ProductID], 0))</f>
        <v>Beer - Alexander Kieths, Pale Ale</v>
      </c>
      <c r="H550" s="54">
        <f>INDEX(Products[Price], MATCH(Sales[ProductID], Products[ProductID], 0))</f>
        <v>89.037000000000006</v>
      </c>
      <c r="I550">
        <v>4</v>
      </c>
      <c r="J550" s="54">
        <f>Sales[[#This Row],[Product Price]]*Sales[[#This Row],[Quantity]]</f>
        <v>356.14800000000002</v>
      </c>
      <c r="K550" s="45">
        <v>43130.598410879633</v>
      </c>
      <c r="L550" s="46">
        <v>43130.598410879633</v>
      </c>
    </row>
    <row r="551" spans="1:12">
      <c r="A551">
        <v>550</v>
      </c>
      <c r="B551">
        <v>2</v>
      </c>
      <c r="C551">
        <v>41020</v>
      </c>
      <c r="D551">
        <f>INDEX(Products[CategoryName (IndexMatch)], MATCH(Sales[ProductID], Products[ProductID], 0))</f>
        <v>0</v>
      </c>
      <c r="E551">
        <v>185</v>
      </c>
      <c r="F551" t="str">
        <f>INDEX(Products[ProductName], MATCH(Sales[ProductID], Products[ProductID], 0))</f>
        <v>Foam Dinner Plate</v>
      </c>
      <c r="H551" s="54">
        <f>INDEX(Products[Price], MATCH(Sales[ProductID], Products[ProductID], 0))</f>
        <v>484.19499999999999</v>
      </c>
      <c r="I551">
        <v>11</v>
      </c>
      <c r="J551" s="54">
        <f>Sales[[#This Row],[Product Price]]*Sales[[#This Row],[Quantity]]</f>
        <v>5326.1449999999995</v>
      </c>
      <c r="K551" s="45">
        <v>43227.264614467589</v>
      </c>
      <c r="L551" s="46">
        <v>43227.264614467589</v>
      </c>
    </row>
    <row r="552" spans="1:12">
      <c r="A552">
        <v>551</v>
      </c>
      <c r="B552">
        <v>4</v>
      </c>
      <c r="C552">
        <v>2712</v>
      </c>
      <c r="D552">
        <f>INDEX(Products[CategoryName (IndexMatch)], MATCH(Sales[ProductID], Products[ProductID], 0))</f>
        <v>0</v>
      </c>
      <c r="E552">
        <v>144</v>
      </c>
      <c r="F552" t="str">
        <f>INDEX(Products[ProductName], MATCH(Sales[ProductID], Products[ProductID], 0))</f>
        <v>Placemat - Scallop, White</v>
      </c>
      <c r="H552" s="54">
        <f>INDEX(Products[Price], MATCH(Sales[ProductID], Products[ProductID], 0))</f>
        <v>957.86500000000001</v>
      </c>
      <c r="I552">
        <v>1</v>
      </c>
      <c r="J552" s="54">
        <f>Sales[[#This Row],[Product Price]]*Sales[[#This Row],[Quantity]]</f>
        <v>957.86500000000001</v>
      </c>
      <c r="K552" s="45">
        <v>43206.192437731479</v>
      </c>
      <c r="L552" s="46">
        <v>43206.192437731479</v>
      </c>
    </row>
    <row r="553" spans="1:12">
      <c r="A553">
        <v>552</v>
      </c>
      <c r="B553">
        <v>21</v>
      </c>
      <c r="C553">
        <v>86801</v>
      </c>
      <c r="D553">
        <f>INDEX(Products[CategoryName (IndexMatch)], MATCH(Sales[ProductID], Products[ProductID], 0))</f>
        <v>0</v>
      </c>
      <c r="E553">
        <v>150</v>
      </c>
      <c r="F553" t="str">
        <f>INDEX(Products[ProductName], MATCH(Sales[ProductID], Products[ProductID], 0))</f>
        <v>Langers - Ruby Red Grapfruit</v>
      </c>
      <c r="H553" s="54">
        <f>INDEX(Products[Price], MATCH(Sales[ProductID], Products[ProductID], 0))</f>
        <v>406.55200000000002</v>
      </c>
      <c r="I553">
        <v>22</v>
      </c>
      <c r="J553" s="54">
        <f>Sales[[#This Row],[Product Price]]*Sales[[#This Row],[Quantity]]</f>
        <v>8944.1440000000002</v>
      </c>
      <c r="K553" s="45">
        <v>43207.464058912039</v>
      </c>
      <c r="L553" s="46">
        <v>43207.464058912039</v>
      </c>
    </row>
    <row r="554" spans="1:12">
      <c r="A554">
        <v>553</v>
      </c>
      <c r="B554">
        <v>13</v>
      </c>
      <c r="C554">
        <v>17724</v>
      </c>
      <c r="D554">
        <f>INDEX(Products[CategoryName (IndexMatch)], MATCH(Sales[ProductID], Products[ProductID], 0))</f>
        <v>0</v>
      </c>
      <c r="E554">
        <v>275</v>
      </c>
      <c r="F554" t="str">
        <f>INDEX(Products[ProductName], MATCH(Sales[ProductID], Products[ProductID], 0))</f>
        <v>Corn Meal</v>
      </c>
      <c r="H554" s="54">
        <f>INDEX(Products[Price], MATCH(Sales[ProductID], Products[ProductID], 0))</f>
        <v>50.146000000000001</v>
      </c>
      <c r="I554">
        <v>5</v>
      </c>
      <c r="J554" s="54">
        <f>Sales[[#This Row],[Product Price]]*Sales[[#This Row],[Quantity]]</f>
        <v>250.73000000000002</v>
      </c>
      <c r="K554" s="45">
        <v>43202.692391319448</v>
      </c>
      <c r="L554" s="46">
        <v>43202.692391319448</v>
      </c>
    </row>
    <row r="555" spans="1:12">
      <c r="A555">
        <v>554</v>
      </c>
      <c r="B555">
        <v>3</v>
      </c>
      <c r="C555">
        <v>9790</v>
      </c>
      <c r="D555">
        <f>INDEX(Products[CategoryName (IndexMatch)], MATCH(Sales[ProductID], Products[ProductID], 0))</f>
        <v>0</v>
      </c>
      <c r="E555">
        <v>42</v>
      </c>
      <c r="F555" t="str">
        <f>INDEX(Products[ProductName], MATCH(Sales[ProductID], Products[ProductID], 0))</f>
        <v>Bread - Raisin Walnut Oval</v>
      </c>
      <c r="H555" s="54">
        <f>INDEX(Products[Price], MATCH(Sales[ProductID], Products[ProductID], 0))</f>
        <v>810.48800000000006</v>
      </c>
      <c r="I555">
        <v>3</v>
      </c>
      <c r="J555" s="54">
        <f>Sales[[#This Row],[Product Price]]*Sales[[#This Row],[Quantity]]</f>
        <v>2431.4639999999999</v>
      </c>
      <c r="K555" s="45">
        <v>43113.55641597222</v>
      </c>
      <c r="L555" s="46">
        <v>43113.55641597222</v>
      </c>
    </row>
    <row r="556" spans="1:12">
      <c r="A556">
        <v>555</v>
      </c>
      <c r="B556">
        <v>12</v>
      </c>
      <c r="C556">
        <v>85622</v>
      </c>
      <c r="D556">
        <f>INDEX(Products[CategoryName (IndexMatch)], MATCH(Sales[ProductID], Products[ProductID], 0))</f>
        <v>0</v>
      </c>
      <c r="E556">
        <v>196</v>
      </c>
      <c r="F556" t="str">
        <f>INDEX(Products[ProductName], MATCH(Sales[ProductID], Products[ProductID], 0))</f>
        <v>Longos - Grilled Salmon With Bbq</v>
      </c>
      <c r="H556" s="54">
        <f>INDEX(Products[Price], MATCH(Sales[ProductID], Products[ProductID], 0))</f>
        <v>82.286000000000001</v>
      </c>
      <c r="I556">
        <v>22</v>
      </c>
      <c r="J556" s="54">
        <f>Sales[[#This Row],[Product Price]]*Sales[[#This Row],[Quantity]]</f>
        <v>1810.2919999999999</v>
      </c>
      <c r="K556" s="45">
        <v>43225.234259953701</v>
      </c>
      <c r="L556" s="46">
        <v>43225.234259953701</v>
      </c>
    </row>
    <row r="557" spans="1:12">
      <c r="A557">
        <v>556</v>
      </c>
      <c r="B557">
        <v>23</v>
      </c>
      <c r="C557">
        <v>82110</v>
      </c>
      <c r="D557">
        <f>INDEX(Products[CategoryName (IndexMatch)], MATCH(Sales[ProductID], Products[ProductID], 0))</f>
        <v>0</v>
      </c>
      <c r="E557">
        <v>62</v>
      </c>
      <c r="F557" t="str">
        <f>INDEX(Products[ProductName], MATCH(Sales[ProductID], Products[ProductID], 0))</f>
        <v>Pears - Bosc</v>
      </c>
      <c r="H557" s="54">
        <f>INDEX(Products[Price], MATCH(Sales[ProductID], Products[ProductID], 0))</f>
        <v>195.21700000000001</v>
      </c>
      <c r="I557">
        <v>21</v>
      </c>
      <c r="J557" s="54">
        <f>Sales[[#This Row],[Product Price]]*Sales[[#This Row],[Quantity]]</f>
        <v>4099.5570000000007</v>
      </c>
      <c r="K557" s="45">
        <v>43209.207585763892</v>
      </c>
      <c r="L557" s="46">
        <v>43209.207585763892</v>
      </c>
    </row>
    <row r="558" spans="1:12">
      <c r="A558">
        <v>557</v>
      </c>
      <c r="B558">
        <v>21</v>
      </c>
      <c r="C558">
        <v>10709</v>
      </c>
      <c r="D558">
        <f>INDEX(Products[CategoryName (IndexMatch)], MATCH(Sales[ProductID], Products[ProductID], 0))</f>
        <v>0</v>
      </c>
      <c r="E558">
        <v>424</v>
      </c>
      <c r="F558" t="str">
        <f>INDEX(Products[ProductName], MATCH(Sales[ProductID], Products[ProductID], 0))</f>
        <v>Vinegar - Tarragon</v>
      </c>
      <c r="H558" s="54">
        <f>INDEX(Products[Price], MATCH(Sales[ProductID], Products[ProductID], 0))</f>
        <v>858.82799999999997</v>
      </c>
      <c r="I558">
        <v>3</v>
      </c>
      <c r="J558" s="54">
        <f>Sales[[#This Row],[Product Price]]*Sales[[#This Row],[Quantity]]</f>
        <v>2576.4839999999999</v>
      </c>
      <c r="K558" s="45">
        <v>43118.873917476849</v>
      </c>
      <c r="L558" s="46">
        <v>43118.873917476849</v>
      </c>
    </row>
    <row r="559" spans="1:12">
      <c r="A559">
        <v>558</v>
      </c>
      <c r="B559">
        <v>8</v>
      </c>
      <c r="C559">
        <v>92193</v>
      </c>
      <c r="D559">
        <f>INDEX(Products[CategoryName (IndexMatch)], MATCH(Sales[ProductID], Products[ProductID], 0))</f>
        <v>0</v>
      </c>
      <c r="E559">
        <v>145</v>
      </c>
      <c r="F559" t="str">
        <f>INDEX(Products[ProductName], MATCH(Sales[ProductID], Products[ProductID], 0))</f>
        <v>Wine - Chardonnay South</v>
      </c>
      <c r="H559" s="54">
        <f>INDEX(Products[Price], MATCH(Sales[ProductID], Products[ProductID], 0))</f>
        <v>344.13900000000001</v>
      </c>
      <c r="I559">
        <v>24</v>
      </c>
      <c r="J559" s="54">
        <f>Sales[[#This Row],[Product Price]]*Sales[[#This Row],[Quantity]]</f>
        <v>8259.3359999999993</v>
      </c>
      <c r="K559" s="45">
        <v>43154.580688194445</v>
      </c>
      <c r="L559" s="46">
        <v>43154.580688194445</v>
      </c>
    </row>
    <row r="560" spans="1:12">
      <c r="A560">
        <v>559</v>
      </c>
      <c r="B560">
        <v>20</v>
      </c>
      <c r="C560">
        <v>84151</v>
      </c>
      <c r="D560">
        <f>INDEX(Products[CategoryName (IndexMatch)], MATCH(Sales[ProductID], Products[ProductID], 0))</f>
        <v>0</v>
      </c>
      <c r="E560">
        <v>402</v>
      </c>
      <c r="F560" t="str">
        <f>INDEX(Products[ProductName], MATCH(Sales[ProductID], Products[ProductID], 0))</f>
        <v>Butter - Unsalted</v>
      </c>
      <c r="H560" s="54">
        <f>INDEX(Products[Price], MATCH(Sales[ProductID], Products[ProductID], 0))</f>
        <v>763.27499999999998</v>
      </c>
      <c r="I560">
        <v>22</v>
      </c>
      <c r="J560" s="54">
        <f>Sales[[#This Row],[Product Price]]*Sales[[#This Row],[Quantity]]</f>
        <v>16792.05</v>
      </c>
      <c r="K560" s="45">
        <v>43104.541220254629</v>
      </c>
      <c r="L560" s="46">
        <v>43104.541220254629</v>
      </c>
    </row>
    <row r="561" spans="1:12">
      <c r="A561">
        <v>560</v>
      </c>
      <c r="B561">
        <v>18</v>
      </c>
      <c r="C561">
        <v>48388</v>
      </c>
      <c r="D561">
        <f>INDEX(Products[CategoryName (IndexMatch)], MATCH(Sales[ProductID], Products[ProductID], 0))</f>
        <v>0</v>
      </c>
      <c r="E561">
        <v>39</v>
      </c>
      <c r="F561" t="str">
        <f>INDEX(Products[ProductName], MATCH(Sales[ProductID], Products[ProductID], 0))</f>
        <v>Dried Figs</v>
      </c>
      <c r="H561" s="54">
        <f>INDEX(Products[Price], MATCH(Sales[ProductID], Products[ProductID], 0))</f>
        <v>752.05899999999997</v>
      </c>
      <c r="I561">
        <v>13</v>
      </c>
      <c r="J561" s="54">
        <f>Sales[[#This Row],[Product Price]]*Sales[[#This Row],[Quantity]]</f>
        <v>9776.7669999999998</v>
      </c>
      <c r="K561" s="45">
        <v>43214.380047569444</v>
      </c>
      <c r="L561" s="46">
        <v>43214.380047569444</v>
      </c>
    </row>
    <row r="562" spans="1:12">
      <c r="A562">
        <v>561</v>
      </c>
      <c r="B562">
        <v>14</v>
      </c>
      <c r="C562">
        <v>51972</v>
      </c>
      <c r="D562">
        <f>INDEX(Products[CategoryName (IndexMatch)], MATCH(Sales[ProductID], Products[ProductID], 0))</f>
        <v>0</v>
      </c>
      <c r="E562">
        <v>438</v>
      </c>
      <c r="F562" t="str">
        <f>INDEX(Products[ProductName], MATCH(Sales[ProductID], Products[ProductID], 0))</f>
        <v>Juice - Orange</v>
      </c>
      <c r="H562" s="54">
        <f>INDEX(Products[Price], MATCH(Sales[ProductID], Products[ProductID], 0))</f>
        <v>449.41500000000002</v>
      </c>
      <c r="I562">
        <v>14</v>
      </c>
      <c r="J562" s="54">
        <f>Sales[[#This Row],[Product Price]]*Sales[[#This Row],[Quantity]]</f>
        <v>6291.81</v>
      </c>
      <c r="K562" s="45">
        <v>43124.149971180559</v>
      </c>
      <c r="L562" s="46">
        <v>43124.149971180559</v>
      </c>
    </row>
    <row r="563" spans="1:12">
      <c r="A563">
        <v>562</v>
      </c>
      <c r="B563">
        <v>16</v>
      </c>
      <c r="C563">
        <v>80035</v>
      </c>
      <c r="D563">
        <f>INDEX(Products[CategoryName (IndexMatch)], MATCH(Sales[ProductID], Products[ProductID], 0))</f>
        <v>0</v>
      </c>
      <c r="E563">
        <v>4</v>
      </c>
      <c r="F563" t="str">
        <f>INDEX(Products[ProductName], MATCH(Sales[ProductID], Products[ProductID], 0))</f>
        <v>Sauce - Gravy, Au Jus, Mix</v>
      </c>
      <c r="H563" s="54">
        <f>INDEX(Products[Price], MATCH(Sales[ProductID], Products[ProductID], 0))</f>
        <v>543.05499999999995</v>
      </c>
      <c r="I563">
        <v>21</v>
      </c>
      <c r="J563" s="54">
        <f>Sales[[#This Row],[Product Price]]*Sales[[#This Row],[Quantity]]</f>
        <v>11404.154999999999</v>
      </c>
      <c r="K563" s="45">
        <v>43113.786612847223</v>
      </c>
      <c r="L563" s="46">
        <v>43113.786612847223</v>
      </c>
    </row>
    <row r="564" spans="1:12">
      <c r="A564">
        <v>563</v>
      </c>
      <c r="B564">
        <v>2</v>
      </c>
      <c r="C564">
        <v>94649</v>
      </c>
      <c r="D564">
        <f>INDEX(Products[CategoryName (IndexMatch)], MATCH(Sales[ProductID], Products[ProductID], 0))</f>
        <v>0</v>
      </c>
      <c r="E564">
        <v>146</v>
      </c>
      <c r="F564" t="str">
        <f>INDEX(Products[ProductName], MATCH(Sales[ProductID], Products[ProductID], 0))</f>
        <v>Bananas</v>
      </c>
      <c r="H564" s="54">
        <f>INDEX(Products[Price], MATCH(Sales[ProductID], Products[ProductID], 0))</f>
        <v>752.48599999999999</v>
      </c>
      <c r="I564">
        <v>24</v>
      </c>
      <c r="J564" s="54">
        <f>Sales[[#This Row],[Product Price]]*Sales[[#This Row],[Quantity]]</f>
        <v>18059.664000000001</v>
      </c>
      <c r="K564" s="45">
        <v>43212.839347106485</v>
      </c>
      <c r="L564" s="46">
        <v>43212.839347106485</v>
      </c>
    </row>
    <row r="565" spans="1:12">
      <c r="A565">
        <v>564</v>
      </c>
      <c r="B565">
        <v>1</v>
      </c>
      <c r="C565">
        <v>15607</v>
      </c>
      <c r="D565">
        <f>INDEX(Products[CategoryName (IndexMatch)], MATCH(Sales[ProductID], Products[ProductID], 0))</f>
        <v>0</v>
      </c>
      <c r="E565">
        <v>153</v>
      </c>
      <c r="F565" t="str">
        <f>INDEX(Products[ProductName], MATCH(Sales[ProductID], Products[ProductID], 0))</f>
        <v>Arizona - Green Tea</v>
      </c>
      <c r="H565" s="54">
        <f>INDEX(Products[Price], MATCH(Sales[ProductID], Products[ProductID], 0))</f>
        <v>702.38199999999995</v>
      </c>
      <c r="I565">
        <v>4</v>
      </c>
      <c r="J565" s="54">
        <f>Sales[[#This Row],[Product Price]]*Sales[[#This Row],[Quantity]]</f>
        <v>2809.5279999999998</v>
      </c>
      <c r="K565" s="45">
        <v>43208.252140046294</v>
      </c>
      <c r="L565" s="46">
        <v>43208.252140046294</v>
      </c>
    </row>
    <row r="566" spans="1:12">
      <c r="A566">
        <v>565</v>
      </c>
      <c r="B566">
        <v>9</v>
      </c>
      <c r="C566">
        <v>78665</v>
      </c>
      <c r="D566">
        <f>INDEX(Products[CategoryName (IndexMatch)], MATCH(Sales[ProductID], Products[ProductID], 0))</f>
        <v>0</v>
      </c>
      <c r="E566">
        <v>411</v>
      </c>
      <c r="F566" t="str">
        <f>INDEX(Products[ProductName], MATCH(Sales[ProductID], Products[ProductID], 0))</f>
        <v>Durian Fruit</v>
      </c>
      <c r="H566" s="54">
        <f>INDEX(Products[Price], MATCH(Sales[ProductID], Products[ProductID], 0))</f>
        <v>420.48899999999998</v>
      </c>
      <c r="I566">
        <v>20</v>
      </c>
      <c r="J566" s="54">
        <f>Sales[[#This Row],[Product Price]]*Sales[[#This Row],[Quantity]]</f>
        <v>8409.7799999999988</v>
      </c>
      <c r="K566" s="45">
        <v>43114.987795949077</v>
      </c>
      <c r="L566" s="46">
        <v>43114.987795949077</v>
      </c>
    </row>
    <row r="567" spans="1:12">
      <c r="A567">
        <v>566</v>
      </c>
      <c r="B567">
        <v>1</v>
      </c>
      <c r="C567">
        <v>18216</v>
      </c>
      <c r="D567">
        <f>INDEX(Products[CategoryName (IndexMatch)], MATCH(Sales[ProductID], Products[ProductID], 0))</f>
        <v>0</v>
      </c>
      <c r="E567">
        <v>181</v>
      </c>
      <c r="F567" t="str">
        <f>INDEX(Products[ProductName], MATCH(Sales[ProductID], Products[ProductID], 0))</f>
        <v>Phyllo Dough</v>
      </c>
      <c r="H567" s="54">
        <f>INDEX(Products[Price], MATCH(Sales[ProductID], Products[ProductID], 0))</f>
        <v>645.71799999999996</v>
      </c>
      <c r="I567">
        <v>5</v>
      </c>
      <c r="J567" s="54">
        <f>Sales[[#This Row],[Product Price]]*Sales[[#This Row],[Quantity]]</f>
        <v>3228.5899999999997</v>
      </c>
      <c r="K567" s="45">
        <v>43221.422663078702</v>
      </c>
      <c r="L567" s="46">
        <v>43221.422663078702</v>
      </c>
    </row>
    <row r="568" spans="1:12">
      <c r="A568">
        <v>567</v>
      </c>
      <c r="B568">
        <v>14</v>
      </c>
      <c r="C568">
        <v>89507</v>
      </c>
      <c r="D568">
        <f>INDEX(Products[CategoryName (IndexMatch)], MATCH(Sales[ProductID], Products[ProductID], 0))</f>
        <v>0</v>
      </c>
      <c r="E568">
        <v>173</v>
      </c>
      <c r="F568" t="str">
        <f>INDEX(Products[ProductName], MATCH(Sales[ProductID], Products[ProductID], 0))</f>
        <v>Rosemary - Dry</v>
      </c>
      <c r="H568" s="54">
        <f>INDEX(Products[Price], MATCH(Sales[ProductID], Products[ProductID], 0))</f>
        <v>44.543999999999997</v>
      </c>
      <c r="I568">
        <v>23</v>
      </c>
      <c r="J568" s="54">
        <f>Sales[[#This Row],[Product Price]]*Sales[[#This Row],[Quantity]]</f>
        <v>1024.5119999999999</v>
      </c>
      <c r="K568" s="45">
        <v>43210.918031828704</v>
      </c>
      <c r="L568" s="46">
        <v>43210.918031828704</v>
      </c>
    </row>
    <row r="569" spans="1:12">
      <c r="A569">
        <v>568</v>
      </c>
      <c r="B569">
        <v>6</v>
      </c>
      <c r="C569">
        <v>79316</v>
      </c>
      <c r="D569">
        <f>INDEX(Products[CategoryName (IndexMatch)], MATCH(Sales[ProductID], Products[ProductID], 0))</f>
        <v>0</v>
      </c>
      <c r="E569">
        <v>65</v>
      </c>
      <c r="F569" t="str">
        <f>INDEX(Products[ProductName], MATCH(Sales[ProductID], Products[ProductID], 0))</f>
        <v>Brandy - Bar</v>
      </c>
      <c r="H569" s="54">
        <f>INDEX(Products[Price], MATCH(Sales[ProductID], Products[ProductID], 0))</f>
        <v>211.10599999999999</v>
      </c>
      <c r="I569">
        <v>21</v>
      </c>
      <c r="J569" s="54">
        <f>Sales[[#This Row],[Product Price]]*Sales[[#This Row],[Quantity]]</f>
        <v>4433.2259999999997</v>
      </c>
      <c r="K569" s="45">
        <v>43164.203989583337</v>
      </c>
      <c r="L569" s="46">
        <v>43164.203989583337</v>
      </c>
    </row>
    <row r="570" spans="1:12">
      <c r="A570">
        <v>569</v>
      </c>
      <c r="B570">
        <v>15</v>
      </c>
      <c r="C570">
        <v>2171</v>
      </c>
      <c r="D570">
        <f>INDEX(Products[CategoryName (IndexMatch)], MATCH(Sales[ProductID], Products[ProductID], 0))</f>
        <v>0</v>
      </c>
      <c r="E570">
        <v>275</v>
      </c>
      <c r="F570" t="str">
        <f>INDEX(Products[ProductName], MATCH(Sales[ProductID], Products[ProductID], 0))</f>
        <v>Corn Meal</v>
      </c>
      <c r="H570" s="54">
        <f>INDEX(Products[Price], MATCH(Sales[ProductID], Products[ProductID], 0))</f>
        <v>50.146000000000001</v>
      </c>
      <c r="I570">
        <v>1</v>
      </c>
      <c r="J570" s="54">
        <f>Sales[[#This Row],[Product Price]]*Sales[[#This Row],[Quantity]]</f>
        <v>50.146000000000001</v>
      </c>
      <c r="K570" s="45">
        <v>43168.885552430555</v>
      </c>
      <c r="L570" s="46">
        <v>43168.885552430555</v>
      </c>
    </row>
    <row r="571" spans="1:12">
      <c r="A571">
        <v>570</v>
      </c>
      <c r="B571">
        <v>2</v>
      </c>
      <c r="C571">
        <v>89643</v>
      </c>
      <c r="D571">
        <f>INDEX(Products[CategoryName (IndexMatch)], MATCH(Sales[ProductID], Products[ProductID], 0))</f>
        <v>0</v>
      </c>
      <c r="E571">
        <v>302</v>
      </c>
      <c r="F571" t="str">
        <f>INDEX(Products[ProductName], MATCH(Sales[ProductID], Products[ProductID], 0))</f>
        <v>Doilies - 5, Paper</v>
      </c>
      <c r="H571" s="54">
        <f>INDEX(Products[Price], MATCH(Sales[ProductID], Products[ProductID], 0))</f>
        <v>611.59799999999996</v>
      </c>
      <c r="I571">
        <v>23</v>
      </c>
      <c r="J571" s="54">
        <f>Sales[[#This Row],[Product Price]]*Sales[[#This Row],[Quantity]]</f>
        <v>14066.753999999999</v>
      </c>
      <c r="K571" s="45">
        <v>43205.541734027778</v>
      </c>
      <c r="L571" s="46">
        <v>43205.541734027778</v>
      </c>
    </row>
    <row r="572" spans="1:12">
      <c r="A572">
        <v>571</v>
      </c>
      <c r="B572">
        <v>4</v>
      </c>
      <c r="C572">
        <v>7509</v>
      </c>
      <c r="D572">
        <f>INDEX(Products[CategoryName (IndexMatch)], MATCH(Sales[ProductID], Products[ProductID], 0))</f>
        <v>0</v>
      </c>
      <c r="E572">
        <v>428</v>
      </c>
      <c r="F572" t="str">
        <f>INDEX(Products[ProductName], MATCH(Sales[ProductID], Products[ProductID], 0))</f>
        <v>Wine - Ruffino Chianti</v>
      </c>
      <c r="H572" s="54">
        <f>INDEX(Products[Price], MATCH(Sales[ProductID], Products[ProductID], 0))</f>
        <v>47.234999999999999</v>
      </c>
      <c r="I572">
        <v>2</v>
      </c>
      <c r="J572" s="54">
        <f>Sales[[#This Row],[Product Price]]*Sales[[#This Row],[Quantity]]</f>
        <v>94.47</v>
      </c>
      <c r="K572" s="45">
        <v>43224.631399189813</v>
      </c>
      <c r="L572" s="46">
        <v>43224.631399189813</v>
      </c>
    </row>
    <row r="573" spans="1:12">
      <c r="A573">
        <v>572</v>
      </c>
      <c r="B573">
        <v>16</v>
      </c>
      <c r="C573">
        <v>3511</v>
      </c>
      <c r="D573">
        <f>INDEX(Products[CategoryName (IndexMatch)], MATCH(Sales[ProductID], Products[ProductID], 0))</f>
        <v>0</v>
      </c>
      <c r="E573">
        <v>275</v>
      </c>
      <c r="F573" t="str">
        <f>INDEX(Products[ProductName], MATCH(Sales[ProductID], Products[ProductID], 0))</f>
        <v>Corn Meal</v>
      </c>
      <c r="H573" s="54">
        <f>INDEX(Products[Price], MATCH(Sales[ProductID], Products[ProductID], 0))</f>
        <v>50.146000000000001</v>
      </c>
      <c r="I573">
        <v>1</v>
      </c>
      <c r="J573" s="54">
        <f>Sales[[#This Row],[Product Price]]*Sales[[#This Row],[Quantity]]</f>
        <v>50.146000000000001</v>
      </c>
      <c r="K573" s="45">
        <v>43121.385329629629</v>
      </c>
      <c r="L573" s="46">
        <v>43121.385329629629</v>
      </c>
    </row>
    <row r="574" spans="1:12">
      <c r="A574">
        <v>573</v>
      </c>
      <c r="B574">
        <v>2</v>
      </c>
      <c r="C574">
        <v>386</v>
      </c>
      <c r="D574">
        <f>INDEX(Products[CategoryName (IndexMatch)], MATCH(Sales[ProductID], Products[ProductID], 0))</f>
        <v>0</v>
      </c>
      <c r="E574">
        <v>420</v>
      </c>
      <c r="F574" t="str">
        <f>INDEX(Products[ProductName], MATCH(Sales[ProductID], Products[ProductID], 0))</f>
        <v>Whmis - Spray Bottle Trigger</v>
      </c>
      <c r="H574" s="54">
        <f>INDEX(Products[Price], MATCH(Sales[ProductID], Products[ProductID], 0))</f>
        <v>699.16300000000001</v>
      </c>
      <c r="I574">
        <v>1</v>
      </c>
      <c r="J574" s="54">
        <f>Sales[[#This Row],[Product Price]]*Sales[[#This Row],[Quantity]]</f>
        <v>699.16300000000001</v>
      </c>
      <c r="K574" s="45">
        <v>43203.752634027776</v>
      </c>
      <c r="L574" s="46">
        <v>43203.752634027776</v>
      </c>
    </row>
    <row r="575" spans="1:12">
      <c r="A575">
        <v>574</v>
      </c>
      <c r="B575">
        <v>3</v>
      </c>
      <c r="C575">
        <v>42358</v>
      </c>
      <c r="D575">
        <f>INDEX(Products[CategoryName (IndexMatch)], MATCH(Sales[ProductID], Products[ProductID], 0))</f>
        <v>0</v>
      </c>
      <c r="E575">
        <v>194</v>
      </c>
      <c r="F575" t="str">
        <f>INDEX(Products[ProductName], MATCH(Sales[ProductID], Products[ProductID], 0))</f>
        <v>Lettuce - Frisee</v>
      </c>
      <c r="H575" s="54">
        <f>INDEX(Products[Price], MATCH(Sales[ProductID], Products[ProductID], 0))</f>
        <v>667.35699999999997</v>
      </c>
      <c r="I575">
        <v>11</v>
      </c>
      <c r="J575" s="54">
        <f>Sales[[#This Row],[Product Price]]*Sales[[#This Row],[Quantity]]</f>
        <v>7340.9269999999997</v>
      </c>
      <c r="K575" s="45">
        <v>43124.792750578701</v>
      </c>
      <c r="L575" s="46">
        <v>43124.792750578701</v>
      </c>
    </row>
    <row r="576" spans="1:12">
      <c r="A576">
        <v>575</v>
      </c>
      <c r="B576">
        <v>13</v>
      </c>
      <c r="C576">
        <v>66567</v>
      </c>
      <c r="D576">
        <f>INDEX(Products[CategoryName (IndexMatch)], MATCH(Sales[ProductID], Products[ProductID], 0))</f>
        <v>0</v>
      </c>
      <c r="E576">
        <v>160</v>
      </c>
      <c r="F576" t="str">
        <f>INDEX(Products[ProductName], MATCH(Sales[ProductID], Products[ProductID], 0))</f>
        <v>Beef Ground Medium</v>
      </c>
      <c r="H576" s="54">
        <f>INDEX(Products[Price], MATCH(Sales[ProductID], Products[ProductID], 0))</f>
        <v>546.87400000000002</v>
      </c>
      <c r="I576">
        <v>17</v>
      </c>
      <c r="J576" s="54">
        <f>Sales[[#This Row],[Product Price]]*Sales[[#This Row],[Quantity]]</f>
        <v>9296.8580000000002</v>
      </c>
      <c r="K576" s="45">
        <v>43217.913972569448</v>
      </c>
      <c r="L576" s="46">
        <v>43217.913972569448</v>
      </c>
    </row>
    <row r="577" spans="1:12">
      <c r="A577">
        <v>576</v>
      </c>
      <c r="B577">
        <v>7</v>
      </c>
      <c r="C577">
        <v>35930</v>
      </c>
      <c r="D577">
        <f>INDEX(Products[CategoryName (IndexMatch)], MATCH(Sales[ProductID], Products[ProductID], 0))</f>
        <v>0</v>
      </c>
      <c r="E577">
        <v>452</v>
      </c>
      <c r="F577" t="str">
        <f>INDEX(Products[ProductName], MATCH(Sales[ProductID], Products[ProductID], 0))</f>
        <v>Napkin White - Starched</v>
      </c>
      <c r="H577" s="54">
        <f>INDEX(Products[Price], MATCH(Sales[ProductID], Products[ProductID], 0))</f>
        <v>285.65300000000002</v>
      </c>
      <c r="I577">
        <v>10</v>
      </c>
      <c r="J577" s="54">
        <f>Sales[[#This Row],[Product Price]]*Sales[[#This Row],[Quantity]]</f>
        <v>2856.53</v>
      </c>
      <c r="K577" s="45">
        <v>43204.602920833335</v>
      </c>
      <c r="L577" s="46">
        <v>43204.602920833335</v>
      </c>
    </row>
    <row r="578" spans="1:12">
      <c r="A578">
        <v>577</v>
      </c>
      <c r="B578">
        <v>4</v>
      </c>
      <c r="C578">
        <v>78366</v>
      </c>
      <c r="D578">
        <f>INDEX(Products[CategoryName (IndexMatch)], MATCH(Sales[ProductID], Products[ProductID], 0))</f>
        <v>0</v>
      </c>
      <c r="E578">
        <v>121</v>
      </c>
      <c r="F578" t="str">
        <f>INDEX(Products[ProductName], MATCH(Sales[ProductID], Products[ProductID], 0))</f>
        <v>Muffin Batt - Blueberry Passion</v>
      </c>
      <c r="H578" s="54">
        <f>INDEX(Products[Price], MATCH(Sales[ProductID], Products[ProductID], 0))</f>
        <v>60.975999999999999</v>
      </c>
      <c r="I578">
        <v>20</v>
      </c>
      <c r="J578" s="54">
        <f>Sales[[#This Row],[Product Price]]*Sales[[#This Row],[Quantity]]</f>
        <v>1219.52</v>
      </c>
      <c r="K578" s="45">
        <v>43103.834813425929</v>
      </c>
      <c r="L578" s="46">
        <v>43103.834813425929</v>
      </c>
    </row>
    <row r="579" spans="1:12">
      <c r="A579">
        <v>578</v>
      </c>
      <c r="B579">
        <v>10</v>
      </c>
      <c r="C579">
        <v>6594</v>
      </c>
      <c r="D579">
        <f>INDEX(Products[CategoryName (IndexMatch)], MATCH(Sales[ProductID], Products[ProductID], 0))</f>
        <v>0</v>
      </c>
      <c r="E579">
        <v>35</v>
      </c>
      <c r="F579" t="str">
        <f>INDEX(Products[ProductName], MATCH(Sales[ProductID], Products[ProductID], 0))</f>
        <v>Water - Mineral, Natural</v>
      </c>
      <c r="H579" s="54">
        <f>INDEX(Products[Price], MATCH(Sales[ProductID], Products[ProductID], 0))</f>
        <v>157.233</v>
      </c>
      <c r="I579">
        <v>2</v>
      </c>
      <c r="J579" s="54">
        <f>Sales[[#This Row],[Product Price]]*Sales[[#This Row],[Quantity]]</f>
        <v>314.46600000000001</v>
      </c>
      <c r="K579" s="45">
        <v>43218.091574421298</v>
      </c>
      <c r="L579" s="46">
        <v>43218.091574421298</v>
      </c>
    </row>
    <row r="580" spans="1:12">
      <c r="A580">
        <v>579</v>
      </c>
      <c r="B580">
        <v>23</v>
      </c>
      <c r="C580">
        <v>54690</v>
      </c>
      <c r="D580">
        <f>INDEX(Products[CategoryName (IndexMatch)], MATCH(Sales[ProductID], Products[ProductID], 0))</f>
        <v>0</v>
      </c>
      <c r="E580">
        <v>415</v>
      </c>
      <c r="F580" t="str">
        <f>INDEX(Products[ProductName], MATCH(Sales[ProductID], Products[ProductID], 0))</f>
        <v>Mussels - Frozen</v>
      </c>
      <c r="H580" s="54">
        <f>INDEX(Products[Price], MATCH(Sales[ProductID], Products[ProductID], 0))</f>
        <v>80.069000000000003</v>
      </c>
      <c r="I580">
        <v>14</v>
      </c>
      <c r="J580" s="54">
        <f>Sales[[#This Row],[Product Price]]*Sales[[#This Row],[Quantity]]</f>
        <v>1120.9660000000001</v>
      </c>
      <c r="K580" s="45">
        <v>0</v>
      </c>
      <c r="L580" s="46">
        <v>0</v>
      </c>
    </row>
    <row r="581" spans="1:12">
      <c r="A581">
        <v>580</v>
      </c>
      <c r="B581">
        <v>9</v>
      </c>
      <c r="C581">
        <v>35377</v>
      </c>
      <c r="D581">
        <f>INDEX(Products[CategoryName (IndexMatch)], MATCH(Sales[ProductID], Products[ProductID], 0))</f>
        <v>0</v>
      </c>
      <c r="E581">
        <v>169</v>
      </c>
      <c r="F581" t="str">
        <f>INDEX(Products[ProductName], MATCH(Sales[ProductID], Products[ProductID], 0))</f>
        <v>Water - Aquafina Vitamin</v>
      </c>
      <c r="H581" s="54">
        <f>INDEX(Products[Price], MATCH(Sales[ProductID], Products[ProductID], 0))</f>
        <v>685.99599999999998</v>
      </c>
      <c r="I581">
        <v>9</v>
      </c>
      <c r="J581" s="54">
        <f>Sales[[#This Row],[Product Price]]*Sales[[#This Row],[Quantity]]</f>
        <v>6173.9639999999999</v>
      </c>
      <c r="K581" s="45">
        <v>43110.807917708335</v>
      </c>
      <c r="L581" s="46">
        <v>43110.807917708335</v>
      </c>
    </row>
    <row r="582" spans="1:12">
      <c r="A582">
        <v>581</v>
      </c>
      <c r="B582">
        <v>2</v>
      </c>
      <c r="C582">
        <v>67839</v>
      </c>
      <c r="D582">
        <f>INDEX(Products[CategoryName (IndexMatch)], MATCH(Sales[ProductID], Products[ProductID], 0))</f>
        <v>0</v>
      </c>
      <c r="E582">
        <v>54</v>
      </c>
      <c r="F582" t="str">
        <f>INDEX(Products[ProductName], MATCH(Sales[ProductID], Products[ProductID], 0))</f>
        <v>Liners - Banana, Paper</v>
      </c>
      <c r="H582" s="54">
        <f>INDEX(Products[Price], MATCH(Sales[ProductID], Products[ProductID], 0))</f>
        <v>535.59199999999998</v>
      </c>
      <c r="I582">
        <v>18</v>
      </c>
      <c r="J582" s="54">
        <f>Sales[[#This Row],[Product Price]]*Sales[[#This Row],[Quantity]]</f>
        <v>9640.655999999999</v>
      </c>
      <c r="K582" s="45">
        <v>43105.585309490743</v>
      </c>
      <c r="L582" s="46">
        <v>43105.585309490743</v>
      </c>
    </row>
    <row r="583" spans="1:12">
      <c r="A583">
        <v>582</v>
      </c>
      <c r="B583">
        <v>7</v>
      </c>
      <c r="C583">
        <v>84205</v>
      </c>
      <c r="D583">
        <f>INDEX(Products[CategoryName (IndexMatch)], MATCH(Sales[ProductID], Products[ProductID], 0))</f>
        <v>0</v>
      </c>
      <c r="E583">
        <v>328</v>
      </c>
      <c r="F583" t="str">
        <f>INDEX(Products[ProductName], MATCH(Sales[ProductID], Products[ProductID], 0))</f>
        <v>Tuna - Salad Premix</v>
      </c>
      <c r="H583" s="54">
        <f>INDEX(Products[Price], MATCH(Sales[ProductID], Products[ProductID], 0))</f>
        <v>968.78099999999995</v>
      </c>
      <c r="I583">
        <v>22</v>
      </c>
      <c r="J583" s="54">
        <f>Sales[[#This Row],[Product Price]]*Sales[[#This Row],[Quantity]]</f>
        <v>21313.182000000001</v>
      </c>
      <c r="K583" s="45">
        <v>43101.502963541665</v>
      </c>
      <c r="L583" s="46">
        <v>43101.502963541665</v>
      </c>
    </row>
    <row r="584" spans="1:12">
      <c r="A584">
        <v>583</v>
      </c>
      <c r="B584">
        <v>9</v>
      </c>
      <c r="C584">
        <v>75634</v>
      </c>
      <c r="D584">
        <f>INDEX(Products[CategoryName (IndexMatch)], MATCH(Sales[ProductID], Products[ProductID], 0))</f>
        <v>0</v>
      </c>
      <c r="E584">
        <v>177</v>
      </c>
      <c r="F584" t="str">
        <f>INDEX(Products[ProductName], MATCH(Sales[ProductID], Products[ProductID], 0))</f>
        <v>Coconut - Shredded, Sweet</v>
      </c>
      <c r="H584" s="54">
        <f>INDEX(Products[Price], MATCH(Sales[ProductID], Products[ProductID], 0))</f>
        <v>691.67700000000002</v>
      </c>
      <c r="I584">
        <v>20</v>
      </c>
      <c r="J584" s="54">
        <f>Sales[[#This Row],[Product Price]]*Sales[[#This Row],[Quantity]]</f>
        <v>13833.54</v>
      </c>
      <c r="K584" s="45">
        <v>43156.327495717589</v>
      </c>
      <c r="L584" s="46">
        <v>43156.327495717589</v>
      </c>
    </row>
    <row r="585" spans="1:12">
      <c r="A585">
        <v>584</v>
      </c>
      <c r="B585">
        <v>9</v>
      </c>
      <c r="C585">
        <v>12836</v>
      </c>
      <c r="D585">
        <f>INDEX(Products[CategoryName (IndexMatch)], MATCH(Sales[ProductID], Products[ProductID], 0))</f>
        <v>0</v>
      </c>
      <c r="E585">
        <v>119</v>
      </c>
      <c r="F585" t="str">
        <f>INDEX(Products[ProductName], MATCH(Sales[ProductID], Products[ProductID], 0))</f>
        <v>Soup Campbells - Italian Wedding</v>
      </c>
      <c r="H585" s="54">
        <f>INDEX(Products[Price], MATCH(Sales[ProductID], Products[ProductID], 0))</f>
        <v>296.37200000000001</v>
      </c>
      <c r="I585">
        <v>4</v>
      </c>
      <c r="J585" s="54">
        <f>Sales[[#This Row],[Product Price]]*Sales[[#This Row],[Quantity]]</f>
        <v>1185.4880000000001</v>
      </c>
      <c r="K585" s="45">
        <v>43187.949661689818</v>
      </c>
      <c r="L585" s="46">
        <v>43187.949661689818</v>
      </c>
    </row>
    <row r="586" spans="1:12">
      <c r="A586">
        <v>585</v>
      </c>
      <c r="B586">
        <v>7</v>
      </c>
      <c r="C586">
        <v>10821</v>
      </c>
      <c r="D586">
        <f>INDEX(Products[CategoryName (IndexMatch)], MATCH(Sales[ProductID], Products[ProductID], 0))</f>
        <v>0</v>
      </c>
      <c r="E586">
        <v>377</v>
      </c>
      <c r="F586" t="str">
        <f>INDEX(Products[ProductName], MATCH(Sales[ProductID], Products[ProductID], 0))</f>
        <v>Wine - Red, Cooking</v>
      </c>
      <c r="H586" s="54">
        <f>INDEX(Products[Price], MATCH(Sales[ProductID], Products[ProductID], 0))</f>
        <v>750.78499999999997</v>
      </c>
      <c r="I586">
        <v>3</v>
      </c>
      <c r="J586" s="54">
        <f>Sales[[#This Row],[Product Price]]*Sales[[#This Row],[Quantity]]</f>
        <v>2252.355</v>
      </c>
      <c r="K586" s="45">
        <v>43147.930894212965</v>
      </c>
      <c r="L586" s="46">
        <v>43147.930894212965</v>
      </c>
    </row>
    <row r="587" spans="1:12">
      <c r="A587">
        <v>586</v>
      </c>
      <c r="B587">
        <v>23</v>
      </c>
      <c r="C587">
        <v>16825</v>
      </c>
      <c r="D587">
        <f>INDEX(Products[CategoryName (IndexMatch)], MATCH(Sales[ProductID], Products[ProductID], 0))</f>
        <v>0</v>
      </c>
      <c r="E587">
        <v>197</v>
      </c>
      <c r="F587" t="str">
        <f>INDEX(Products[ProductName], MATCH(Sales[ProductID], Products[ProductID], 0))</f>
        <v>Mussels - Cultivated</v>
      </c>
      <c r="H587" s="54">
        <f>INDEX(Products[Price], MATCH(Sales[ProductID], Products[ProductID], 0))</f>
        <v>130.101</v>
      </c>
      <c r="I587">
        <v>5</v>
      </c>
      <c r="J587" s="54">
        <f>Sales[[#This Row],[Product Price]]*Sales[[#This Row],[Quantity]]</f>
        <v>650.505</v>
      </c>
      <c r="K587" s="45">
        <v>43203.362335648148</v>
      </c>
      <c r="L587" s="46">
        <v>43203.362335648148</v>
      </c>
    </row>
    <row r="588" spans="1:12">
      <c r="A588">
        <v>587</v>
      </c>
      <c r="B588">
        <v>6</v>
      </c>
      <c r="C588">
        <v>52918</v>
      </c>
      <c r="D588">
        <f>INDEX(Products[CategoryName (IndexMatch)], MATCH(Sales[ProductID], Products[ProductID], 0))</f>
        <v>0</v>
      </c>
      <c r="E588">
        <v>229</v>
      </c>
      <c r="F588" t="str">
        <f>INDEX(Products[ProductName], MATCH(Sales[ProductID], Products[ProductID], 0))</f>
        <v>Bread - Hot Dog Buns</v>
      </c>
      <c r="H588" s="54">
        <f>INDEX(Products[Price], MATCH(Sales[ProductID], Products[ProductID], 0))</f>
        <v>579.83799999999997</v>
      </c>
      <c r="I588">
        <v>14</v>
      </c>
      <c r="J588" s="54">
        <f>Sales[[#This Row],[Product Price]]*Sales[[#This Row],[Quantity]]</f>
        <v>8117.732</v>
      </c>
      <c r="K588" s="45">
        <v>43109.612354282406</v>
      </c>
      <c r="L588" s="46">
        <v>43109.612354282406</v>
      </c>
    </row>
    <row r="589" spans="1:12">
      <c r="A589">
        <v>588</v>
      </c>
      <c r="B589">
        <v>20</v>
      </c>
      <c r="C589">
        <v>14681</v>
      </c>
      <c r="D589">
        <f>INDEX(Products[CategoryName (IndexMatch)], MATCH(Sales[ProductID], Products[ProductID], 0))</f>
        <v>0</v>
      </c>
      <c r="E589">
        <v>47</v>
      </c>
      <c r="F589" t="str">
        <f>INDEX(Products[ProductName], MATCH(Sales[ProductID], Products[ProductID], 0))</f>
        <v>Thyme - Lemon, Fresh</v>
      </c>
      <c r="H589" s="54">
        <f>INDEX(Products[Price], MATCH(Sales[ProductID], Products[ProductID], 0))</f>
        <v>471.339</v>
      </c>
      <c r="I589">
        <v>4</v>
      </c>
      <c r="J589" s="54">
        <f>Sales[[#This Row],[Product Price]]*Sales[[#This Row],[Quantity]]</f>
        <v>1885.356</v>
      </c>
      <c r="K589" s="45">
        <v>43172.43604872685</v>
      </c>
      <c r="L589" s="46">
        <v>43172.43604872685</v>
      </c>
    </row>
    <row r="590" spans="1:12">
      <c r="A590">
        <v>589</v>
      </c>
      <c r="B590">
        <v>15</v>
      </c>
      <c r="C590">
        <v>1436</v>
      </c>
      <c r="D590">
        <f>INDEX(Products[CategoryName (IndexMatch)], MATCH(Sales[ProductID], Products[ProductID], 0))</f>
        <v>0</v>
      </c>
      <c r="E590">
        <v>262</v>
      </c>
      <c r="F590" t="str">
        <f>INDEX(Products[ProductName], MATCH(Sales[ProductID], Products[ProductID], 0))</f>
        <v>Bagel - Plain</v>
      </c>
      <c r="H590" s="54">
        <f>INDEX(Products[Price], MATCH(Sales[ProductID], Products[ProductID], 0))</f>
        <v>364.60500000000002</v>
      </c>
      <c r="I590">
        <v>1</v>
      </c>
      <c r="J590" s="54">
        <f>Sales[[#This Row],[Product Price]]*Sales[[#This Row],[Quantity]]</f>
        <v>364.60500000000002</v>
      </c>
      <c r="K590" s="45">
        <v>43147.209409490744</v>
      </c>
      <c r="L590" s="46">
        <v>43147.209409490744</v>
      </c>
    </row>
    <row r="591" spans="1:12">
      <c r="A591">
        <v>590</v>
      </c>
      <c r="B591">
        <v>13</v>
      </c>
      <c r="C591">
        <v>29116</v>
      </c>
      <c r="D591">
        <f>INDEX(Products[CategoryName (IndexMatch)], MATCH(Sales[ProductID], Products[ProductID], 0))</f>
        <v>0</v>
      </c>
      <c r="E591">
        <v>183</v>
      </c>
      <c r="F591" t="str">
        <f>INDEX(Products[ProductName], MATCH(Sales[ProductID], Products[ProductID], 0))</f>
        <v>Spice - Peppercorn Melange</v>
      </c>
      <c r="H591" s="54">
        <f>INDEX(Products[Price], MATCH(Sales[ProductID], Products[ProductID], 0))</f>
        <v>62.154000000000003</v>
      </c>
      <c r="I591">
        <v>8</v>
      </c>
      <c r="J591" s="54">
        <f>Sales[[#This Row],[Product Price]]*Sales[[#This Row],[Quantity]]</f>
        <v>497.23200000000003</v>
      </c>
      <c r="K591" s="45">
        <v>43189.611812962961</v>
      </c>
      <c r="L591" s="46">
        <v>43189.611812962961</v>
      </c>
    </row>
    <row r="592" spans="1:12">
      <c r="A592">
        <v>591</v>
      </c>
      <c r="B592">
        <v>19</v>
      </c>
      <c r="C592">
        <v>33233</v>
      </c>
      <c r="D592">
        <f>INDEX(Products[CategoryName (IndexMatch)], MATCH(Sales[ProductID], Products[ProductID], 0))</f>
        <v>0</v>
      </c>
      <c r="E592">
        <v>274</v>
      </c>
      <c r="F592" t="str">
        <f>INDEX(Products[ProductName], MATCH(Sales[ProductID], Products[ProductID], 0))</f>
        <v>Papayas</v>
      </c>
      <c r="H592" s="54">
        <f>INDEX(Products[Price], MATCH(Sales[ProductID], Products[ProductID], 0))</f>
        <v>881.19200000000001</v>
      </c>
      <c r="I592">
        <v>9</v>
      </c>
      <c r="J592" s="54">
        <f>Sales[[#This Row],[Product Price]]*Sales[[#This Row],[Quantity]]</f>
        <v>7930.7280000000001</v>
      </c>
      <c r="K592" s="45">
        <v>43210.989322685185</v>
      </c>
      <c r="L592" s="46">
        <v>43210.989322685185</v>
      </c>
    </row>
    <row r="593" spans="1:12">
      <c r="A593">
        <v>592</v>
      </c>
      <c r="B593">
        <v>16</v>
      </c>
      <c r="C593">
        <v>9440</v>
      </c>
      <c r="D593">
        <f>INDEX(Products[CategoryName (IndexMatch)], MATCH(Sales[ProductID], Products[ProductID], 0))</f>
        <v>0</v>
      </c>
      <c r="E593">
        <v>321</v>
      </c>
      <c r="F593" t="str">
        <f>INDEX(Products[ProductName], MATCH(Sales[ProductID], Products[ProductID], 0))</f>
        <v>Potatoes - Instant, Mashed</v>
      </c>
      <c r="H593" s="54">
        <f>INDEX(Products[Price], MATCH(Sales[ProductID], Products[ProductID], 0))</f>
        <v>104.00700000000001</v>
      </c>
      <c r="I593">
        <v>3</v>
      </c>
      <c r="J593" s="54">
        <f>Sales[[#This Row],[Product Price]]*Sales[[#This Row],[Quantity]]</f>
        <v>312.02100000000002</v>
      </c>
      <c r="K593" s="45">
        <v>43199.793823726854</v>
      </c>
      <c r="L593" s="46">
        <v>43199.793823726854</v>
      </c>
    </row>
    <row r="594" spans="1:12">
      <c r="A594">
        <v>593</v>
      </c>
      <c r="B594">
        <v>23</v>
      </c>
      <c r="C594">
        <v>5849</v>
      </c>
      <c r="D594">
        <f>INDEX(Products[CategoryName (IndexMatch)], MATCH(Sales[ProductID], Products[ProductID], 0))</f>
        <v>0</v>
      </c>
      <c r="E594">
        <v>321</v>
      </c>
      <c r="F594" t="str">
        <f>INDEX(Products[ProductName], MATCH(Sales[ProductID], Products[ProductID], 0))</f>
        <v>Potatoes - Instant, Mashed</v>
      </c>
      <c r="H594" s="54">
        <f>INDEX(Products[Price], MATCH(Sales[ProductID], Products[ProductID], 0))</f>
        <v>104.00700000000001</v>
      </c>
      <c r="I594">
        <v>2</v>
      </c>
      <c r="J594" s="54">
        <f>Sales[[#This Row],[Product Price]]*Sales[[#This Row],[Quantity]]</f>
        <v>208.01400000000001</v>
      </c>
      <c r="K594" s="45">
        <v>43117.766038888891</v>
      </c>
      <c r="L594" s="46">
        <v>43117.766038888891</v>
      </c>
    </row>
    <row r="595" spans="1:12">
      <c r="A595">
        <v>594</v>
      </c>
      <c r="B595">
        <v>6</v>
      </c>
      <c r="C595">
        <v>26687</v>
      </c>
      <c r="D595">
        <f>INDEX(Products[CategoryName (IndexMatch)], MATCH(Sales[ProductID], Products[ProductID], 0))</f>
        <v>0</v>
      </c>
      <c r="E595">
        <v>364</v>
      </c>
      <c r="F595" t="str">
        <f>INDEX(Products[ProductName], MATCH(Sales[ProductID], Products[ProductID], 0))</f>
        <v>Cattail Hearts</v>
      </c>
      <c r="H595" s="54">
        <f>INDEX(Products[Price], MATCH(Sales[ProductID], Products[ProductID], 0))</f>
        <v>88.429000000000002</v>
      </c>
      <c r="I595">
        <v>7</v>
      </c>
      <c r="J595" s="54">
        <f>Sales[[#This Row],[Product Price]]*Sales[[#This Row],[Quantity]]</f>
        <v>619.00300000000004</v>
      </c>
      <c r="K595" s="45">
        <v>43115.133509490741</v>
      </c>
      <c r="L595" s="46">
        <v>43115.133509490741</v>
      </c>
    </row>
    <row r="596" spans="1:12">
      <c r="A596">
        <v>595</v>
      </c>
      <c r="B596">
        <v>22</v>
      </c>
      <c r="C596">
        <v>47625</v>
      </c>
      <c r="D596">
        <f>INDEX(Products[CategoryName (IndexMatch)], MATCH(Sales[ProductID], Products[ProductID], 0))</f>
        <v>0</v>
      </c>
      <c r="E596">
        <v>138</v>
      </c>
      <c r="F596" t="str">
        <f>INDEX(Products[ProductName], MATCH(Sales[ProductID], Products[ProductID], 0))</f>
        <v>Rum - Coconut, Malibu</v>
      </c>
      <c r="H596" s="54">
        <f>INDEX(Products[Price], MATCH(Sales[ProductID], Products[ProductID], 0))</f>
        <v>526.36699999999996</v>
      </c>
      <c r="I596">
        <v>13</v>
      </c>
      <c r="J596" s="54">
        <f>Sales[[#This Row],[Product Price]]*Sales[[#This Row],[Quantity]]</f>
        <v>6842.7709999999997</v>
      </c>
      <c r="K596" s="45">
        <v>43122.976307060184</v>
      </c>
      <c r="L596" s="46">
        <v>43122.976307060184</v>
      </c>
    </row>
    <row r="597" spans="1:12">
      <c r="A597">
        <v>596</v>
      </c>
      <c r="B597">
        <v>9</v>
      </c>
      <c r="C597">
        <v>41385</v>
      </c>
      <c r="D597">
        <f>INDEX(Products[CategoryName (IndexMatch)], MATCH(Sales[ProductID], Products[ProductID], 0))</f>
        <v>0</v>
      </c>
      <c r="E597">
        <v>209</v>
      </c>
      <c r="F597" t="str">
        <f>INDEX(Products[ProductName], MATCH(Sales[ProductID], Products[ProductID], 0))</f>
        <v>Sugar - Fine</v>
      </c>
      <c r="H597" s="54">
        <f>INDEX(Products[Price], MATCH(Sales[ProductID], Products[ProductID], 0))</f>
        <v>329.88499999999999</v>
      </c>
      <c r="I597">
        <v>11</v>
      </c>
      <c r="J597" s="54">
        <f>Sales[[#This Row],[Product Price]]*Sales[[#This Row],[Quantity]]</f>
        <v>3628.7349999999997</v>
      </c>
      <c r="K597" s="45">
        <v>43170.121494328705</v>
      </c>
      <c r="L597" s="46">
        <v>43170.121494328705</v>
      </c>
    </row>
    <row r="598" spans="1:12">
      <c r="A598">
        <v>597</v>
      </c>
      <c r="B598">
        <v>16</v>
      </c>
      <c r="C598">
        <v>2016</v>
      </c>
      <c r="D598">
        <f>INDEX(Products[CategoryName (IndexMatch)], MATCH(Sales[ProductID], Products[ProductID], 0))</f>
        <v>0</v>
      </c>
      <c r="E598">
        <v>6</v>
      </c>
      <c r="F598" t="str">
        <f>INDEX(Products[ProductName], MATCH(Sales[ProductID], Products[ProductID], 0))</f>
        <v>Wine - Magnotta - Cab Sauv</v>
      </c>
      <c r="H598" s="54">
        <f>INDEX(Products[Price], MATCH(Sales[ProductID], Products[ProductID], 0))</f>
        <v>797.18399999999997</v>
      </c>
      <c r="I598">
        <v>1</v>
      </c>
      <c r="J598" s="54">
        <f>Sales[[#This Row],[Product Price]]*Sales[[#This Row],[Quantity]]</f>
        <v>797.18399999999997</v>
      </c>
      <c r="K598" s="45">
        <v>43120.176461226853</v>
      </c>
      <c r="L598" s="46">
        <v>43120.176461226853</v>
      </c>
    </row>
    <row r="599" spans="1:12">
      <c r="A599">
        <v>598</v>
      </c>
      <c r="B599">
        <v>16</v>
      </c>
      <c r="C599">
        <v>64927</v>
      </c>
      <c r="D599">
        <f>INDEX(Products[CategoryName (IndexMatch)], MATCH(Sales[ProductID], Products[ProductID], 0))</f>
        <v>0</v>
      </c>
      <c r="E599">
        <v>66</v>
      </c>
      <c r="F599" t="str">
        <f>INDEX(Products[ProductName], MATCH(Sales[ProductID], Products[ProductID], 0))</f>
        <v>Pie Filling - Cherry</v>
      </c>
      <c r="H599" s="54">
        <f>INDEX(Products[Price], MATCH(Sales[ProductID], Products[ProductID], 0))</f>
        <v>98.822999999999993</v>
      </c>
      <c r="I599">
        <v>17</v>
      </c>
      <c r="J599" s="54">
        <f>Sales[[#This Row],[Product Price]]*Sales[[#This Row],[Quantity]]</f>
        <v>1679.991</v>
      </c>
      <c r="K599" s="45">
        <v>43102.875442708333</v>
      </c>
      <c r="L599" s="46">
        <v>43102.875442708333</v>
      </c>
    </row>
    <row r="600" spans="1:12">
      <c r="A600">
        <v>599</v>
      </c>
      <c r="B600">
        <v>16</v>
      </c>
      <c r="C600">
        <v>2842</v>
      </c>
      <c r="D600">
        <f>INDEX(Products[CategoryName (IndexMatch)], MATCH(Sales[ProductID], Products[ProductID], 0))</f>
        <v>0</v>
      </c>
      <c r="E600">
        <v>266</v>
      </c>
      <c r="F600" t="str">
        <f>INDEX(Products[ProductName], MATCH(Sales[ProductID], Products[ProductID], 0))</f>
        <v>Clam Nectar</v>
      </c>
      <c r="H600" s="54">
        <f>INDEX(Products[Price], MATCH(Sales[ProductID], Products[ProductID], 0))</f>
        <v>681.09699999999998</v>
      </c>
      <c r="I600">
        <v>1</v>
      </c>
      <c r="J600" s="54">
        <f>Sales[[#This Row],[Product Price]]*Sales[[#This Row],[Quantity]]</f>
        <v>681.09699999999998</v>
      </c>
      <c r="K600" s="45">
        <v>43139.031190046298</v>
      </c>
      <c r="L600" s="46">
        <v>43139.031190046298</v>
      </c>
    </row>
    <row r="601" spans="1:12">
      <c r="A601">
        <v>600</v>
      </c>
      <c r="B601">
        <v>15</v>
      </c>
      <c r="C601">
        <v>59638</v>
      </c>
      <c r="D601">
        <f>INDEX(Products[CategoryName (IndexMatch)], MATCH(Sales[ProductID], Products[ProductID], 0))</f>
        <v>0</v>
      </c>
      <c r="E601">
        <v>44</v>
      </c>
      <c r="F601" t="str">
        <f>INDEX(Products[ProductName], MATCH(Sales[ProductID], Products[ProductID], 0))</f>
        <v>Wine - White, Colubia Cresh</v>
      </c>
      <c r="H601" s="54">
        <f>INDEX(Products[Price], MATCH(Sales[ProductID], Products[ProductID], 0))</f>
        <v>485.98099999999999</v>
      </c>
      <c r="I601">
        <v>16</v>
      </c>
      <c r="J601" s="54">
        <f>Sales[[#This Row],[Product Price]]*Sales[[#This Row],[Quantity]]</f>
        <v>7775.6959999999999</v>
      </c>
      <c r="K601" s="45">
        <v>43144.4090931713</v>
      </c>
      <c r="L601" s="46">
        <v>43144.4090931713</v>
      </c>
    </row>
    <row r="602" spans="1:12">
      <c r="A602">
        <v>601</v>
      </c>
      <c r="B602">
        <v>11</v>
      </c>
      <c r="C602">
        <v>18866</v>
      </c>
      <c r="D602">
        <f>INDEX(Products[CategoryName (IndexMatch)], MATCH(Sales[ProductID], Products[ProductID], 0))</f>
        <v>0</v>
      </c>
      <c r="E602">
        <v>361</v>
      </c>
      <c r="F602" t="str">
        <f>INDEX(Products[ProductName], MATCH(Sales[ProductID], Products[ProductID], 0))</f>
        <v>Coffee Decaf Colombian</v>
      </c>
      <c r="H602" s="54">
        <f>INDEX(Products[Price], MATCH(Sales[ProductID], Products[ProductID], 0))</f>
        <v>364.51600000000002</v>
      </c>
      <c r="I602">
        <v>5</v>
      </c>
      <c r="J602" s="54">
        <f>Sales[[#This Row],[Product Price]]*Sales[[#This Row],[Quantity]]</f>
        <v>1822.5800000000002</v>
      </c>
      <c r="K602" s="45">
        <v>43113.330111226853</v>
      </c>
      <c r="L602" s="46">
        <v>43113.330111226853</v>
      </c>
    </row>
    <row r="603" spans="1:12">
      <c r="A603">
        <v>602</v>
      </c>
      <c r="B603">
        <v>17</v>
      </c>
      <c r="C603">
        <v>15795</v>
      </c>
      <c r="D603">
        <f>INDEX(Products[CategoryName (IndexMatch)], MATCH(Sales[ProductID], Products[ProductID], 0))</f>
        <v>0</v>
      </c>
      <c r="E603">
        <v>149</v>
      </c>
      <c r="F603" t="str">
        <f>INDEX(Products[ProductName], MATCH(Sales[ProductID], Products[ProductID], 0))</f>
        <v>Zucchini - Yellow</v>
      </c>
      <c r="H603" s="54">
        <f>INDEX(Products[Price], MATCH(Sales[ProductID], Products[ProductID], 0))</f>
        <v>984.64400000000001</v>
      </c>
      <c r="I603">
        <v>4</v>
      </c>
      <c r="J603" s="54">
        <f>Sales[[#This Row],[Product Price]]*Sales[[#This Row],[Quantity]]</f>
        <v>3938.576</v>
      </c>
      <c r="K603" s="45">
        <v>43108.639423032408</v>
      </c>
      <c r="L603" s="46">
        <v>43108.639423032408</v>
      </c>
    </row>
    <row r="604" spans="1:12">
      <c r="A604">
        <v>603</v>
      </c>
      <c r="B604">
        <v>4</v>
      </c>
      <c r="C604">
        <v>80671</v>
      </c>
      <c r="D604">
        <f>INDEX(Products[CategoryName (IndexMatch)], MATCH(Sales[ProductID], Products[ProductID], 0))</f>
        <v>0</v>
      </c>
      <c r="E604">
        <v>144</v>
      </c>
      <c r="F604" t="str">
        <f>INDEX(Products[ProductName], MATCH(Sales[ProductID], Products[ProductID], 0))</f>
        <v>Placemat - Scallop, White</v>
      </c>
      <c r="H604" s="54">
        <f>INDEX(Products[Price], MATCH(Sales[ProductID], Products[ProductID], 0))</f>
        <v>957.86500000000001</v>
      </c>
      <c r="I604">
        <v>21</v>
      </c>
      <c r="J604" s="54">
        <f>Sales[[#This Row],[Product Price]]*Sales[[#This Row],[Quantity]]</f>
        <v>20115.165000000001</v>
      </c>
      <c r="K604" s="45">
        <v>43135.857641203707</v>
      </c>
      <c r="L604" s="46">
        <v>43135.857641203707</v>
      </c>
    </row>
    <row r="605" spans="1:12">
      <c r="A605">
        <v>604</v>
      </c>
      <c r="B605">
        <v>19</v>
      </c>
      <c r="C605">
        <v>22801</v>
      </c>
      <c r="D605">
        <f>INDEX(Products[CategoryName (IndexMatch)], MATCH(Sales[ProductID], Products[ProductID], 0))</f>
        <v>0</v>
      </c>
      <c r="E605">
        <v>175</v>
      </c>
      <c r="F605" t="str">
        <f>INDEX(Products[ProductName], MATCH(Sales[ProductID], Products[ProductID], 0))</f>
        <v>Oil - Safflower</v>
      </c>
      <c r="H605" s="54">
        <f>INDEX(Products[Price], MATCH(Sales[ProductID], Products[ProductID], 0))</f>
        <v>917.67499999999995</v>
      </c>
      <c r="I605">
        <v>6</v>
      </c>
      <c r="J605" s="54">
        <f>Sales[[#This Row],[Product Price]]*Sales[[#This Row],[Quantity]]</f>
        <v>5506.0499999999993</v>
      </c>
      <c r="K605" s="45">
        <v>43163.207328472221</v>
      </c>
      <c r="L605" s="46">
        <v>43163.207328472221</v>
      </c>
    </row>
    <row r="606" spans="1:12">
      <c r="A606">
        <v>605</v>
      </c>
      <c r="B606">
        <v>22</v>
      </c>
      <c r="C606">
        <v>33512</v>
      </c>
      <c r="D606">
        <f>INDEX(Products[CategoryName (IndexMatch)], MATCH(Sales[ProductID], Products[ProductID], 0))</f>
        <v>0</v>
      </c>
      <c r="E606">
        <v>209</v>
      </c>
      <c r="F606" t="str">
        <f>INDEX(Products[ProductName], MATCH(Sales[ProductID], Products[ProductID], 0))</f>
        <v>Sugar - Fine</v>
      </c>
      <c r="H606" s="54">
        <f>INDEX(Products[Price], MATCH(Sales[ProductID], Products[ProductID], 0))</f>
        <v>329.88499999999999</v>
      </c>
      <c r="I606">
        <v>9</v>
      </c>
      <c r="J606" s="54">
        <f>Sales[[#This Row],[Product Price]]*Sales[[#This Row],[Quantity]]</f>
        <v>2968.9650000000001</v>
      </c>
      <c r="K606" s="45">
        <v>43155.056676851855</v>
      </c>
      <c r="L606" s="46">
        <v>43155.056676851855</v>
      </c>
    </row>
    <row r="607" spans="1:12">
      <c r="A607">
        <v>606</v>
      </c>
      <c r="B607">
        <v>12</v>
      </c>
      <c r="C607">
        <v>97960</v>
      </c>
      <c r="D607">
        <f>INDEX(Products[CategoryName (IndexMatch)], MATCH(Sales[ProductID], Products[ProductID], 0))</f>
        <v>0</v>
      </c>
      <c r="E607">
        <v>322</v>
      </c>
      <c r="F607" t="str">
        <f>INDEX(Products[ProductName], MATCH(Sales[ProductID], Products[ProductID], 0))</f>
        <v>Onions - Vidalia</v>
      </c>
      <c r="H607" s="54">
        <f>INDEX(Products[Price], MATCH(Sales[ProductID], Products[ProductID], 0))</f>
        <v>262.846</v>
      </c>
      <c r="I607">
        <v>25</v>
      </c>
      <c r="J607" s="54">
        <f>Sales[[#This Row],[Product Price]]*Sales[[#This Row],[Quantity]]</f>
        <v>6571.15</v>
      </c>
      <c r="K607" s="45">
        <v>43103.633215162037</v>
      </c>
      <c r="L607" s="46">
        <v>43103.633215162037</v>
      </c>
    </row>
    <row r="608" spans="1:12">
      <c r="A608">
        <v>607</v>
      </c>
      <c r="B608">
        <v>20</v>
      </c>
      <c r="C608">
        <v>86416</v>
      </c>
      <c r="D608">
        <f>INDEX(Products[CategoryName (IndexMatch)], MATCH(Sales[ProductID], Products[ProductID], 0))</f>
        <v>0</v>
      </c>
      <c r="E608">
        <v>183</v>
      </c>
      <c r="F608" t="str">
        <f>INDEX(Products[ProductName], MATCH(Sales[ProductID], Products[ProductID], 0))</f>
        <v>Spice - Peppercorn Melange</v>
      </c>
      <c r="H608" s="54">
        <f>INDEX(Products[Price], MATCH(Sales[ProductID], Products[ProductID], 0))</f>
        <v>62.154000000000003</v>
      </c>
      <c r="I608">
        <v>22</v>
      </c>
      <c r="J608" s="54">
        <f>Sales[[#This Row],[Product Price]]*Sales[[#This Row],[Quantity]]</f>
        <v>1367.3880000000001</v>
      </c>
      <c r="K608" s="45">
        <v>43185.80710810185</v>
      </c>
      <c r="L608" s="46">
        <v>43185.80710810185</v>
      </c>
    </row>
    <row r="609" spans="1:12">
      <c r="A609">
        <v>608</v>
      </c>
      <c r="B609">
        <v>11</v>
      </c>
      <c r="C609">
        <v>74125</v>
      </c>
      <c r="D609">
        <f>INDEX(Products[CategoryName (IndexMatch)], MATCH(Sales[ProductID], Products[ProductID], 0))</f>
        <v>0</v>
      </c>
      <c r="E609">
        <v>81</v>
      </c>
      <c r="F609" t="str">
        <f>INDEX(Products[ProductName], MATCH(Sales[ProductID], Products[ProductID], 0))</f>
        <v>Cookies - Assorted</v>
      </c>
      <c r="H609" s="54">
        <f>INDEX(Products[Price], MATCH(Sales[ProductID], Products[ProductID], 0))</f>
        <v>866.48299999999995</v>
      </c>
      <c r="I609">
        <v>19</v>
      </c>
      <c r="J609" s="54">
        <f>Sales[[#This Row],[Product Price]]*Sales[[#This Row],[Quantity]]</f>
        <v>16463.177</v>
      </c>
      <c r="K609" s="45">
        <v>43104.711424884263</v>
      </c>
      <c r="L609" s="46">
        <v>43104.711424884263</v>
      </c>
    </row>
    <row r="610" spans="1:12">
      <c r="A610">
        <v>609</v>
      </c>
      <c r="B610">
        <v>13</v>
      </c>
      <c r="C610">
        <v>41982</v>
      </c>
      <c r="D610">
        <f>INDEX(Products[CategoryName (IndexMatch)], MATCH(Sales[ProductID], Products[ProductID], 0))</f>
        <v>0</v>
      </c>
      <c r="E610">
        <v>335</v>
      </c>
      <c r="F610" t="str">
        <f>INDEX(Products[ProductName], MATCH(Sales[ProductID], Products[ProductID], 0))</f>
        <v>Oil - Shortening,liqud, Fry</v>
      </c>
      <c r="H610" s="54">
        <f>INDEX(Products[Price], MATCH(Sales[ProductID], Products[ProductID], 0))</f>
        <v>184.23099999999999</v>
      </c>
      <c r="I610">
        <v>11</v>
      </c>
      <c r="J610" s="54">
        <f>Sales[[#This Row],[Product Price]]*Sales[[#This Row],[Quantity]]</f>
        <v>2026.5409999999999</v>
      </c>
      <c r="K610" s="45">
        <v>43178.899640625001</v>
      </c>
      <c r="L610" s="46">
        <v>43178.899640625001</v>
      </c>
    </row>
    <row r="611" spans="1:12">
      <c r="A611">
        <v>610</v>
      </c>
      <c r="B611">
        <v>5</v>
      </c>
      <c r="C611">
        <v>49693</v>
      </c>
      <c r="D611">
        <f>INDEX(Products[CategoryName (IndexMatch)], MATCH(Sales[ProductID], Products[ProductID], 0))</f>
        <v>0</v>
      </c>
      <c r="E611">
        <v>197</v>
      </c>
      <c r="F611" t="str">
        <f>INDEX(Products[ProductName], MATCH(Sales[ProductID], Products[ProductID], 0))</f>
        <v>Mussels - Cultivated</v>
      </c>
      <c r="H611" s="54">
        <f>INDEX(Products[Price], MATCH(Sales[ProductID], Products[ProductID], 0))</f>
        <v>130.101</v>
      </c>
      <c r="I611">
        <v>13</v>
      </c>
      <c r="J611" s="54">
        <f>Sales[[#This Row],[Product Price]]*Sales[[#This Row],[Quantity]]</f>
        <v>1691.3130000000001</v>
      </c>
      <c r="K611" s="45">
        <v>43125.642443518518</v>
      </c>
      <c r="L611" s="46">
        <v>43125.642443518518</v>
      </c>
    </row>
    <row r="612" spans="1:12">
      <c r="A612">
        <v>611</v>
      </c>
      <c r="B612">
        <v>19</v>
      </c>
      <c r="C612">
        <v>3744</v>
      </c>
      <c r="D612">
        <f>INDEX(Products[CategoryName (IndexMatch)], MATCH(Sales[ProductID], Products[ProductID], 0))</f>
        <v>0</v>
      </c>
      <c r="E612">
        <v>393</v>
      </c>
      <c r="F612" t="str">
        <f>INDEX(Products[ProductName], MATCH(Sales[ProductID], Products[ProductID], 0))</f>
        <v>Olive - Spread Tapenade</v>
      </c>
      <c r="H612" s="54">
        <f>INDEX(Products[Price], MATCH(Sales[ProductID], Products[ProductID], 0))</f>
        <v>599.572</v>
      </c>
      <c r="I612">
        <v>1</v>
      </c>
      <c r="J612" s="54">
        <f>Sales[[#This Row],[Product Price]]*Sales[[#This Row],[Quantity]]</f>
        <v>599.572</v>
      </c>
      <c r="K612" s="45">
        <v>43121.631339004627</v>
      </c>
      <c r="L612" s="46">
        <v>43121.631339004627</v>
      </c>
    </row>
    <row r="613" spans="1:12">
      <c r="A613">
        <v>612</v>
      </c>
      <c r="B613">
        <v>12</v>
      </c>
      <c r="C613">
        <v>4116</v>
      </c>
      <c r="D613">
        <f>INDEX(Products[CategoryName (IndexMatch)], MATCH(Sales[ProductID], Products[ProductID], 0))</f>
        <v>0</v>
      </c>
      <c r="E613">
        <v>389</v>
      </c>
      <c r="F613" t="str">
        <f>INDEX(Products[ProductName], MATCH(Sales[ProductID], Products[ProductID], 0))</f>
        <v>Pomello</v>
      </c>
      <c r="H613" s="54">
        <f>INDEX(Products[Price], MATCH(Sales[ProductID], Products[ProductID], 0))</f>
        <v>624.447</v>
      </c>
      <c r="I613">
        <v>2</v>
      </c>
      <c r="J613" s="54">
        <f>Sales[[#This Row],[Product Price]]*Sales[[#This Row],[Quantity]]</f>
        <v>1248.894</v>
      </c>
      <c r="K613" s="45">
        <v>43206.372772337963</v>
      </c>
      <c r="L613" s="46">
        <v>43206.372772337963</v>
      </c>
    </row>
    <row r="614" spans="1:12">
      <c r="A614">
        <v>613</v>
      </c>
      <c r="B614">
        <v>9</v>
      </c>
      <c r="C614">
        <v>37503</v>
      </c>
      <c r="D614">
        <f>INDEX(Products[CategoryName (IndexMatch)], MATCH(Sales[ProductID], Products[ProductID], 0))</f>
        <v>0</v>
      </c>
      <c r="E614">
        <v>182</v>
      </c>
      <c r="F614" t="str">
        <f>INDEX(Products[ProductName], MATCH(Sales[ProductID], Products[ProductID], 0))</f>
        <v>Campari</v>
      </c>
      <c r="H614" s="54">
        <f>INDEX(Products[Price], MATCH(Sales[ProductID], Products[ProductID], 0))</f>
        <v>25.585999999999999</v>
      </c>
      <c r="I614">
        <v>10</v>
      </c>
      <c r="J614" s="54">
        <f>Sales[[#This Row],[Product Price]]*Sales[[#This Row],[Quantity]]</f>
        <v>255.85999999999999</v>
      </c>
      <c r="K614" s="45">
        <v>43130.782343055558</v>
      </c>
      <c r="L614" s="46">
        <v>43130.782343055558</v>
      </c>
    </row>
    <row r="615" spans="1:12">
      <c r="A615">
        <v>614</v>
      </c>
      <c r="B615">
        <v>12</v>
      </c>
      <c r="C615">
        <v>48774</v>
      </c>
      <c r="D615">
        <f>INDEX(Products[CategoryName (IndexMatch)], MATCH(Sales[ProductID], Products[ProductID], 0))</f>
        <v>0</v>
      </c>
      <c r="E615">
        <v>234</v>
      </c>
      <c r="F615" t="str">
        <f>INDEX(Products[ProductName], MATCH(Sales[ProductID], Products[ProductID], 0))</f>
        <v>Tofu - Firm</v>
      </c>
      <c r="H615" s="54">
        <f>INDEX(Products[Price], MATCH(Sales[ProductID], Products[ProductID], 0))</f>
        <v>727.45699999999999</v>
      </c>
      <c r="I615">
        <v>13</v>
      </c>
      <c r="J615" s="54">
        <f>Sales[[#This Row],[Product Price]]*Sales[[#This Row],[Quantity]]</f>
        <v>9456.9410000000007</v>
      </c>
      <c r="K615" s="45">
        <v>43144.772770370371</v>
      </c>
      <c r="L615" s="46">
        <v>43144.772770370371</v>
      </c>
    </row>
    <row r="616" spans="1:12">
      <c r="A616">
        <v>615</v>
      </c>
      <c r="B616">
        <v>16</v>
      </c>
      <c r="C616">
        <v>79308</v>
      </c>
      <c r="D616">
        <f>INDEX(Products[CategoryName (IndexMatch)], MATCH(Sales[ProductID], Products[ProductID], 0))</f>
        <v>0</v>
      </c>
      <c r="E616">
        <v>438</v>
      </c>
      <c r="F616" t="str">
        <f>INDEX(Products[ProductName], MATCH(Sales[ProductID], Products[ProductID], 0))</f>
        <v>Juice - Orange</v>
      </c>
      <c r="H616" s="54">
        <f>INDEX(Products[Price], MATCH(Sales[ProductID], Products[ProductID], 0))</f>
        <v>449.41500000000002</v>
      </c>
      <c r="I616">
        <v>21</v>
      </c>
      <c r="J616" s="54">
        <f>Sales[[#This Row],[Product Price]]*Sales[[#This Row],[Quantity]]</f>
        <v>9437.7150000000001</v>
      </c>
      <c r="K616" s="45">
        <v>43228.955910763892</v>
      </c>
      <c r="L616" s="46">
        <v>43228.955910763892</v>
      </c>
    </row>
    <row r="617" spans="1:12">
      <c r="A617">
        <v>616</v>
      </c>
      <c r="B617">
        <v>7</v>
      </c>
      <c r="C617">
        <v>66526</v>
      </c>
      <c r="D617">
        <f>INDEX(Products[CategoryName (IndexMatch)], MATCH(Sales[ProductID], Products[ProductID], 0))</f>
        <v>0</v>
      </c>
      <c r="E617">
        <v>110</v>
      </c>
      <c r="F617" t="str">
        <f>INDEX(Products[ProductName], MATCH(Sales[ProductID], Products[ProductID], 0))</f>
        <v>Black Currants</v>
      </c>
      <c r="H617" s="54">
        <f>INDEX(Products[Price], MATCH(Sales[ProductID], Products[ProductID], 0))</f>
        <v>409.41699999999997</v>
      </c>
      <c r="I617">
        <v>17</v>
      </c>
      <c r="J617" s="54">
        <f>Sales[[#This Row],[Product Price]]*Sales[[#This Row],[Quantity]]</f>
        <v>6960.0889999999999</v>
      </c>
      <c r="K617" s="45">
        <v>43213.877083912033</v>
      </c>
      <c r="L617" s="46">
        <v>43213.877083912033</v>
      </c>
    </row>
    <row r="618" spans="1:12">
      <c r="A618">
        <v>617</v>
      </c>
      <c r="B618">
        <v>8</v>
      </c>
      <c r="C618">
        <v>4401</v>
      </c>
      <c r="D618">
        <f>INDEX(Products[CategoryName (IndexMatch)], MATCH(Sales[ProductID], Products[ProductID], 0))</f>
        <v>0</v>
      </c>
      <c r="E618">
        <v>280</v>
      </c>
      <c r="F618" t="str">
        <f>INDEX(Products[ProductName], MATCH(Sales[ProductID], Products[ProductID], 0))</f>
        <v>Onion Powder</v>
      </c>
      <c r="H618" s="54">
        <f>INDEX(Products[Price], MATCH(Sales[ProductID], Products[ProductID], 0))</f>
        <v>618.35199999999998</v>
      </c>
      <c r="I618">
        <v>2</v>
      </c>
      <c r="J618" s="54">
        <f>Sales[[#This Row],[Product Price]]*Sales[[#This Row],[Quantity]]</f>
        <v>1236.704</v>
      </c>
      <c r="K618" s="45">
        <v>43197.822475578701</v>
      </c>
      <c r="L618" s="46">
        <v>43197.822475578701</v>
      </c>
    </row>
    <row r="619" spans="1:12">
      <c r="A619">
        <v>618</v>
      </c>
      <c r="B619">
        <v>16</v>
      </c>
      <c r="C619">
        <v>81814</v>
      </c>
      <c r="D619">
        <f>INDEX(Products[CategoryName (IndexMatch)], MATCH(Sales[ProductID], Products[ProductID], 0))</f>
        <v>0</v>
      </c>
      <c r="E619">
        <v>27</v>
      </c>
      <c r="F619" t="str">
        <f>INDEX(Products[ProductName], MATCH(Sales[ProductID], Products[ProductID], 0))</f>
        <v>Chocolate - Compound Coating</v>
      </c>
      <c r="H619" s="54">
        <f>INDEX(Products[Price], MATCH(Sales[ProductID], Products[ProductID], 0))</f>
        <v>171.72399999999999</v>
      </c>
      <c r="I619">
        <v>21</v>
      </c>
      <c r="J619" s="54">
        <f>Sales[[#This Row],[Product Price]]*Sales[[#This Row],[Quantity]]</f>
        <v>3606.2039999999997</v>
      </c>
      <c r="K619" s="45">
        <v>43155.836951273151</v>
      </c>
      <c r="L619" s="46">
        <v>43155.836951273151</v>
      </c>
    </row>
    <row r="620" spans="1:12">
      <c r="A620">
        <v>619</v>
      </c>
      <c r="B620">
        <v>18</v>
      </c>
      <c r="C620">
        <v>4787</v>
      </c>
      <c r="D620">
        <f>INDEX(Products[CategoryName (IndexMatch)], MATCH(Sales[ProductID], Products[ProductID], 0))</f>
        <v>0</v>
      </c>
      <c r="E620">
        <v>228</v>
      </c>
      <c r="F620" t="str">
        <f>INDEX(Products[ProductName], MATCH(Sales[ProductID], Products[ProductID], 0))</f>
        <v>Sauce - Hollandaise</v>
      </c>
      <c r="H620" s="54">
        <f>INDEX(Products[Price], MATCH(Sales[ProductID], Products[ProductID], 0))</f>
        <v>778.08299999999997</v>
      </c>
      <c r="I620">
        <v>2</v>
      </c>
      <c r="J620" s="54">
        <f>Sales[[#This Row],[Product Price]]*Sales[[#This Row],[Quantity]]</f>
        <v>1556.1659999999999</v>
      </c>
      <c r="K620" s="45">
        <v>43165.90845289352</v>
      </c>
      <c r="L620" s="46">
        <v>43165.90845289352</v>
      </c>
    </row>
    <row r="621" spans="1:12">
      <c r="A621">
        <v>620</v>
      </c>
      <c r="B621">
        <v>10</v>
      </c>
      <c r="C621">
        <v>61841</v>
      </c>
      <c r="D621">
        <f>INDEX(Products[CategoryName (IndexMatch)], MATCH(Sales[ProductID], Products[ProductID], 0))</f>
        <v>0</v>
      </c>
      <c r="E621">
        <v>215</v>
      </c>
      <c r="F621" t="str">
        <f>INDEX(Products[ProductName], MATCH(Sales[ProductID], Products[ProductID], 0))</f>
        <v>Veal - Brisket, Provimi,bnls</v>
      </c>
      <c r="H621" s="54">
        <f>INDEX(Products[Price], MATCH(Sales[ProductID], Products[ProductID], 0))</f>
        <v>901.15700000000004</v>
      </c>
      <c r="I621">
        <v>16</v>
      </c>
      <c r="J621" s="54">
        <f>Sales[[#This Row],[Product Price]]*Sales[[#This Row],[Quantity]]</f>
        <v>14418.512000000001</v>
      </c>
      <c r="K621" s="45">
        <v>43105.889804282408</v>
      </c>
      <c r="L621" s="46">
        <v>43105.889804282408</v>
      </c>
    </row>
    <row r="622" spans="1:12">
      <c r="A622">
        <v>621</v>
      </c>
      <c r="B622">
        <v>19</v>
      </c>
      <c r="C622">
        <v>64057</v>
      </c>
      <c r="D622">
        <f>INDEX(Products[CategoryName (IndexMatch)], MATCH(Sales[ProductID], Products[ProductID], 0))</f>
        <v>0</v>
      </c>
      <c r="E622">
        <v>405</v>
      </c>
      <c r="F622" t="str">
        <f>INDEX(Products[ProductName], MATCH(Sales[ProductID], Products[ProductID], 0))</f>
        <v>Pastry - Raisin Muffin - Mini</v>
      </c>
      <c r="H622" s="54">
        <f>INDEX(Products[Price], MATCH(Sales[ProductID], Products[ProductID], 0))</f>
        <v>4.2779999999999996</v>
      </c>
      <c r="I622">
        <v>17</v>
      </c>
      <c r="J622" s="54">
        <f>Sales[[#This Row],[Product Price]]*Sales[[#This Row],[Quantity]]</f>
        <v>72.725999999999999</v>
      </c>
      <c r="K622" s="45">
        <v>43106.375441666663</v>
      </c>
      <c r="L622" s="46">
        <v>43106.375441666663</v>
      </c>
    </row>
    <row r="623" spans="1:12">
      <c r="A623">
        <v>622</v>
      </c>
      <c r="B623">
        <v>18</v>
      </c>
      <c r="C623">
        <v>74826</v>
      </c>
      <c r="D623">
        <f>INDEX(Products[CategoryName (IndexMatch)], MATCH(Sales[ProductID], Products[ProductID], 0))</f>
        <v>0</v>
      </c>
      <c r="E623">
        <v>126</v>
      </c>
      <c r="F623" t="str">
        <f>INDEX(Products[ProductName], MATCH(Sales[ProductID], Products[ProductID], 0))</f>
        <v>Crackers - Trio</v>
      </c>
      <c r="H623" s="54">
        <f>INDEX(Products[Price], MATCH(Sales[ProductID], Products[ProductID], 0))</f>
        <v>141.91399999999999</v>
      </c>
      <c r="I623">
        <v>19</v>
      </c>
      <c r="J623" s="54">
        <f>Sales[[#This Row],[Product Price]]*Sales[[#This Row],[Quantity]]</f>
        <v>2696.366</v>
      </c>
      <c r="K623" s="45">
        <v>43149.986614236113</v>
      </c>
      <c r="L623" s="46">
        <v>43149.986614236113</v>
      </c>
    </row>
    <row r="624" spans="1:12">
      <c r="A624">
        <v>623</v>
      </c>
      <c r="B624">
        <v>14</v>
      </c>
      <c r="C624">
        <v>77880</v>
      </c>
      <c r="D624">
        <f>INDEX(Products[CategoryName (IndexMatch)], MATCH(Sales[ProductID], Products[ProductID], 0))</f>
        <v>0</v>
      </c>
      <c r="E624">
        <v>255</v>
      </c>
      <c r="F624" t="str">
        <f>INDEX(Products[ProductName], MATCH(Sales[ProductID], Products[ProductID], 0))</f>
        <v>Kellogs All Bran Bars</v>
      </c>
      <c r="H624" s="54">
        <f>INDEX(Products[Price], MATCH(Sales[ProductID], Products[ProductID], 0))</f>
        <v>292.28699999999998</v>
      </c>
      <c r="I624">
        <v>20</v>
      </c>
      <c r="J624" s="54">
        <f>Sales[[#This Row],[Product Price]]*Sales[[#This Row],[Quantity]]</f>
        <v>5845.74</v>
      </c>
      <c r="K624" s="45">
        <v>43164.708622222221</v>
      </c>
      <c r="L624" s="46">
        <v>43164.708622222221</v>
      </c>
    </row>
    <row r="625" spans="1:12">
      <c r="A625">
        <v>624</v>
      </c>
      <c r="B625">
        <v>2</v>
      </c>
      <c r="C625">
        <v>71814</v>
      </c>
      <c r="D625">
        <f>INDEX(Products[CategoryName (IndexMatch)], MATCH(Sales[ProductID], Products[ProductID], 0))</f>
        <v>0</v>
      </c>
      <c r="E625">
        <v>93</v>
      </c>
      <c r="F625" t="str">
        <f>INDEX(Products[ProductName], MATCH(Sales[ProductID], Products[ProductID], 0))</f>
        <v>Bandage - Fexible 1x3</v>
      </c>
      <c r="H625" s="54">
        <f>INDEX(Products[Price], MATCH(Sales[ProductID], Products[ProductID], 0))</f>
        <v>8.1189999999999998</v>
      </c>
      <c r="I625">
        <v>19</v>
      </c>
      <c r="J625" s="54">
        <f>Sales[[#This Row],[Product Price]]*Sales[[#This Row],[Quantity]]</f>
        <v>154.261</v>
      </c>
      <c r="K625" s="45">
        <v>43204.592176736114</v>
      </c>
      <c r="L625" s="46">
        <v>43204.592176736114</v>
      </c>
    </row>
    <row r="626" spans="1:12">
      <c r="A626">
        <v>625</v>
      </c>
      <c r="B626">
        <v>6</v>
      </c>
      <c r="C626">
        <v>56410</v>
      </c>
      <c r="D626">
        <f>INDEX(Products[CategoryName (IndexMatch)], MATCH(Sales[ProductID], Products[ProductID], 0))</f>
        <v>0</v>
      </c>
      <c r="E626">
        <v>28</v>
      </c>
      <c r="F626" t="str">
        <f>INDEX(Products[ProductName], MATCH(Sales[ProductID], Products[ProductID], 0))</f>
        <v>Sobe - Tropical Energy</v>
      </c>
      <c r="H626" s="54">
        <f>INDEX(Products[Price], MATCH(Sales[ProductID], Products[ProductID], 0))</f>
        <v>123.15300000000001</v>
      </c>
      <c r="I626">
        <v>15</v>
      </c>
      <c r="J626" s="54">
        <f>Sales[[#This Row],[Product Price]]*Sales[[#This Row],[Quantity]]</f>
        <v>1847.2950000000001</v>
      </c>
      <c r="K626" s="45">
        <v>43187.896229745369</v>
      </c>
      <c r="L626" s="46">
        <v>43187.896229745369</v>
      </c>
    </row>
    <row r="627" spans="1:12">
      <c r="A627">
        <v>626</v>
      </c>
      <c r="B627">
        <v>11</v>
      </c>
      <c r="C627">
        <v>96829</v>
      </c>
      <c r="D627">
        <f>INDEX(Products[CategoryName (IndexMatch)], MATCH(Sales[ProductID], Products[ProductID], 0))</f>
        <v>0</v>
      </c>
      <c r="E627">
        <v>108</v>
      </c>
      <c r="F627" t="str">
        <f>INDEX(Products[ProductName], MATCH(Sales[ProductID], Products[ProductID], 0))</f>
        <v>Pasta - Orecchiette</v>
      </c>
      <c r="H627" s="54">
        <f>INDEX(Products[Price], MATCH(Sales[ProductID], Products[ProductID], 0))</f>
        <v>790.03800000000001</v>
      </c>
      <c r="I627">
        <v>25</v>
      </c>
      <c r="J627" s="54">
        <f>Sales[[#This Row],[Product Price]]*Sales[[#This Row],[Quantity]]</f>
        <v>19750.95</v>
      </c>
      <c r="K627" s="45">
        <v>43106.747910300925</v>
      </c>
      <c r="L627" s="46">
        <v>43106.747910300925</v>
      </c>
    </row>
    <row r="628" spans="1:12">
      <c r="A628">
        <v>627</v>
      </c>
      <c r="B628">
        <v>16</v>
      </c>
      <c r="C628">
        <v>96421</v>
      </c>
      <c r="D628">
        <f>INDEX(Products[CategoryName (IndexMatch)], MATCH(Sales[ProductID], Products[ProductID], 0))</f>
        <v>0</v>
      </c>
      <c r="E628">
        <v>407</v>
      </c>
      <c r="F628" t="str">
        <f>INDEX(Products[ProductName], MATCH(Sales[ProductID], Products[ProductID], 0))</f>
        <v>Pepsi - Diet, 355 Ml</v>
      </c>
      <c r="H628" s="54">
        <f>INDEX(Products[Price], MATCH(Sales[ProductID], Products[ProductID], 0))</f>
        <v>697.67399999999998</v>
      </c>
      <c r="I628">
        <v>25</v>
      </c>
      <c r="J628" s="54">
        <f>Sales[[#This Row],[Product Price]]*Sales[[#This Row],[Quantity]]</f>
        <v>17441.849999999999</v>
      </c>
      <c r="K628" s="45">
        <v>43207.865360300922</v>
      </c>
      <c r="L628" s="46">
        <v>43207.865360300922</v>
      </c>
    </row>
    <row r="629" spans="1:12">
      <c r="A629">
        <v>628</v>
      </c>
      <c r="B629">
        <v>19</v>
      </c>
      <c r="C629">
        <v>72458</v>
      </c>
      <c r="D629">
        <f>INDEX(Products[CategoryName (IndexMatch)], MATCH(Sales[ProductID], Products[ProductID], 0))</f>
        <v>0</v>
      </c>
      <c r="E629">
        <v>57</v>
      </c>
      <c r="F629" t="str">
        <f>INDEX(Products[ProductName], MATCH(Sales[ProductID], Products[ProductID], 0))</f>
        <v>Sausage - Breakfast</v>
      </c>
      <c r="H629" s="54">
        <f>INDEX(Products[Price], MATCH(Sales[ProductID], Products[ProductID], 0))</f>
        <v>122.145</v>
      </c>
      <c r="I629">
        <v>19</v>
      </c>
      <c r="J629" s="54">
        <f>Sales[[#This Row],[Product Price]]*Sales[[#This Row],[Quantity]]</f>
        <v>2320.7550000000001</v>
      </c>
      <c r="K629" s="45">
        <v>43107.25182002315</v>
      </c>
      <c r="L629" s="46">
        <v>43107.25182002315</v>
      </c>
    </row>
    <row r="630" spans="1:12">
      <c r="A630">
        <v>629</v>
      </c>
      <c r="B630">
        <v>4</v>
      </c>
      <c r="C630">
        <v>93492</v>
      </c>
      <c r="D630">
        <f>INDEX(Products[CategoryName (IndexMatch)], MATCH(Sales[ProductID], Products[ProductID], 0))</f>
        <v>0</v>
      </c>
      <c r="E630">
        <v>57</v>
      </c>
      <c r="F630" t="str">
        <f>INDEX(Products[ProductName], MATCH(Sales[ProductID], Products[ProductID], 0))</f>
        <v>Sausage - Breakfast</v>
      </c>
      <c r="H630" s="54">
        <f>INDEX(Products[Price], MATCH(Sales[ProductID], Products[ProductID], 0))</f>
        <v>122.145</v>
      </c>
      <c r="I630">
        <v>24</v>
      </c>
      <c r="J630" s="54">
        <f>Sales[[#This Row],[Product Price]]*Sales[[#This Row],[Quantity]]</f>
        <v>2931.48</v>
      </c>
      <c r="K630" s="45">
        <v>43181.776326967592</v>
      </c>
      <c r="L630" s="46">
        <v>43181.776326967592</v>
      </c>
    </row>
    <row r="631" spans="1:12">
      <c r="A631">
        <v>630</v>
      </c>
      <c r="B631">
        <v>4</v>
      </c>
      <c r="C631">
        <v>25183</v>
      </c>
      <c r="D631">
        <f>INDEX(Products[CategoryName (IndexMatch)], MATCH(Sales[ProductID], Products[ProductID], 0))</f>
        <v>0</v>
      </c>
      <c r="E631">
        <v>403</v>
      </c>
      <c r="F631" t="str">
        <f>INDEX(Products[ProductName], MATCH(Sales[ProductID], Products[ProductID], 0))</f>
        <v>Liners - Baking Cups</v>
      </c>
      <c r="H631" s="54">
        <f>INDEX(Products[Price], MATCH(Sales[ProductID], Products[ProductID], 0))</f>
        <v>681.89800000000002</v>
      </c>
      <c r="I631">
        <v>7</v>
      </c>
      <c r="J631" s="54">
        <f>Sales[[#This Row],[Product Price]]*Sales[[#This Row],[Quantity]]</f>
        <v>4773.2860000000001</v>
      </c>
      <c r="K631" s="45">
        <v>43184.671256365742</v>
      </c>
      <c r="L631" s="46">
        <v>43184.671256365742</v>
      </c>
    </row>
    <row r="632" spans="1:12">
      <c r="A632">
        <v>631</v>
      </c>
      <c r="B632">
        <v>14</v>
      </c>
      <c r="C632">
        <v>33914</v>
      </c>
      <c r="D632">
        <f>INDEX(Products[CategoryName (IndexMatch)], MATCH(Sales[ProductID], Products[ProductID], 0))</f>
        <v>0</v>
      </c>
      <c r="E632">
        <v>447</v>
      </c>
      <c r="F632" t="str">
        <f>INDEX(Products[ProductName], MATCH(Sales[ProductID], Products[ProductID], 0))</f>
        <v>Salmon - Atlantic, Skin On</v>
      </c>
      <c r="H632" s="54">
        <f>INDEX(Products[Price], MATCH(Sales[ProductID], Products[ProductID], 0))</f>
        <v>34.198</v>
      </c>
      <c r="I632">
        <v>9</v>
      </c>
      <c r="J632" s="54">
        <f>Sales[[#This Row],[Product Price]]*Sales[[#This Row],[Quantity]]</f>
        <v>307.78199999999998</v>
      </c>
      <c r="K632" s="45">
        <v>43198.737511226849</v>
      </c>
      <c r="L632" s="46">
        <v>43198.737511226849</v>
      </c>
    </row>
    <row r="633" spans="1:12">
      <c r="A633">
        <v>632</v>
      </c>
      <c r="B633">
        <v>12</v>
      </c>
      <c r="C633">
        <v>13440</v>
      </c>
      <c r="D633">
        <f>INDEX(Products[CategoryName (IndexMatch)], MATCH(Sales[ProductID], Products[ProductID], 0))</f>
        <v>0</v>
      </c>
      <c r="E633">
        <v>56</v>
      </c>
      <c r="F633" t="str">
        <f>INDEX(Products[ProductName], MATCH(Sales[ProductID], Products[ProductID], 0))</f>
        <v>Chips Potato Salt Vinegar 43g</v>
      </c>
      <c r="H633" s="54">
        <f>INDEX(Products[Price], MATCH(Sales[ProductID], Products[ProductID], 0))</f>
        <v>464.03300000000002</v>
      </c>
      <c r="I633">
        <v>4</v>
      </c>
      <c r="J633" s="54">
        <f>Sales[[#This Row],[Product Price]]*Sales[[#This Row],[Quantity]]</f>
        <v>1856.1320000000001</v>
      </c>
      <c r="K633" s="45">
        <v>43202.727478125002</v>
      </c>
      <c r="L633" s="46">
        <v>43202.727478125002</v>
      </c>
    </row>
    <row r="634" spans="1:12">
      <c r="A634">
        <v>633</v>
      </c>
      <c r="B634">
        <v>17</v>
      </c>
      <c r="C634">
        <v>3753</v>
      </c>
      <c r="D634">
        <f>INDEX(Products[CategoryName (IndexMatch)], MATCH(Sales[ProductID], Products[ProductID], 0))</f>
        <v>0</v>
      </c>
      <c r="E634">
        <v>221</v>
      </c>
      <c r="F634" t="str">
        <f>INDEX(Products[ProductName], MATCH(Sales[ProductID], Products[ProductID], 0))</f>
        <v>Bread Crumbs - Panko</v>
      </c>
      <c r="H634" s="54">
        <f>INDEX(Products[Price], MATCH(Sales[ProductID], Products[ProductID], 0))</f>
        <v>819.00800000000004</v>
      </c>
      <c r="I634">
        <v>1</v>
      </c>
      <c r="J634" s="54">
        <f>Sales[[#This Row],[Product Price]]*Sales[[#This Row],[Quantity]]</f>
        <v>819.00800000000004</v>
      </c>
      <c r="K634" s="45">
        <v>43194.80362337963</v>
      </c>
      <c r="L634" s="46">
        <v>43194.80362337963</v>
      </c>
    </row>
    <row r="635" spans="1:12">
      <c r="A635">
        <v>634</v>
      </c>
      <c r="B635">
        <v>9</v>
      </c>
      <c r="C635">
        <v>93811</v>
      </c>
      <c r="D635">
        <f>INDEX(Products[CategoryName (IndexMatch)], MATCH(Sales[ProductID], Products[ProductID], 0))</f>
        <v>0</v>
      </c>
      <c r="E635">
        <v>372</v>
      </c>
      <c r="F635" t="str">
        <f>INDEX(Products[ProductName], MATCH(Sales[ProductID], Products[ProductID], 0))</f>
        <v>Wine - Two Oceans Cabernet</v>
      </c>
      <c r="H635" s="54">
        <f>INDEX(Products[Price], MATCH(Sales[ProductID], Products[ProductID], 0))</f>
        <v>62.823999999999998</v>
      </c>
      <c r="I635">
        <v>24</v>
      </c>
      <c r="J635" s="54">
        <f>Sales[[#This Row],[Product Price]]*Sales[[#This Row],[Quantity]]</f>
        <v>1507.7759999999998</v>
      </c>
      <c r="K635" s="45">
        <v>43174.682481249998</v>
      </c>
      <c r="L635" s="46">
        <v>43174.682481249998</v>
      </c>
    </row>
    <row r="636" spans="1:12">
      <c r="A636">
        <v>635</v>
      </c>
      <c r="B636">
        <v>21</v>
      </c>
      <c r="C636">
        <v>16512</v>
      </c>
      <c r="D636">
        <f>INDEX(Products[CategoryName (IndexMatch)], MATCH(Sales[ProductID], Products[ProductID], 0))</f>
        <v>0</v>
      </c>
      <c r="E636">
        <v>260</v>
      </c>
      <c r="F636" t="str">
        <f>INDEX(Products[ProductName], MATCH(Sales[ProductID], Products[ProductID], 0))</f>
        <v>Yogurt - Blueberry, 175 Gr</v>
      </c>
      <c r="H636" s="54">
        <f>INDEX(Products[Price], MATCH(Sales[ProductID], Products[ProductID], 0))</f>
        <v>268.88600000000002</v>
      </c>
      <c r="I636">
        <v>5</v>
      </c>
      <c r="J636" s="54">
        <f>Sales[[#This Row],[Product Price]]*Sales[[#This Row],[Quantity]]</f>
        <v>1344.43</v>
      </c>
      <c r="K636" s="45">
        <v>43227.47780659722</v>
      </c>
      <c r="L636" s="46">
        <v>43227.47780659722</v>
      </c>
    </row>
    <row r="637" spans="1:12">
      <c r="A637">
        <v>636</v>
      </c>
      <c r="B637">
        <v>9</v>
      </c>
      <c r="C637">
        <v>52045</v>
      </c>
      <c r="D637">
        <f>INDEX(Products[CategoryName (IndexMatch)], MATCH(Sales[ProductID], Products[ProductID], 0))</f>
        <v>0</v>
      </c>
      <c r="E637">
        <v>357</v>
      </c>
      <c r="F637" t="str">
        <f>INDEX(Products[ProductName], MATCH(Sales[ProductID], Products[ProductID], 0))</f>
        <v>Tilapia - Fillets</v>
      </c>
      <c r="H637" s="54">
        <f>INDEX(Products[Price], MATCH(Sales[ProductID], Products[ProductID], 0))</f>
        <v>68.331999999999994</v>
      </c>
      <c r="I637">
        <v>14</v>
      </c>
      <c r="J637" s="54">
        <f>Sales[[#This Row],[Product Price]]*Sales[[#This Row],[Quantity]]</f>
        <v>956.64799999999991</v>
      </c>
      <c r="K637" s="45">
        <v>43226.945886458336</v>
      </c>
      <c r="L637" s="46">
        <v>43226.945886458336</v>
      </c>
    </row>
    <row r="638" spans="1:12">
      <c r="A638">
        <v>637</v>
      </c>
      <c r="B638">
        <v>3</v>
      </c>
      <c r="C638">
        <v>3535</v>
      </c>
      <c r="D638">
        <f>INDEX(Products[CategoryName (IndexMatch)], MATCH(Sales[ProductID], Products[ProductID], 0))</f>
        <v>0</v>
      </c>
      <c r="E638">
        <v>185</v>
      </c>
      <c r="F638" t="str">
        <f>INDEX(Products[ProductName], MATCH(Sales[ProductID], Products[ProductID], 0))</f>
        <v>Foam Dinner Plate</v>
      </c>
      <c r="H638" s="54">
        <f>INDEX(Products[Price], MATCH(Sales[ProductID], Products[ProductID], 0))</f>
        <v>484.19499999999999</v>
      </c>
      <c r="I638">
        <v>1</v>
      </c>
      <c r="J638" s="54">
        <f>Sales[[#This Row],[Product Price]]*Sales[[#This Row],[Quantity]]</f>
        <v>484.19499999999999</v>
      </c>
      <c r="K638" s="45">
        <v>43195.645322453704</v>
      </c>
      <c r="L638" s="46">
        <v>43195.645322453704</v>
      </c>
    </row>
    <row r="639" spans="1:12">
      <c r="A639">
        <v>638</v>
      </c>
      <c r="B639">
        <v>13</v>
      </c>
      <c r="C639">
        <v>52834</v>
      </c>
      <c r="D639">
        <f>INDEX(Products[CategoryName (IndexMatch)], MATCH(Sales[ProductID], Products[ProductID], 0))</f>
        <v>0</v>
      </c>
      <c r="E639">
        <v>3</v>
      </c>
      <c r="F639" t="str">
        <f>INDEX(Products[ProductName], MATCH(Sales[ProductID], Products[ProductID], 0))</f>
        <v>Onions - Cippolini</v>
      </c>
      <c r="H639" s="54">
        <f>INDEX(Products[Price], MATCH(Sales[ProductID], Products[ProductID], 0))</f>
        <v>91.379000000000005</v>
      </c>
      <c r="I639">
        <v>14</v>
      </c>
      <c r="J639" s="54">
        <f>Sales[[#This Row],[Product Price]]*Sales[[#This Row],[Quantity]]</f>
        <v>1279.306</v>
      </c>
      <c r="K639" s="45">
        <v>43223.120167245368</v>
      </c>
      <c r="L639" s="46">
        <v>43223.120167245368</v>
      </c>
    </row>
    <row r="640" spans="1:12">
      <c r="A640">
        <v>639</v>
      </c>
      <c r="B640">
        <v>11</v>
      </c>
      <c r="C640">
        <v>78084</v>
      </c>
      <c r="D640">
        <f>INDEX(Products[CategoryName (IndexMatch)], MATCH(Sales[ProductID], Products[ProductID], 0))</f>
        <v>0</v>
      </c>
      <c r="E640">
        <v>362</v>
      </c>
      <c r="F640" t="str">
        <f>INDEX(Products[ProductName], MATCH(Sales[ProductID], Products[ProductID], 0))</f>
        <v>Cumin - Whole</v>
      </c>
      <c r="H640" s="54">
        <f>INDEX(Products[Price], MATCH(Sales[ProductID], Products[ProductID], 0))</f>
        <v>533.476</v>
      </c>
      <c r="I640">
        <v>20</v>
      </c>
      <c r="J640" s="54">
        <f>Sales[[#This Row],[Product Price]]*Sales[[#This Row],[Quantity]]</f>
        <v>10669.52</v>
      </c>
      <c r="K640" s="45">
        <v>43133.892984837963</v>
      </c>
      <c r="L640" s="46">
        <v>43133.892984837963</v>
      </c>
    </row>
    <row r="641" spans="1:12">
      <c r="A641">
        <v>640</v>
      </c>
      <c r="B641">
        <v>18</v>
      </c>
      <c r="C641">
        <v>11620</v>
      </c>
      <c r="D641">
        <f>INDEX(Products[CategoryName (IndexMatch)], MATCH(Sales[ProductID], Products[ProductID], 0))</f>
        <v>0</v>
      </c>
      <c r="E641">
        <v>55</v>
      </c>
      <c r="F641" t="str">
        <f>INDEX(Products[ProductName], MATCH(Sales[ProductID], Products[ProductID], 0))</f>
        <v>Cinnamon Buns Sticky</v>
      </c>
      <c r="H641" s="54">
        <f>INDEX(Products[Price], MATCH(Sales[ProductID], Products[ProductID], 0))</f>
        <v>66.182000000000002</v>
      </c>
      <c r="I641">
        <v>3</v>
      </c>
      <c r="J641" s="54">
        <f>Sales[[#This Row],[Product Price]]*Sales[[#This Row],[Quantity]]</f>
        <v>198.54599999999999</v>
      </c>
      <c r="K641" s="45">
        <v>43145.297678935189</v>
      </c>
      <c r="L641" s="46">
        <v>43145.297678935189</v>
      </c>
    </row>
    <row r="642" spans="1:12">
      <c r="A642">
        <v>641</v>
      </c>
      <c r="B642">
        <v>4</v>
      </c>
      <c r="C642">
        <v>29168</v>
      </c>
      <c r="D642">
        <f>INDEX(Products[CategoryName (IndexMatch)], MATCH(Sales[ProductID], Products[ProductID], 0))</f>
        <v>0</v>
      </c>
      <c r="E642">
        <v>14</v>
      </c>
      <c r="F642" t="str">
        <f>INDEX(Products[ProductName], MATCH(Sales[ProductID], Products[ProductID], 0))</f>
        <v>Beef - Top Sirloin</v>
      </c>
      <c r="H642" s="54">
        <f>INDEX(Products[Price], MATCH(Sales[ProductID], Products[ProductID], 0))</f>
        <v>33.323999999999998</v>
      </c>
      <c r="I642">
        <v>8</v>
      </c>
      <c r="J642" s="54">
        <f>Sales[[#This Row],[Product Price]]*Sales[[#This Row],[Quantity]]</f>
        <v>266.59199999999998</v>
      </c>
      <c r="K642" s="45">
        <v>43118.555227546298</v>
      </c>
      <c r="L642" s="46">
        <v>43118.555227546298</v>
      </c>
    </row>
    <row r="643" spans="1:12">
      <c r="A643">
        <v>642</v>
      </c>
      <c r="B643">
        <v>18</v>
      </c>
      <c r="C643">
        <v>77552</v>
      </c>
      <c r="D643">
        <f>INDEX(Products[CategoryName (IndexMatch)], MATCH(Sales[ProductID], Products[ProductID], 0))</f>
        <v>0</v>
      </c>
      <c r="E643">
        <v>148</v>
      </c>
      <c r="F643" t="str">
        <f>INDEX(Products[ProductName], MATCH(Sales[ProductID], Products[ProductID], 0))</f>
        <v>Beer - Sleemans Cream Ale</v>
      </c>
      <c r="H643" s="54">
        <f>INDEX(Products[Price], MATCH(Sales[ProductID], Products[ProductID], 0))</f>
        <v>285.553</v>
      </c>
      <c r="I643">
        <v>20</v>
      </c>
      <c r="J643" s="54">
        <f>Sales[[#This Row],[Product Price]]*Sales[[#This Row],[Quantity]]</f>
        <v>5711.0599999999995</v>
      </c>
      <c r="K643" s="45">
        <v>43105.900929282405</v>
      </c>
      <c r="L643" s="46">
        <v>43105.900929282405</v>
      </c>
    </row>
    <row r="644" spans="1:12">
      <c r="A644">
        <v>643</v>
      </c>
      <c r="B644">
        <v>7</v>
      </c>
      <c r="C644">
        <v>71459</v>
      </c>
      <c r="D644">
        <f>INDEX(Products[CategoryName (IndexMatch)], MATCH(Sales[ProductID], Products[ProductID], 0))</f>
        <v>0</v>
      </c>
      <c r="E644">
        <v>164</v>
      </c>
      <c r="F644" t="str">
        <f>INDEX(Products[ProductName], MATCH(Sales[ProductID], Products[ProductID], 0))</f>
        <v>Loquat</v>
      </c>
      <c r="H644" s="54">
        <f>INDEX(Products[Price], MATCH(Sales[ProductID], Products[ProductID], 0))</f>
        <v>73.981999999999999</v>
      </c>
      <c r="I644">
        <v>19</v>
      </c>
      <c r="J644" s="54">
        <f>Sales[[#This Row],[Product Price]]*Sales[[#This Row],[Quantity]]</f>
        <v>1405.6579999999999</v>
      </c>
      <c r="K644" s="45">
        <v>43223.536408101849</v>
      </c>
      <c r="L644" s="46">
        <v>43223.536408101849</v>
      </c>
    </row>
    <row r="645" spans="1:12">
      <c r="A645">
        <v>644</v>
      </c>
      <c r="B645">
        <v>10</v>
      </c>
      <c r="C645">
        <v>50503</v>
      </c>
      <c r="D645">
        <f>INDEX(Products[CategoryName (IndexMatch)], MATCH(Sales[ProductID], Products[ProductID], 0))</f>
        <v>0</v>
      </c>
      <c r="E645">
        <v>66</v>
      </c>
      <c r="F645" t="str">
        <f>INDEX(Products[ProductName], MATCH(Sales[ProductID], Products[ProductID], 0))</f>
        <v>Pie Filling - Cherry</v>
      </c>
      <c r="H645" s="54">
        <f>INDEX(Products[Price], MATCH(Sales[ProductID], Products[ProductID], 0))</f>
        <v>98.822999999999993</v>
      </c>
      <c r="I645">
        <v>13</v>
      </c>
      <c r="J645" s="54">
        <f>Sales[[#This Row],[Product Price]]*Sales[[#This Row],[Quantity]]</f>
        <v>1284.6989999999998</v>
      </c>
      <c r="K645" s="45">
        <v>43122.566965972219</v>
      </c>
      <c r="L645" s="46">
        <v>43122.566965972219</v>
      </c>
    </row>
    <row r="646" spans="1:12">
      <c r="A646">
        <v>645</v>
      </c>
      <c r="B646">
        <v>17</v>
      </c>
      <c r="C646">
        <v>25373</v>
      </c>
      <c r="D646">
        <f>INDEX(Products[CategoryName (IndexMatch)], MATCH(Sales[ProductID], Products[ProductID], 0))</f>
        <v>0</v>
      </c>
      <c r="E646">
        <v>242</v>
      </c>
      <c r="F646" t="str">
        <f>INDEX(Products[ProductName], MATCH(Sales[ProductID], Products[ProductID], 0))</f>
        <v>Thermometer Digital</v>
      </c>
      <c r="H646" s="54">
        <f>INDEX(Products[Price], MATCH(Sales[ProductID], Products[ProductID], 0))</f>
        <v>32.65</v>
      </c>
      <c r="I646">
        <v>7</v>
      </c>
      <c r="J646" s="54">
        <f>Sales[[#This Row],[Product Price]]*Sales[[#This Row],[Quantity]]</f>
        <v>228.54999999999998</v>
      </c>
      <c r="K646" s="45">
        <v>43168.980473842596</v>
      </c>
      <c r="L646" s="46">
        <v>43168.980473842596</v>
      </c>
    </row>
    <row r="647" spans="1:12">
      <c r="A647">
        <v>646</v>
      </c>
      <c r="B647">
        <v>8</v>
      </c>
      <c r="C647">
        <v>29118</v>
      </c>
      <c r="D647">
        <f>INDEX(Products[CategoryName (IndexMatch)], MATCH(Sales[ProductID], Products[ProductID], 0))</f>
        <v>0</v>
      </c>
      <c r="E647">
        <v>338</v>
      </c>
      <c r="F647" t="str">
        <f>INDEX(Products[ProductName], MATCH(Sales[ProductID], Products[ProductID], 0))</f>
        <v>Cheese - Camembert</v>
      </c>
      <c r="H647" s="54">
        <f>INDEX(Products[Price], MATCH(Sales[ProductID], Products[ProductID], 0))</f>
        <v>289.899</v>
      </c>
      <c r="I647">
        <v>8</v>
      </c>
      <c r="J647" s="54">
        <f>Sales[[#This Row],[Product Price]]*Sales[[#This Row],[Quantity]]</f>
        <v>2319.192</v>
      </c>
      <c r="K647" s="45">
        <v>43105.616550231483</v>
      </c>
      <c r="L647" s="46">
        <v>43105.616550231483</v>
      </c>
    </row>
    <row r="648" spans="1:12">
      <c r="A648">
        <v>647</v>
      </c>
      <c r="B648">
        <v>8</v>
      </c>
      <c r="C648">
        <v>70696</v>
      </c>
      <c r="D648">
        <f>INDEX(Products[CategoryName (IndexMatch)], MATCH(Sales[ProductID], Products[ProductID], 0))</f>
        <v>0</v>
      </c>
      <c r="E648">
        <v>139</v>
      </c>
      <c r="F648" t="str">
        <f>INDEX(Products[ProductName], MATCH(Sales[ProductID], Products[ProductID], 0))</f>
        <v>Chicken - Wieners</v>
      </c>
      <c r="H648" s="54">
        <f>INDEX(Products[Price], MATCH(Sales[ProductID], Products[ProductID], 0))</f>
        <v>21.422999999999998</v>
      </c>
      <c r="I648">
        <v>18</v>
      </c>
      <c r="J648" s="54">
        <f>Sales[[#This Row],[Product Price]]*Sales[[#This Row],[Quantity]]</f>
        <v>385.61399999999998</v>
      </c>
      <c r="K648" s="45">
        <v>43170.011480671295</v>
      </c>
      <c r="L648" s="46">
        <v>43170.011480671295</v>
      </c>
    </row>
    <row r="649" spans="1:12">
      <c r="A649">
        <v>648</v>
      </c>
      <c r="B649">
        <v>12</v>
      </c>
      <c r="C649">
        <v>55834</v>
      </c>
      <c r="D649">
        <f>INDEX(Products[CategoryName (IndexMatch)], MATCH(Sales[ProductID], Products[ProductID], 0))</f>
        <v>0</v>
      </c>
      <c r="E649">
        <v>87</v>
      </c>
      <c r="F649" t="str">
        <f>INDEX(Products[ProductName], MATCH(Sales[ProductID], Products[ProductID], 0))</f>
        <v>Wine - Pinot Noir Latour</v>
      </c>
      <c r="H649" s="54">
        <f>INDEX(Products[Price], MATCH(Sales[ProductID], Products[ProductID], 0))</f>
        <v>37.847000000000001</v>
      </c>
      <c r="I649">
        <v>15</v>
      </c>
      <c r="J649" s="54">
        <f>Sales[[#This Row],[Product Price]]*Sales[[#This Row],[Quantity]]</f>
        <v>567.70500000000004</v>
      </c>
      <c r="K649" s="45">
        <v>43202.993268518519</v>
      </c>
      <c r="L649" s="46">
        <v>43202.993268518519</v>
      </c>
    </row>
    <row r="650" spans="1:12">
      <c r="A650">
        <v>649</v>
      </c>
      <c r="B650">
        <v>13</v>
      </c>
      <c r="C650">
        <v>46138</v>
      </c>
      <c r="D650">
        <f>INDEX(Products[CategoryName (IndexMatch)], MATCH(Sales[ProductID], Products[ProductID], 0))</f>
        <v>0</v>
      </c>
      <c r="E650">
        <v>378</v>
      </c>
      <c r="F650" t="str">
        <f>INDEX(Products[ProductName], MATCH(Sales[ProductID], Products[ProductID], 0))</f>
        <v>Bread Foccacia Whole</v>
      </c>
      <c r="H650" s="54">
        <f>INDEX(Products[Price], MATCH(Sales[ProductID], Products[ProductID], 0))</f>
        <v>907.87699999999995</v>
      </c>
      <c r="I650">
        <v>12</v>
      </c>
      <c r="J650" s="54">
        <f>Sales[[#This Row],[Product Price]]*Sales[[#This Row],[Quantity]]</f>
        <v>10894.523999999999</v>
      </c>
      <c r="K650" s="45">
        <v>43116.177598726848</v>
      </c>
      <c r="L650" s="46">
        <v>43116.177598726848</v>
      </c>
    </row>
    <row r="651" spans="1:12">
      <c r="A651">
        <v>650</v>
      </c>
      <c r="B651">
        <v>15</v>
      </c>
      <c r="C651">
        <v>79858</v>
      </c>
      <c r="D651">
        <f>INDEX(Products[CategoryName (IndexMatch)], MATCH(Sales[ProductID], Products[ProductID], 0))</f>
        <v>0</v>
      </c>
      <c r="E651">
        <v>28</v>
      </c>
      <c r="F651" t="str">
        <f>INDEX(Products[ProductName], MATCH(Sales[ProductID], Products[ProductID], 0))</f>
        <v>Sobe - Tropical Energy</v>
      </c>
      <c r="H651" s="54">
        <f>INDEX(Products[Price], MATCH(Sales[ProductID], Products[ProductID], 0))</f>
        <v>123.15300000000001</v>
      </c>
      <c r="I651">
        <v>21</v>
      </c>
      <c r="J651" s="54">
        <f>Sales[[#This Row],[Product Price]]*Sales[[#This Row],[Quantity]]</f>
        <v>2586.2130000000002</v>
      </c>
      <c r="K651" s="45">
        <v>43139.09922314815</v>
      </c>
      <c r="L651" s="46">
        <v>43139.09922314815</v>
      </c>
    </row>
    <row r="652" spans="1:12">
      <c r="A652">
        <v>651</v>
      </c>
      <c r="B652">
        <v>2</v>
      </c>
      <c r="C652">
        <v>36984</v>
      </c>
      <c r="D652">
        <f>INDEX(Products[CategoryName (IndexMatch)], MATCH(Sales[ProductID], Products[ProductID], 0))</f>
        <v>0</v>
      </c>
      <c r="E652">
        <v>381</v>
      </c>
      <c r="F652" t="str">
        <f>INDEX(Products[ProductName], MATCH(Sales[ProductID], Products[ProductID], 0))</f>
        <v>Vaccum Bag 10x13</v>
      </c>
      <c r="H652" s="54">
        <f>INDEX(Products[Price], MATCH(Sales[ProductID], Products[ProductID], 0))</f>
        <v>442.33699999999999</v>
      </c>
      <c r="I652">
        <v>10</v>
      </c>
      <c r="J652" s="54">
        <f>Sales[[#This Row],[Product Price]]*Sales[[#This Row],[Quantity]]</f>
        <v>4423.37</v>
      </c>
      <c r="K652" s="45">
        <v>43202.299018865742</v>
      </c>
      <c r="L652" s="46">
        <v>43202.299018865742</v>
      </c>
    </row>
    <row r="653" spans="1:12">
      <c r="A653">
        <v>652</v>
      </c>
      <c r="B653">
        <v>1</v>
      </c>
      <c r="C653">
        <v>18962</v>
      </c>
      <c r="D653">
        <f>INDEX(Products[CategoryName (IndexMatch)], MATCH(Sales[ProductID], Products[ProductID], 0))</f>
        <v>0</v>
      </c>
      <c r="E653">
        <v>431</v>
      </c>
      <c r="F653" t="str">
        <f>INDEX(Products[ProductName], MATCH(Sales[ProductID], Products[ProductID], 0))</f>
        <v>Muffin Chocolate Individual Wrap</v>
      </c>
      <c r="H653" s="54">
        <f>INDEX(Products[Price], MATCH(Sales[ProductID], Products[ProductID], 0))</f>
        <v>199.95699999999999</v>
      </c>
      <c r="I653">
        <v>5</v>
      </c>
      <c r="J653" s="54">
        <f>Sales[[#This Row],[Product Price]]*Sales[[#This Row],[Quantity]]</f>
        <v>999.78499999999997</v>
      </c>
      <c r="K653" s="45">
        <v>43194.339509953701</v>
      </c>
      <c r="L653" s="46">
        <v>43194.339509953701</v>
      </c>
    </row>
    <row r="654" spans="1:12">
      <c r="A654">
        <v>653</v>
      </c>
      <c r="B654">
        <v>22</v>
      </c>
      <c r="C654">
        <v>60140</v>
      </c>
      <c r="D654">
        <f>INDEX(Products[CategoryName (IndexMatch)], MATCH(Sales[ProductID], Products[ProductID], 0))</f>
        <v>0</v>
      </c>
      <c r="E654">
        <v>290</v>
      </c>
      <c r="F654" t="str">
        <f>INDEX(Products[ProductName], MATCH(Sales[ProductID], Products[ProductID], 0))</f>
        <v>Sauce - Rosee</v>
      </c>
      <c r="H654" s="54">
        <f>INDEX(Products[Price], MATCH(Sales[ProductID], Products[ProductID], 0))</f>
        <v>388.03699999999998</v>
      </c>
      <c r="I654">
        <v>16</v>
      </c>
      <c r="J654" s="54">
        <f>Sales[[#This Row],[Product Price]]*Sales[[#This Row],[Quantity]]</f>
        <v>6208.5919999999996</v>
      </c>
      <c r="K654" s="45">
        <v>43166.966989814813</v>
      </c>
      <c r="L654" s="46">
        <v>43166.966989814813</v>
      </c>
    </row>
    <row r="655" spans="1:12">
      <c r="A655">
        <v>654</v>
      </c>
      <c r="B655">
        <v>7</v>
      </c>
      <c r="C655">
        <v>39761</v>
      </c>
      <c r="D655">
        <f>INDEX(Products[CategoryName (IndexMatch)], MATCH(Sales[ProductID], Products[ProductID], 0))</f>
        <v>0</v>
      </c>
      <c r="E655">
        <v>52</v>
      </c>
      <c r="F655" t="str">
        <f>INDEX(Products[ProductName], MATCH(Sales[ProductID], Products[ProductID], 0))</f>
        <v>Turnip - White, Organic</v>
      </c>
      <c r="H655" s="54">
        <f>INDEX(Products[Price], MATCH(Sales[ProductID], Products[ProductID], 0))</f>
        <v>556.05899999999997</v>
      </c>
      <c r="I655">
        <v>11</v>
      </c>
      <c r="J655" s="54">
        <f>Sales[[#This Row],[Product Price]]*Sales[[#This Row],[Quantity]]</f>
        <v>6116.6489999999994</v>
      </c>
      <c r="K655" s="45">
        <v>43134.141385763891</v>
      </c>
      <c r="L655" s="46">
        <v>43134.141385763891</v>
      </c>
    </row>
    <row r="656" spans="1:12">
      <c r="A656">
        <v>655</v>
      </c>
      <c r="B656">
        <v>19</v>
      </c>
      <c r="C656">
        <v>94341</v>
      </c>
      <c r="D656">
        <f>INDEX(Products[CategoryName (IndexMatch)], MATCH(Sales[ProductID], Products[ProductID], 0))</f>
        <v>0</v>
      </c>
      <c r="E656">
        <v>92</v>
      </c>
      <c r="F656" t="str">
        <f>INDEX(Products[ProductName], MATCH(Sales[ProductID], Products[ProductID], 0))</f>
        <v>Wine - Red, Colio Cabernet</v>
      </c>
      <c r="H656" s="54">
        <f>INDEX(Products[Price], MATCH(Sales[ProductID], Products[ProductID], 0))</f>
        <v>602.16099999999994</v>
      </c>
      <c r="I656">
        <v>24</v>
      </c>
      <c r="J656" s="54">
        <f>Sales[[#This Row],[Product Price]]*Sales[[#This Row],[Quantity]]</f>
        <v>14451.863999999998</v>
      </c>
      <c r="K656" s="45">
        <v>43139.033651504629</v>
      </c>
      <c r="L656" s="46">
        <v>43139.033651504629</v>
      </c>
    </row>
    <row r="657" spans="1:12">
      <c r="A657">
        <v>656</v>
      </c>
      <c r="B657">
        <v>17</v>
      </c>
      <c r="C657">
        <v>42800</v>
      </c>
      <c r="D657">
        <f>INDEX(Products[CategoryName (IndexMatch)], MATCH(Sales[ProductID], Products[ProductID], 0))</f>
        <v>0</v>
      </c>
      <c r="E657">
        <v>235</v>
      </c>
      <c r="F657" t="str">
        <f>INDEX(Products[ProductName], MATCH(Sales[ProductID], Products[ProductID], 0))</f>
        <v>Bread - English Muffin</v>
      </c>
      <c r="H657" s="54">
        <f>INDEX(Products[Price], MATCH(Sales[ProductID], Products[ProductID], 0))</f>
        <v>345.06099999999998</v>
      </c>
      <c r="I657">
        <v>11</v>
      </c>
      <c r="J657" s="54">
        <f>Sales[[#This Row],[Product Price]]*Sales[[#This Row],[Quantity]]</f>
        <v>3795.6709999999998</v>
      </c>
      <c r="K657" s="45">
        <v>43193.343496990739</v>
      </c>
      <c r="L657" s="46">
        <v>43193.343496990739</v>
      </c>
    </row>
    <row r="658" spans="1:12">
      <c r="A658">
        <v>657</v>
      </c>
      <c r="B658">
        <v>3</v>
      </c>
      <c r="C658">
        <v>36674</v>
      </c>
      <c r="D658">
        <f>INDEX(Products[CategoryName (IndexMatch)], MATCH(Sales[ProductID], Products[ProductID], 0))</f>
        <v>0</v>
      </c>
      <c r="E658">
        <v>346</v>
      </c>
      <c r="F658" t="str">
        <f>INDEX(Products[ProductName], MATCH(Sales[ProductID], Products[ProductID], 0))</f>
        <v>Cheese - Parmesan Grated</v>
      </c>
      <c r="H658" s="54">
        <f>INDEX(Products[Price], MATCH(Sales[ProductID], Products[ProductID], 0))</f>
        <v>171.91399999999999</v>
      </c>
      <c r="I658">
        <v>10</v>
      </c>
      <c r="J658" s="54">
        <f>Sales[[#This Row],[Product Price]]*Sales[[#This Row],[Quantity]]</f>
        <v>1719.1399999999999</v>
      </c>
      <c r="K658" s="45">
        <v>43173.930800925926</v>
      </c>
      <c r="L658" s="46">
        <v>43173.930800925926</v>
      </c>
    </row>
    <row r="659" spans="1:12">
      <c r="A659">
        <v>658</v>
      </c>
      <c r="B659">
        <v>2</v>
      </c>
      <c r="C659">
        <v>8858</v>
      </c>
      <c r="D659">
        <f>INDEX(Products[CategoryName (IndexMatch)], MATCH(Sales[ProductID], Products[ProductID], 0))</f>
        <v>0</v>
      </c>
      <c r="E659">
        <v>52</v>
      </c>
      <c r="F659" t="str">
        <f>INDEX(Products[ProductName], MATCH(Sales[ProductID], Products[ProductID], 0))</f>
        <v>Turnip - White, Organic</v>
      </c>
      <c r="H659" s="54">
        <f>INDEX(Products[Price], MATCH(Sales[ProductID], Products[ProductID], 0))</f>
        <v>556.05899999999997</v>
      </c>
      <c r="I659">
        <v>3</v>
      </c>
      <c r="J659" s="54">
        <f>Sales[[#This Row],[Product Price]]*Sales[[#This Row],[Quantity]]</f>
        <v>1668.1769999999999</v>
      </c>
      <c r="K659" s="45">
        <v>43161.265464467593</v>
      </c>
      <c r="L659" s="46">
        <v>43161.265464467593</v>
      </c>
    </row>
    <row r="660" spans="1:12">
      <c r="A660">
        <v>659</v>
      </c>
      <c r="B660">
        <v>13</v>
      </c>
      <c r="C660">
        <v>65151</v>
      </c>
      <c r="D660">
        <f>INDEX(Products[CategoryName (IndexMatch)], MATCH(Sales[ProductID], Products[ProductID], 0))</f>
        <v>0</v>
      </c>
      <c r="E660">
        <v>147</v>
      </c>
      <c r="F660" t="str">
        <f>INDEX(Products[ProductName], MATCH(Sales[ProductID], Products[ProductID], 0))</f>
        <v>Cheese - Mozzarella</v>
      </c>
      <c r="H660" s="54">
        <f>INDEX(Products[Price], MATCH(Sales[ProductID], Products[ProductID], 0))</f>
        <v>496.197</v>
      </c>
      <c r="I660">
        <v>17</v>
      </c>
      <c r="J660" s="54">
        <f>Sales[[#This Row],[Product Price]]*Sales[[#This Row],[Quantity]]</f>
        <v>8435.3490000000002</v>
      </c>
      <c r="K660" s="45">
        <v>43205.311098726852</v>
      </c>
      <c r="L660" s="46">
        <v>43205.311098726852</v>
      </c>
    </row>
    <row r="661" spans="1:12">
      <c r="A661">
        <v>660</v>
      </c>
      <c r="B661">
        <v>11</v>
      </c>
      <c r="C661">
        <v>35443</v>
      </c>
      <c r="D661">
        <f>INDEX(Products[CategoryName (IndexMatch)], MATCH(Sales[ProductID], Products[ProductID], 0))</f>
        <v>0</v>
      </c>
      <c r="E661">
        <v>101</v>
      </c>
      <c r="F661" t="str">
        <f>INDEX(Products[ProductName], MATCH(Sales[ProductID], Products[ProductID], 0))</f>
        <v>Soup - Campbells, Lentil</v>
      </c>
      <c r="H661" s="54">
        <f>INDEX(Products[Price], MATCH(Sales[ProductID], Products[ProductID], 0))</f>
        <v>83.010999999999996</v>
      </c>
      <c r="I661">
        <v>9</v>
      </c>
      <c r="J661" s="54">
        <f>Sales[[#This Row],[Product Price]]*Sales[[#This Row],[Quantity]]</f>
        <v>747.09899999999993</v>
      </c>
      <c r="K661" s="45">
        <v>43149.308766435184</v>
      </c>
      <c r="L661" s="46">
        <v>43149.308766435184</v>
      </c>
    </row>
    <row r="662" spans="1:12">
      <c r="A662">
        <v>661</v>
      </c>
      <c r="B662">
        <v>19</v>
      </c>
      <c r="C662">
        <v>1539</v>
      </c>
      <c r="D662">
        <f>INDEX(Products[CategoryName (IndexMatch)], MATCH(Sales[ProductID], Products[ProductID], 0))</f>
        <v>0</v>
      </c>
      <c r="E662">
        <v>368</v>
      </c>
      <c r="F662" t="str">
        <f>INDEX(Products[ProductName], MATCH(Sales[ProductID], Products[ProductID], 0))</f>
        <v>Flour - Teff</v>
      </c>
      <c r="H662" s="54">
        <f>INDEX(Products[Price], MATCH(Sales[ProductID], Products[ProductID], 0))</f>
        <v>182.97800000000001</v>
      </c>
      <c r="I662">
        <v>1</v>
      </c>
      <c r="J662" s="54">
        <f>Sales[[#This Row],[Product Price]]*Sales[[#This Row],[Quantity]]</f>
        <v>182.97800000000001</v>
      </c>
      <c r="K662" s="45">
        <v>43125.767854976853</v>
      </c>
      <c r="L662" s="46">
        <v>43125.767854976853</v>
      </c>
    </row>
    <row r="663" spans="1:12">
      <c r="A663">
        <v>662</v>
      </c>
      <c r="B663">
        <v>2</v>
      </c>
      <c r="C663">
        <v>13958</v>
      </c>
      <c r="D663">
        <f>INDEX(Products[CategoryName (IndexMatch)], MATCH(Sales[ProductID], Products[ProductID], 0))</f>
        <v>0</v>
      </c>
      <c r="E663">
        <v>127</v>
      </c>
      <c r="F663" t="str">
        <f>INDEX(Products[ProductName], MATCH(Sales[ProductID], Products[ProductID], 0))</f>
        <v>Island Oasis - Mango Daiquiri</v>
      </c>
      <c r="H663" s="54">
        <f>INDEX(Products[Price], MATCH(Sales[ProductID], Products[ProductID], 0))</f>
        <v>541.41300000000001</v>
      </c>
      <c r="I663">
        <v>4</v>
      </c>
      <c r="J663" s="54">
        <f>Sales[[#This Row],[Product Price]]*Sales[[#This Row],[Quantity]]</f>
        <v>2165.652</v>
      </c>
      <c r="K663" s="45">
        <v>43179.555287962961</v>
      </c>
      <c r="L663" s="46">
        <v>43179.555287962961</v>
      </c>
    </row>
    <row r="664" spans="1:12">
      <c r="A664">
        <v>663</v>
      </c>
      <c r="B664">
        <v>7</v>
      </c>
      <c r="C664">
        <v>79392</v>
      </c>
      <c r="D664">
        <f>INDEX(Products[CategoryName (IndexMatch)], MATCH(Sales[ProductID], Products[ProductID], 0))</f>
        <v>0</v>
      </c>
      <c r="E664">
        <v>25</v>
      </c>
      <c r="F664" t="str">
        <f>INDEX(Products[ProductName], MATCH(Sales[ProductID], Products[ProductID], 0))</f>
        <v>Soupcontfoam16oz 116con</v>
      </c>
      <c r="H664" s="54">
        <f>INDEX(Products[Price], MATCH(Sales[ProductID], Products[ProductID], 0))</f>
        <v>807.66600000000005</v>
      </c>
      <c r="I664">
        <v>21</v>
      </c>
      <c r="J664" s="54">
        <f>Sales[[#This Row],[Product Price]]*Sales[[#This Row],[Quantity]]</f>
        <v>16960.986000000001</v>
      </c>
      <c r="K664" s="45">
        <v>43152.935098032409</v>
      </c>
      <c r="L664" s="46">
        <v>43152.935098032409</v>
      </c>
    </row>
    <row r="665" spans="1:12">
      <c r="A665">
        <v>664</v>
      </c>
      <c r="B665">
        <v>9</v>
      </c>
      <c r="C665">
        <v>16800</v>
      </c>
      <c r="D665">
        <f>INDEX(Products[CategoryName (IndexMatch)], MATCH(Sales[ProductID], Products[ProductID], 0))</f>
        <v>0</v>
      </c>
      <c r="E665">
        <v>384</v>
      </c>
      <c r="F665" t="str">
        <f>INDEX(Products[ProductName], MATCH(Sales[ProductID], Products[ProductID], 0))</f>
        <v>Fond - Neutral</v>
      </c>
      <c r="H665" s="54">
        <f>INDEX(Products[Price], MATCH(Sales[ProductID], Products[ProductID], 0))</f>
        <v>565.197</v>
      </c>
      <c r="I665">
        <v>5</v>
      </c>
      <c r="J665" s="54">
        <f>Sales[[#This Row],[Product Price]]*Sales[[#This Row],[Quantity]]</f>
        <v>2825.9850000000001</v>
      </c>
      <c r="K665" s="45">
        <v>43224.228384374997</v>
      </c>
      <c r="L665" s="46">
        <v>43224.228384374997</v>
      </c>
    </row>
    <row r="666" spans="1:12">
      <c r="A666">
        <v>665</v>
      </c>
      <c r="B666">
        <v>15</v>
      </c>
      <c r="C666">
        <v>15780</v>
      </c>
      <c r="D666">
        <f>INDEX(Products[CategoryName (IndexMatch)], MATCH(Sales[ProductID], Products[ProductID], 0))</f>
        <v>0</v>
      </c>
      <c r="E666">
        <v>202</v>
      </c>
      <c r="F666" t="str">
        <f>INDEX(Products[ProductName], MATCH(Sales[ProductID], Products[ProductID], 0))</f>
        <v>Bay Leaf</v>
      </c>
      <c r="H666" s="54">
        <f>INDEX(Products[Price], MATCH(Sales[ProductID], Products[ProductID], 0))</f>
        <v>788.77800000000002</v>
      </c>
      <c r="I666">
        <v>4</v>
      </c>
      <c r="J666" s="54">
        <f>Sales[[#This Row],[Product Price]]*Sales[[#This Row],[Quantity]]</f>
        <v>3155.1120000000001</v>
      </c>
      <c r="K666" s="45">
        <v>43156.904932291669</v>
      </c>
      <c r="L666" s="46">
        <v>43156.904932291669</v>
      </c>
    </row>
    <row r="667" spans="1:12">
      <c r="A667">
        <v>666</v>
      </c>
      <c r="B667">
        <v>8</v>
      </c>
      <c r="C667">
        <v>89063</v>
      </c>
      <c r="D667">
        <f>INDEX(Products[CategoryName (IndexMatch)], MATCH(Sales[ProductID], Products[ProductID], 0))</f>
        <v>0</v>
      </c>
      <c r="E667">
        <v>338</v>
      </c>
      <c r="F667" t="str">
        <f>INDEX(Products[ProductName], MATCH(Sales[ProductID], Products[ProductID], 0))</f>
        <v>Cheese - Camembert</v>
      </c>
      <c r="H667" s="54">
        <f>INDEX(Products[Price], MATCH(Sales[ProductID], Products[ProductID], 0))</f>
        <v>289.899</v>
      </c>
      <c r="I667">
        <v>23</v>
      </c>
      <c r="J667" s="54">
        <f>Sales[[#This Row],[Product Price]]*Sales[[#This Row],[Quantity]]</f>
        <v>6667.6769999999997</v>
      </c>
      <c r="K667" s="45">
        <v>43148.903860995371</v>
      </c>
      <c r="L667" s="46">
        <v>43148.903860995371</v>
      </c>
    </row>
    <row r="668" spans="1:12">
      <c r="A668">
        <v>667</v>
      </c>
      <c r="B668">
        <v>18</v>
      </c>
      <c r="C668">
        <v>364</v>
      </c>
      <c r="D668">
        <f>INDEX(Products[CategoryName (IndexMatch)], MATCH(Sales[ProductID], Products[ProductID], 0))</f>
        <v>0</v>
      </c>
      <c r="E668">
        <v>168</v>
      </c>
      <c r="F668" t="str">
        <f>INDEX(Products[ProductName], MATCH(Sales[ProductID], Products[ProductID], 0))</f>
        <v>Milk - 2%</v>
      </c>
      <c r="H668" s="54">
        <f>INDEX(Products[Price], MATCH(Sales[ProductID], Products[ProductID], 0))</f>
        <v>707.41899999999998</v>
      </c>
      <c r="I668">
        <v>1</v>
      </c>
      <c r="J668" s="54">
        <f>Sales[[#This Row],[Product Price]]*Sales[[#This Row],[Quantity]]</f>
        <v>707.41899999999998</v>
      </c>
      <c r="K668" s="45">
        <v>43112.569148842595</v>
      </c>
      <c r="L668" s="46">
        <v>43112.569148842595</v>
      </c>
    </row>
    <row r="669" spans="1:12">
      <c r="A669">
        <v>668</v>
      </c>
      <c r="B669">
        <v>23</v>
      </c>
      <c r="C669">
        <v>42452</v>
      </c>
      <c r="D669">
        <f>INDEX(Products[CategoryName (IndexMatch)], MATCH(Sales[ProductID], Products[ProductID], 0))</f>
        <v>0</v>
      </c>
      <c r="E669">
        <v>263</v>
      </c>
      <c r="F669" t="str">
        <f>INDEX(Products[ProductName], MATCH(Sales[ProductID], Products[ProductID], 0))</f>
        <v>Soupfoamcont12oz 112con</v>
      </c>
      <c r="H669" s="54">
        <f>INDEX(Products[Price], MATCH(Sales[ProductID], Products[ProductID], 0))</f>
        <v>507.49700000000001</v>
      </c>
      <c r="I669">
        <v>11</v>
      </c>
      <c r="J669" s="54">
        <f>Sales[[#This Row],[Product Price]]*Sales[[#This Row],[Quantity]]</f>
        <v>5582.4670000000006</v>
      </c>
      <c r="K669" s="45">
        <v>43186.099861921299</v>
      </c>
      <c r="L669" s="46">
        <v>43186.099861921299</v>
      </c>
    </row>
    <row r="670" spans="1:12">
      <c r="A670">
        <v>669</v>
      </c>
      <c r="B670">
        <v>14</v>
      </c>
      <c r="C670">
        <v>32263</v>
      </c>
      <c r="D670">
        <f>INDEX(Products[CategoryName (IndexMatch)], MATCH(Sales[ProductID], Products[ProductID], 0))</f>
        <v>0</v>
      </c>
      <c r="E670">
        <v>426</v>
      </c>
      <c r="F670" t="str">
        <f>INDEX(Products[ProductName], MATCH(Sales[ProductID], Products[ProductID], 0))</f>
        <v>Scallops - Live In Shell</v>
      </c>
      <c r="H670" s="54">
        <f>INDEX(Products[Price], MATCH(Sales[ProductID], Products[ProductID], 0))</f>
        <v>835.75900000000001</v>
      </c>
      <c r="I670">
        <v>9</v>
      </c>
      <c r="J670" s="54">
        <f>Sales[[#This Row],[Product Price]]*Sales[[#This Row],[Quantity]]</f>
        <v>7521.8310000000001</v>
      </c>
      <c r="K670" s="45">
        <v>43147.294963888889</v>
      </c>
      <c r="L670" s="46">
        <v>43147.294963888889</v>
      </c>
    </row>
    <row r="671" spans="1:12">
      <c r="A671">
        <v>670</v>
      </c>
      <c r="B671">
        <v>8</v>
      </c>
      <c r="C671">
        <v>27264</v>
      </c>
      <c r="D671">
        <f>INDEX(Products[CategoryName (IndexMatch)], MATCH(Sales[ProductID], Products[ProductID], 0))</f>
        <v>0</v>
      </c>
      <c r="E671">
        <v>81</v>
      </c>
      <c r="F671" t="str">
        <f>INDEX(Products[ProductName], MATCH(Sales[ProductID], Products[ProductID], 0))</f>
        <v>Cookies - Assorted</v>
      </c>
      <c r="H671" s="54">
        <f>INDEX(Products[Price], MATCH(Sales[ProductID], Products[ProductID], 0))</f>
        <v>866.48299999999995</v>
      </c>
      <c r="I671">
        <v>7</v>
      </c>
      <c r="J671" s="54">
        <f>Sales[[#This Row],[Product Price]]*Sales[[#This Row],[Quantity]]</f>
        <v>6065.3809999999994</v>
      </c>
      <c r="K671" s="45">
        <v>43103.010024189818</v>
      </c>
      <c r="L671" s="46">
        <v>43103.010024189818</v>
      </c>
    </row>
    <row r="672" spans="1:12">
      <c r="A672">
        <v>671</v>
      </c>
      <c r="B672">
        <v>4</v>
      </c>
      <c r="C672">
        <v>62992</v>
      </c>
      <c r="D672">
        <f>INDEX(Products[CategoryName (IndexMatch)], MATCH(Sales[ProductID], Products[ProductID], 0))</f>
        <v>0</v>
      </c>
      <c r="E672">
        <v>378</v>
      </c>
      <c r="F672" t="str">
        <f>INDEX(Products[ProductName], MATCH(Sales[ProductID], Products[ProductID], 0))</f>
        <v>Bread Foccacia Whole</v>
      </c>
      <c r="H672" s="54">
        <f>INDEX(Products[Price], MATCH(Sales[ProductID], Products[ProductID], 0))</f>
        <v>907.87699999999995</v>
      </c>
      <c r="I672">
        <v>16</v>
      </c>
      <c r="J672" s="54">
        <f>Sales[[#This Row],[Product Price]]*Sales[[#This Row],[Quantity]]</f>
        <v>14526.031999999999</v>
      </c>
      <c r="K672" s="45">
        <v>43119.23176145833</v>
      </c>
      <c r="L672" s="46">
        <v>43119.23176145833</v>
      </c>
    </row>
    <row r="673" spans="1:12">
      <c r="A673">
        <v>672</v>
      </c>
      <c r="B673">
        <v>18</v>
      </c>
      <c r="C673">
        <v>50327</v>
      </c>
      <c r="D673">
        <f>INDEX(Products[CategoryName (IndexMatch)], MATCH(Sales[ProductID], Products[ProductID], 0))</f>
        <v>0</v>
      </c>
      <c r="E673">
        <v>278</v>
      </c>
      <c r="F673" t="str">
        <f>INDEX(Products[ProductName], MATCH(Sales[ProductID], Products[ProductID], 0))</f>
        <v>Apricots - Halves</v>
      </c>
      <c r="H673" s="54">
        <f>INDEX(Products[Price], MATCH(Sales[ProductID], Products[ProductID], 0))</f>
        <v>3.7349999999999999</v>
      </c>
      <c r="I673">
        <v>13</v>
      </c>
      <c r="J673" s="54">
        <f>Sales[[#This Row],[Product Price]]*Sales[[#This Row],[Quantity]]</f>
        <v>48.555</v>
      </c>
      <c r="K673" s="45">
        <v>43204.702308333333</v>
      </c>
      <c r="L673" s="46">
        <v>43204.702308333333</v>
      </c>
    </row>
    <row r="674" spans="1:12">
      <c r="A674">
        <v>673</v>
      </c>
      <c r="B674">
        <v>6</v>
      </c>
      <c r="C674">
        <v>3730</v>
      </c>
      <c r="D674">
        <f>INDEX(Products[CategoryName (IndexMatch)], MATCH(Sales[ProductID], Products[ProductID], 0))</f>
        <v>0</v>
      </c>
      <c r="E674">
        <v>117</v>
      </c>
      <c r="F674" t="str">
        <f>INDEX(Products[ProductName], MATCH(Sales[ProductID], Products[ProductID], 0))</f>
        <v>Ketchup - Tomato</v>
      </c>
      <c r="H674" s="54">
        <f>INDEX(Products[Price], MATCH(Sales[ProductID], Products[ProductID], 0))</f>
        <v>68.638000000000005</v>
      </c>
      <c r="I674">
        <v>1</v>
      </c>
      <c r="J674" s="54">
        <f>Sales[[#This Row],[Product Price]]*Sales[[#This Row],[Quantity]]</f>
        <v>68.638000000000005</v>
      </c>
      <c r="K674" s="45">
        <v>43122.943966435188</v>
      </c>
      <c r="L674" s="46">
        <v>43122.943966435188</v>
      </c>
    </row>
    <row r="675" spans="1:12">
      <c r="A675">
        <v>674</v>
      </c>
      <c r="B675">
        <v>23</v>
      </c>
      <c r="C675">
        <v>91926</v>
      </c>
      <c r="D675">
        <f>INDEX(Products[CategoryName (IndexMatch)], MATCH(Sales[ProductID], Products[ProductID], 0))</f>
        <v>0</v>
      </c>
      <c r="E675">
        <v>173</v>
      </c>
      <c r="F675" t="str">
        <f>INDEX(Products[ProductName], MATCH(Sales[ProductID], Products[ProductID], 0))</f>
        <v>Rosemary - Dry</v>
      </c>
      <c r="H675" s="54">
        <f>INDEX(Products[Price], MATCH(Sales[ProductID], Products[ProductID], 0))</f>
        <v>44.543999999999997</v>
      </c>
      <c r="I675">
        <v>24</v>
      </c>
      <c r="J675" s="54">
        <f>Sales[[#This Row],[Product Price]]*Sales[[#This Row],[Quantity]]</f>
        <v>1069.056</v>
      </c>
      <c r="K675" s="45">
        <v>43121.610773958331</v>
      </c>
      <c r="L675" s="46">
        <v>43121.610773958331</v>
      </c>
    </row>
    <row r="676" spans="1:12">
      <c r="A676">
        <v>675</v>
      </c>
      <c r="B676">
        <v>6</v>
      </c>
      <c r="C676">
        <v>32673</v>
      </c>
      <c r="D676">
        <f>INDEX(Products[CategoryName (IndexMatch)], MATCH(Sales[ProductID], Products[ProductID], 0))</f>
        <v>0</v>
      </c>
      <c r="E676">
        <v>201</v>
      </c>
      <c r="F676" t="str">
        <f>INDEX(Products[ProductName], MATCH(Sales[ProductID], Products[ProductID], 0))</f>
        <v>Grenadine</v>
      </c>
      <c r="H676" s="54">
        <f>INDEX(Products[Price], MATCH(Sales[ProductID], Products[ProductID], 0))</f>
        <v>963.87099999999998</v>
      </c>
      <c r="I676">
        <v>9</v>
      </c>
      <c r="J676" s="54">
        <f>Sales[[#This Row],[Product Price]]*Sales[[#This Row],[Quantity]]</f>
        <v>8674.8389999999999</v>
      </c>
      <c r="K676" s="45">
        <v>43217.334576851848</v>
      </c>
      <c r="L676" s="46">
        <v>43217.334576851848</v>
      </c>
    </row>
    <row r="677" spans="1:12">
      <c r="A677">
        <v>676</v>
      </c>
      <c r="B677">
        <v>2</v>
      </c>
      <c r="C677">
        <v>85264</v>
      </c>
      <c r="D677">
        <f>INDEX(Products[CategoryName (IndexMatch)], MATCH(Sales[ProductID], Products[ProductID], 0))</f>
        <v>0</v>
      </c>
      <c r="E677">
        <v>257</v>
      </c>
      <c r="F677" t="str">
        <f>INDEX(Products[ProductName], MATCH(Sales[ProductID], Products[ProductID], 0))</f>
        <v>Pasta - Detalini, White, Fresh</v>
      </c>
      <c r="H677" s="54">
        <f>INDEX(Products[Price], MATCH(Sales[ProductID], Products[ProductID], 0))</f>
        <v>84.438000000000002</v>
      </c>
      <c r="I677">
        <v>22</v>
      </c>
      <c r="J677" s="54">
        <f>Sales[[#This Row],[Product Price]]*Sales[[#This Row],[Quantity]]</f>
        <v>1857.636</v>
      </c>
      <c r="K677" s="45">
        <v>43101.47451226852</v>
      </c>
      <c r="L677" s="46">
        <v>43101.47451226852</v>
      </c>
    </row>
    <row r="678" spans="1:12">
      <c r="A678">
        <v>677</v>
      </c>
      <c r="B678">
        <v>11</v>
      </c>
      <c r="C678">
        <v>3367</v>
      </c>
      <c r="D678">
        <f>INDEX(Products[CategoryName (IndexMatch)], MATCH(Sales[ProductID], Products[ProductID], 0))</f>
        <v>0</v>
      </c>
      <c r="E678">
        <v>414</v>
      </c>
      <c r="F678" t="str">
        <f>INDEX(Products[ProductName], MATCH(Sales[ProductID], Products[ProductID], 0))</f>
        <v>Sauerkraut</v>
      </c>
      <c r="H678" s="54">
        <f>INDEX(Products[Price], MATCH(Sales[ProductID], Products[ProductID], 0))</f>
        <v>830.58500000000004</v>
      </c>
      <c r="I678">
        <v>1</v>
      </c>
      <c r="J678" s="54">
        <f>Sales[[#This Row],[Product Price]]*Sales[[#This Row],[Quantity]]</f>
        <v>830.58500000000004</v>
      </c>
      <c r="K678" s="45">
        <v>43156.450206134257</v>
      </c>
      <c r="L678" s="46">
        <v>43156.450206134257</v>
      </c>
    </row>
    <row r="679" spans="1:12">
      <c r="A679">
        <v>678</v>
      </c>
      <c r="B679">
        <v>5</v>
      </c>
      <c r="C679">
        <v>27378</v>
      </c>
      <c r="D679">
        <f>INDEX(Products[CategoryName (IndexMatch)], MATCH(Sales[ProductID], Products[ProductID], 0))</f>
        <v>0</v>
      </c>
      <c r="E679">
        <v>189</v>
      </c>
      <c r="F679" t="str">
        <f>INDEX(Products[ProductName], MATCH(Sales[ProductID], Products[ProductID], 0))</f>
        <v>Bread - Roll, Soft White Round</v>
      </c>
      <c r="H679" s="54">
        <f>INDEX(Products[Price], MATCH(Sales[ProductID], Products[ProductID], 0))</f>
        <v>763.02099999999996</v>
      </c>
      <c r="I679">
        <v>7</v>
      </c>
      <c r="J679" s="54">
        <f>Sales[[#This Row],[Product Price]]*Sales[[#This Row],[Quantity]]</f>
        <v>5341.1469999999999</v>
      </c>
      <c r="K679" s="45">
        <v>43143.141656250002</v>
      </c>
      <c r="L679" s="46">
        <v>43143.141656250002</v>
      </c>
    </row>
    <row r="680" spans="1:12">
      <c r="A680">
        <v>679</v>
      </c>
      <c r="B680">
        <v>8</v>
      </c>
      <c r="C680">
        <v>46442</v>
      </c>
      <c r="D680">
        <f>INDEX(Products[CategoryName (IndexMatch)], MATCH(Sales[ProductID], Products[ProductID], 0))</f>
        <v>0</v>
      </c>
      <c r="E680">
        <v>303</v>
      </c>
      <c r="F680" t="str">
        <f>INDEX(Products[ProductName], MATCH(Sales[ProductID], Products[ProductID], 0))</f>
        <v>Cod - Black Whole Fillet</v>
      </c>
      <c r="H680" s="54">
        <f>INDEX(Products[Price], MATCH(Sales[ProductID], Products[ProductID], 0))</f>
        <v>726.13300000000004</v>
      </c>
      <c r="I680">
        <v>12</v>
      </c>
      <c r="J680" s="54">
        <f>Sales[[#This Row],[Product Price]]*Sales[[#This Row],[Quantity]]</f>
        <v>8713.5960000000014</v>
      </c>
      <c r="K680" s="45">
        <v>43136.611702893519</v>
      </c>
      <c r="L680" s="46">
        <v>43136.611702893519</v>
      </c>
    </row>
    <row r="681" spans="1:12">
      <c r="A681">
        <v>680</v>
      </c>
      <c r="B681">
        <v>22</v>
      </c>
      <c r="C681">
        <v>27292</v>
      </c>
      <c r="D681">
        <f>INDEX(Products[CategoryName (IndexMatch)], MATCH(Sales[ProductID], Products[ProductID], 0))</f>
        <v>0</v>
      </c>
      <c r="E681">
        <v>143</v>
      </c>
      <c r="F681" t="str">
        <f>INDEX(Products[ProductName], MATCH(Sales[ProductID], Products[ProductID], 0))</f>
        <v>Watercress</v>
      </c>
      <c r="H681" s="54">
        <f>INDEX(Products[Price], MATCH(Sales[ProductID], Products[ProductID], 0))</f>
        <v>426.16899999999998</v>
      </c>
      <c r="I681">
        <v>7</v>
      </c>
      <c r="J681" s="54">
        <f>Sales[[#This Row],[Product Price]]*Sales[[#This Row],[Quantity]]</f>
        <v>2983.183</v>
      </c>
      <c r="K681" s="45">
        <v>43183.279679513886</v>
      </c>
      <c r="L681" s="46">
        <v>43183.279679513886</v>
      </c>
    </row>
    <row r="682" spans="1:12">
      <c r="A682">
        <v>681</v>
      </c>
      <c r="B682">
        <v>4</v>
      </c>
      <c r="C682">
        <v>26133</v>
      </c>
      <c r="D682">
        <f>INDEX(Products[CategoryName (IndexMatch)], MATCH(Sales[ProductID], Products[ProductID], 0))</f>
        <v>0</v>
      </c>
      <c r="E682">
        <v>422</v>
      </c>
      <c r="F682" t="str">
        <f>INDEX(Products[ProductName], MATCH(Sales[ProductID], Products[ProductID], 0))</f>
        <v>Garlic - Primerba, Paste</v>
      </c>
      <c r="H682" s="54">
        <f>INDEX(Products[Price], MATCH(Sales[ProductID], Products[ProductID], 0))</f>
        <v>502.892</v>
      </c>
      <c r="I682">
        <v>7</v>
      </c>
      <c r="J682" s="54">
        <f>Sales[[#This Row],[Product Price]]*Sales[[#This Row],[Quantity]]</f>
        <v>3520.2440000000001</v>
      </c>
      <c r="K682" s="45">
        <v>43166.736429629629</v>
      </c>
      <c r="L682" s="46">
        <v>43166.736429629629</v>
      </c>
    </row>
    <row r="683" spans="1:12">
      <c r="A683">
        <v>682</v>
      </c>
      <c r="B683">
        <v>5</v>
      </c>
      <c r="C683">
        <v>40587</v>
      </c>
      <c r="D683">
        <f>INDEX(Products[CategoryName (IndexMatch)], MATCH(Sales[ProductID], Products[ProductID], 0))</f>
        <v>0</v>
      </c>
      <c r="E683">
        <v>320</v>
      </c>
      <c r="F683" t="str">
        <f>INDEX(Products[ProductName], MATCH(Sales[ProductID], Products[ProductID], 0))</f>
        <v>Yogurt - French Vanilla</v>
      </c>
      <c r="H683" s="54">
        <f>INDEX(Products[Price], MATCH(Sales[ProductID], Products[ProductID], 0))</f>
        <v>734.39599999999996</v>
      </c>
      <c r="I683">
        <v>11</v>
      </c>
      <c r="J683" s="54">
        <f>Sales[[#This Row],[Product Price]]*Sales[[#This Row],[Quantity]]</f>
        <v>8078.3559999999998</v>
      </c>
      <c r="K683" s="45">
        <v>43105.87209178241</v>
      </c>
      <c r="L683" s="46">
        <v>43105.87209178241</v>
      </c>
    </row>
    <row r="684" spans="1:12">
      <c r="A684">
        <v>683</v>
      </c>
      <c r="B684">
        <v>6</v>
      </c>
      <c r="C684">
        <v>26321</v>
      </c>
      <c r="D684">
        <f>INDEX(Products[CategoryName (IndexMatch)], MATCH(Sales[ProductID], Products[ProductID], 0))</f>
        <v>0</v>
      </c>
      <c r="E684">
        <v>131</v>
      </c>
      <c r="F684" t="str">
        <f>INDEX(Products[ProductName], MATCH(Sales[ProductID], Products[ProductID], 0))</f>
        <v>Anchovy Paste - 56 G Tube</v>
      </c>
      <c r="H684" s="54">
        <f>INDEX(Products[Price], MATCH(Sales[ProductID], Products[ProductID], 0))</f>
        <v>408.96699999999998</v>
      </c>
      <c r="I684">
        <v>7</v>
      </c>
      <c r="J684" s="54">
        <f>Sales[[#This Row],[Product Price]]*Sales[[#This Row],[Quantity]]</f>
        <v>2862.7689999999998</v>
      </c>
      <c r="K684" s="45">
        <v>43221.07422141204</v>
      </c>
      <c r="L684" s="46">
        <v>43221.07422141204</v>
      </c>
    </row>
    <row r="685" spans="1:12">
      <c r="A685">
        <v>684</v>
      </c>
      <c r="B685">
        <v>12</v>
      </c>
      <c r="C685">
        <v>13635</v>
      </c>
      <c r="D685">
        <f>INDEX(Products[CategoryName (IndexMatch)], MATCH(Sales[ProductID], Products[ProductID], 0))</f>
        <v>0</v>
      </c>
      <c r="E685">
        <v>29</v>
      </c>
      <c r="F685" t="str">
        <f>INDEX(Products[ProductName], MATCH(Sales[ProductID], Products[ProductID], 0))</f>
        <v>Spinach - Baby</v>
      </c>
      <c r="H685" s="54">
        <f>INDEX(Products[Price], MATCH(Sales[ProductID], Products[ProductID], 0))</f>
        <v>335.88299999999998</v>
      </c>
      <c r="I685">
        <v>4</v>
      </c>
      <c r="J685" s="54">
        <f>Sales[[#This Row],[Product Price]]*Sales[[#This Row],[Quantity]]</f>
        <v>1343.5319999999999</v>
      </c>
      <c r="K685" s="45">
        <v>43143.677103703703</v>
      </c>
      <c r="L685" s="46">
        <v>43143.677103703703</v>
      </c>
    </row>
    <row r="686" spans="1:12">
      <c r="A686">
        <v>685</v>
      </c>
      <c r="B686">
        <v>3</v>
      </c>
      <c r="C686">
        <v>86958</v>
      </c>
      <c r="D686">
        <f>INDEX(Products[CategoryName (IndexMatch)], MATCH(Sales[ProductID], Products[ProductID], 0))</f>
        <v>0</v>
      </c>
      <c r="E686">
        <v>22</v>
      </c>
      <c r="F686" t="str">
        <f>INDEX(Products[ProductName], MATCH(Sales[ProductID], Products[ProductID], 0))</f>
        <v>Rice - Jasmine Sented</v>
      </c>
      <c r="H686" s="54">
        <f>INDEX(Products[Price], MATCH(Sales[ProductID], Products[ProductID], 0))</f>
        <v>278.95499999999998</v>
      </c>
      <c r="I686">
        <v>23</v>
      </c>
      <c r="J686" s="54">
        <f>Sales[[#This Row],[Product Price]]*Sales[[#This Row],[Quantity]]</f>
        <v>6415.9649999999992</v>
      </c>
      <c r="K686" s="45">
        <v>43212.372237615738</v>
      </c>
      <c r="L686" s="46">
        <v>43212.372237615738</v>
      </c>
    </row>
    <row r="687" spans="1:12">
      <c r="A687">
        <v>686</v>
      </c>
      <c r="B687">
        <v>13</v>
      </c>
      <c r="C687">
        <v>14952</v>
      </c>
      <c r="D687">
        <f>INDEX(Products[CategoryName (IndexMatch)], MATCH(Sales[ProductID], Products[ProductID], 0))</f>
        <v>0</v>
      </c>
      <c r="E687">
        <v>16</v>
      </c>
      <c r="F687" t="str">
        <f>INDEX(Products[ProductName], MATCH(Sales[ProductID], Products[ProductID], 0))</f>
        <v>Kellogs Special K Cereal</v>
      </c>
      <c r="H687" s="54">
        <f>INDEX(Products[Price], MATCH(Sales[ProductID], Products[ProductID], 0))</f>
        <v>547.24599999999998</v>
      </c>
      <c r="I687">
        <v>4</v>
      </c>
      <c r="J687" s="54">
        <f>Sales[[#This Row],[Product Price]]*Sales[[#This Row],[Quantity]]</f>
        <v>2188.9839999999999</v>
      </c>
      <c r="K687" s="45">
        <v>43105.398001157409</v>
      </c>
      <c r="L687" s="46">
        <v>43105.398001157409</v>
      </c>
    </row>
    <row r="688" spans="1:12">
      <c r="A688">
        <v>687</v>
      </c>
      <c r="B688">
        <v>13</v>
      </c>
      <c r="C688">
        <v>52059</v>
      </c>
      <c r="D688">
        <f>INDEX(Products[CategoryName (IndexMatch)], MATCH(Sales[ProductID], Products[ProductID], 0))</f>
        <v>0</v>
      </c>
      <c r="E688">
        <v>218</v>
      </c>
      <c r="F688" t="str">
        <f>INDEX(Products[ProductName], MATCH(Sales[ProductID], Products[ProductID], 0))</f>
        <v>Barramundi</v>
      </c>
      <c r="H688" s="54">
        <f>INDEX(Products[Price], MATCH(Sales[ProductID], Products[ProductID], 0))</f>
        <v>851.93299999999999</v>
      </c>
      <c r="I688">
        <v>14</v>
      </c>
      <c r="J688" s="54">
        <f>Sales[[#This Row],[Product Price]]*Sales[[#This Row],[Quantity]]</f>
        <v>11927.062</v>
      </c>
      <c r="K688" s="45">
        <v>43136.760488194443</v>
      </c>
      <c r="L688" s="46">
        <v>43136.760488194443</v>
      </c>
    </row>
    <row r="689" spans="1:12">
      <c r="A689">
        <v>688</v>
      </c>
      <c r="B689">
        <v>11</v>
      </c>
      <c r="C689">
        <v>62751</v>
      </c>
      <c r="D689">
        <f>INDEX(Products[CategoryName (IndexMatch)], MATCH(Sales[ProductID], Products[ProductID], 0))</f>
        <v>0</v>
      </c>
      <c r="E689">
        <v>170</v>
      </c>
      <c r="F689" t="str">
        <f>INDEX(Products[ProductName], MATCH(Sales[ProductID], Products[ProductID], 0))</f>
        <v>Initation Crab Meat</v>
      </c>
      <c r="H689" s="54">
        <f>INDEX(Products[Price], MATCH(Sales[ProductID], Products[ProductID], 0))</f>
        <v>206.553</v>
      </c>
      <c r="I689">
        <v>16</v>
      </c>
      <c r="J689" s="54">
        <f>Sales[[#This Row],[Product Price]]*Sales[[#This Row],[Quantity]]</f>
        <v>3304.848</v>
      </c>
      <c r="K689" s="45">
        <v>43161.662237615739</v>
      </c>
      <c r="L689" s="46">
        <v>43161.662237615739</v>
      </c>
    </row>
    <row r="690" spans="1:12">
      <c r="A690">
        <v>689</v>
      </c>
      <c r="B690">
        <v>14</v>
      </c>
      <c r="C690">
        <v>98230</v>
      </c>
      <c r="D690">
        <f>INDEX(Products[CategoryName (IndexMatch)], MATCH(Sales[ProductID], Products[ProductID], 0))</f>
        <v>0</v>
      </c>
      <c r="E690">
        <v>281</v>
      </c>
      <c r="F690" t="str">
        <f>INDEX(Products[ProductName], MATCH(Sales[ProductID], Products[ProductID], 0))</f>
        <v>Bar Mix - Pina Colada, 355 Ml</v>
      </c>
      <c r="H690" s="54">
        <f>INDEX(Products[Price], MATCH(Sales[ProductID], Products[ProductID], 0))</f>
        <v>330.839</v>
      </c>
      <c r="I690">
        <v>25</v>
      </c>
      <c r="J690" s="54">
        <f>Sales[[#This Row],[Product Price]]*Sales[[#This Row],[Quantity]]</f>
        <v>8270.9750000000004</v>
      </c>
      <c r="K690" s="45">
        <v>43136.648829745369</v>
      </c>
      <c r="L690" s="46">
        <v>43136.648829745369</v>
      </c>
    </row>
    <row r="691" spans="1:12">
      <c r="A691">
        <v>690</v>
      </c>
      <c r="B691">
        <v>5</v>
      </c>
      <c r="C691">
        <v>72471</v>
      </c>
      <c r="D691">
        <f>INDEX(Products[CategoryName (IndexMatch)], MATCH(Sales[ProductID], Products[ProductID], 0))</f>
        <v>0</v>
      </c>
      <c r="E691">
        <v>26</v>
      </c>
      <c r="F691" t="str">
        <f>INDEX(Products[ProductName], MATCH(Sales[ProductID], Products[ProductID], 0))</f>
        <v>Squid U5 - Thailand</v>
      </c>
      <c r="H691" s="54">
        <f>INDEX(Products[Price], MATCH(Sales[ProductID], Products[ProductID], 0))</f>
        <v>337.82100000000003</v>
      </c>
      <c r="I691">
        <v>19</v>
      </c>
      <c r="J691" s="54">
        <f>Sales[[#This Row],[Product Price]]*Sales[[#This Row],[Quantity]]</f>
        <v>6418.5990000000002</v>
      </c>
      <c r="K691" s="45">
        <v>43135.134309606481</v>
      </c>
      <c r="L691" s="46">
        <v>43135.134309606481</v>
      </c>
    </row>
    <row r="692" spans="1:12">
      <c r="A692">
        <v>691</v>
      </c>
      <c r="B692">
        <v>6</v>
      </c>
      <c r="C692">
        <v>15371</v>
      </c>
      <c r="D692">
        <f>INDEX(Products[CategoryName (IndexMatch)], MATCH(Sales[ProductID], Products[ProductID], 0))</f>
        <v>0</v>
      </c>
      <c r="E692">
        <v>11</v>
      </c>
      <c r="F692" t="str">
        <f>INDEX(Products[ProductName], MATCH(Sales[ProductID], Products[ProductID], 0))</f>
        <v>Garbage Bags - Clear</v>
      </c>
      <c r="H692" s="54">
        <f>INDEX(Products[Price], MATCH(Sales[ProductID], Products[ProductID], 0))</f>
        <v>62.948999999999998</v>
      </c>
      <c r="I692">
        <v>4</v>
      </c>
      <c r="J692" s="54">
        <f>Sales[[#This Row],[Product Price]]*Sales[[#This Row],[Quantity]]</f>
        <v>251.79599999999999</v>
      </c>
      <c r="K692" s="45">
        <v>43154.01508553241</v>
      </c>
      <c r="L692" s="46">
        <v>43154.01508553241</v>
      </c>
    </row>
    <row r="693" spans="1:12">
      <c r="A693">
        <v>692</v>
      </c>
      <c r="B693">
        <v>2</v>
      </c>
      <c r="C693">
        <v>93437</v>
      </c>
      <c r="D693">
        <f>INDEX(Products[CategoryName (IndexMatch)], MATCH(Sales[ProductID], Products[ProductID], 0))</f>
        <v>0</v>
      </c>
      <c r="E693">
        <v>133</v>
      </c>
      <c r="F693" t="str">
        <f>INDEX(Products[ProductName], MATCH(Sales[ProductID], Products[ProductID], 0))</f>
        <v>Beef - Top Sirloin - Aaa</v>
      </c>
      <c r="H693" s="54">
        <f>INDEX(Products[Price], MATCH(Sales[ProductID], Products[ProductID], 0))</f>
        <v>29.327000000000002</v>
      </c>
      <c r="I693">
        <v>24</v>
      </c>
      <c r="J693" s="54">
        <f>Sales[[#This Row],[Product Price]]*Sales[[#This Row],[Quantity]]</f>
        <v>703.84800000000007</v>
      </c>
      <c r="K693" s="45">
        <v>43135.379857870372</v>
      </c>
      <c r="L693" s="46">
        <v>43135.379857870372</v>
      </c>
    </row>
    <row r="694" spans="1:12">
      <c r="A694">
        <v>693</v>
      </c>
      <c r="B694">
        <v>1</v>
      </c>
      <c r="C694">
        <v>86443</v>
      </c>
      <c r="D694">
        <f>INDEX(Products[CategoryName (IndexMatch)], MATCH(Sales[ProductID], Products[ProductID], 0))</f>
        <v>0</v>
      </c>
      <c r="E694">
        <v>308</v>
      </c>
      <c r="F694" t="str">
        <f>INDEX(Products[ProductName], MATCH(Sales[ProductID], Products[ProductID], 0))</f>
        <v>Tea - Decaf Lipton</v>
      </c>
      <c r="H694" s="54">
        <f>INDEX(Products[Price], MATCH(Sales[ProductID], Products[ProductID], 0))</f>
        <v>881.20899999999995</v>
      </c>
      <c r="I694">
        <v>22</v>
      </c>
      <c r="J694" s="54">
        <f>Sales[[#This Row],[Product Price]]*Sales[[#This Row],[Quantity]]</f>
        <v>19386.597999999998</v>
      </c>
      <c r="K694" s="45">
        <v>0</v>
      </c>
      <c r="L694" s="46">
        <v>0</v>
      </c>
    </row>
    <row r="695" spans="1:12">
      <c r="A695">
        <v>694</v>
      </c>
      <c r="B695">
        <v>1</v>
      </c>
      <c r="C695">
        <v>42642</v>
      </c>
      <c r="D695">
        <f>INDEX(Products[CategoryName (IndexMatch)], MATCH(Sales[ProductID], Products[ProductID], 0))</f>
        <v>0</v>
      </c>
      <c r="E695">
        <v>262</v>
      </c>
      <c r="F695" t="str">
        <f>INDEX(Products[ProductName], MATCH(Sales[ProductID], Products[ProductID], 0))</f>
        <v>Bagel - Plain</v>
      </c>
      <c r="H695" s="54">
        <f>INDEX(Products[Price], MATCH(Sales[ProductID], Products[ProductID], 0))</f>
        <v>364.60500000000002</v>
      </c>
      <c r="I695">
        <v>11</v>
      </c>
      <c r="J695" s="54">
        <f>Sales[[#This Row],[Product Price]]*Sales[[#This Row],[Quantity]]</f>
        <v>4010.6550000000002</v>
      </c>
      <c r="K695" s="45">
        <v>43118.809068402777</v>
      </c>
      <c r="L695" s="46">
        <v>43118.809068402777</v>
      </c>
    </row>
    <row r="696" spans="1:12">
      <c r="A696">
        <v>695</v>
      </c>
      <c r="B696">
        <v>23</v>
      </c>
      <c r="C696">
        <v>10081</v>
      </c>
      <c r="D696">
        <f>INDEX(Products[CategoryName (IndexMatch)], MATCH(Sales[ProductID], Products[ProductID], 0))</f>
        <v>0</v>
      </c>
      <c r="E696">
        <v>140</v>
      </c>
      <c r="F696" t="str">
        <f>INDEX(Products[ProductName], MATCH(Sales[ProductID], Products[ProductID], 0))</f>
        <v>Oregano - Dry, Rubbed</v>
      </c>
      <c r="H696" s="54">
        <f>INDEX(Products[Price], MATCH(Sales[ProductID], Products[ProductID], 0))</f>
        <v>681.32600000000002</v>
      </c>
      <c r="I696">
        <v>3</v>
      </c>
      <c r="J696" s="54">
        <f>Sales[[#This Row],[Product Price]]*Sales[[#This Row],[Quantity]]</f>
        <v>2043.9780000000001</v>
      </c>
      <c r="K696" s="45">
        <v>43214.584218402779</v>
      </c>
      <c r="L696" s="46">
        <v>43214.584218402779</v>
      </c>
    </row>
    <row r="697" spans="1:12">
      <c r="A697">
        <v>696</v>
      </c>
      <c r="B697">
        <v>3</v>
      </c>
      <c r="C697">
        <v>15211</v>
      </c>
      <c r="D697">
        <f>INDEX(Products[CategoryName (IndexMatch)], MATCH(Sales[ProductID], Products[ProductID], 0))</f>
        <v>0</v>
      </c>
      <c r="E697">
        <v>340</v>
      </c>
      <c r="F697" t="str">
        <f>INDEX(Products[ProductName], MATCH(Sales[ProductID], Products[ProductID], 0))</f>
        <v>Veal - Sweetbread</v>
      </c>
      <c r="H697" s="54">
        <f>INDEX(Products[Price], MATCH(Sales[ProductID], Products[ProductID], 0))</f>
        <v>282.34899999999999</v>
      </c>
      <c r="I697">
        <v>4</v>
      </c>
      <c r="J697" s="54">
        <f>Sales[[#This Row],[Product Price]]*Sales[[#This Row],[Quantity]]</f>
        <v>1129.396</v>
      </c>
      <c r="K697" s="45">
        <v>43120.529823958335</v>
      </c>
      <c r="L697" s="46">
        <v>43120.529823958335</v>
      </c>
    </row>
    <row r="698" spans="1:12">
      <c r="A698">
        <v>697</v>
      </c>
      <c r="B698">
        <v>11</v>
      </c>
      <c r="C698">
        <v>96920</v>
      </c>
      <c r="D698">
        <f>INDEX(Products[CategoryName (IndexMatch)], MATCH(Sales[ProductID], Products[ProductID], 0))</f>
        <v>0</v>
      </c>
      <c r="E698">
        <v>124</v>
      </c>
      <c r="F698" t="str">
        <f>INDEX(Products[ProductName], MATCH(Sales[ProductID], Products[ProductID], 0))</f>
        <v>Macaroons - Two Bite Choc</v>
      </c>
      <c r="H698" s="54">
        <f>INDEX(Products[Price], MATCH(Sales[ProductID], Products[ProductID], 0))</f>
        <v>182.89099999999999</v>
      </c>
      <c r="I698">
        <v>25</v>
      </c>
      <c r="J698" s="54">
        <f>Sales[[#This Row],[Product Price]]*Sales[[#This Row],[Quantity]]</f>
        <v>4572.2749999999996</v>
      </c>
      <c r="K698" s="45">
        <v>43168.999939583337</v>
      </c>
      <c r="L698" s="46">
        <v>43168.999939583337</v>
      </c>
    </row>
    <row r="699" spans="1:12">
      <c r="A699">
        <v>698</v>
      </c>
      <c r="B699">
        <v>21</v>
      </c>
      <c r="C699">
        <v>54659</v>
      </c>
      <c r="D699">
        <f>INDEX(Products[CategoryName (IndexMatch)], MATCH(Sales[ProductID], Products[ProductID], 0))</f>
        <v>0</v>
      </c>
      <c r="E699">
        <v>233</v>
      </c>
      <c r="F699" t="str">
        <f>INDEX(Products[ProductName], MATCH(Sales[ProductID], Products[ProductID], 0))</f>
        <v>Duck - Breast</v>
      </c>
      <c r="H699" s="54">
        <f>INDEX(Products[Price], MATCH(Sales[ProductID], Products[ProductID], 0))</f>
        <v>566.20899999999995</v>
      </c>
      <c r="I699">
        <v>14</v>
      </c>
      <c r="J699" s="54">
        <f>Sales[[#This Row],[Product Price]]*Sales[[#This Row],[Quantity]]</f>
        <v>7926.9259999999995</v>
      </c>
      <c r="K699" s="45">
        <v>43182.965831365742</v>
      </c>
      <c r="L699" s="46">
        <v>43182.965831365742</v>
      </c>
    </row>
    <row r="700" spans="1:12">
      <c r="A700">
        <v>699</v>
      </c>
      <c r="B700">
        <v>19</v>
      </c>
      <c r="C700">
        <v>34724</v>
      </c>
      <c r="D700">
        <f>INDEX(Products[CategoryName (IndexMatch)], MATCH(Sales[ProductID], Products[ProductID], 0))</f>
        <v>0</v>
      </c>
      <c r="E700">
        <v>317</v>
      </c>
      <c r="F700" t="str">
        <f>INDEX(Products[ProductName], MATCH(Sales[ProductID], Products[ProductID], 0))</f>
        <v>Water - Green Tea Refresher</v>
      </c>
      <c r="H700" s="54">
        <f>INDEX(Products[Price], MATCH(Sales[ProductID], Products[ProductID], 0))</f>
        <v>352.72300000000001</v>
      </c>
      <c r="I700">
        <v>9</v>
      </c>
      <c r="J700" s="54">
        <f>Sales[[#This Row],[Product Price]]*Sales[[#This Row],[Quantity]]</f>
        <v>3174.5070000000001</v>
      </c>
      <c r="K700" s="45">
        <v>43229.30802384259</v>
      </c>
      <c r="L700" s="46">
        <v>43229.30802384259</v>
      </c>
    </row>
    <row r="701" spans="1:12">
      <c r="A701">
        <v>700</v>
      </c>
      <c r="B701">
        <v>10</v>
      </c>
      <c r="C701">
        <v>35069</v>
      </c>
      <c r="D701">
        <f>INDEX(Products[CategoryName (IndexMatch)], MATCH(Sales[ProductID], Products[ProductID], 0))</f>
        <v>0</v>
      </c>
      <c r="E701">
        <v>356</v>
      </c>
      <c r="F701" t="str">
        <f>INDEX(Products[ProductName], MATCH(Sales[ProductID], Products[ProductID], 0))</f>
        <v>Dc - Frozen Momji</v>
      </c>
      <c r="H701" s="54">
        <f>INDEX(Products[Price], MATCH(Sales[ProductID], Products[ProductID], 0))</f>
        <v>171.274</v>
      </c>
      <c r="I701">
        <v>9</v>
      </c>
      <c r="J701" s="54">
        <f>Sales[[#This Row],[Product Price]]*Sales[[#This Row],[Quantity]]</f>
        <v>1541.4659999999999</v>
      </c>
      <c r="K701" s="45">
        <v>43195.662033680557</v>
      </c>
      <c r="L701" s="46">
        <v>43195.662033680557</v>
      </c>
    </row>
    <row r="702" spans="1:12">
      <c r="A702">
        <v>701</v>
      </c>
      <c r="B702">
        <v>14</v>
      </c>
      <c r="C702">
        <v>28755</v>
      </c>
      <c r="D702">
        <f>INDEX(Products[CategoryName (IndexMatch)], MATCH(Sales[ProductID], Products[ProductID], 0))</f>
        <v>0</v>
      </c>
      <c r="E702">
        <v>170</v>
      </c>
      <c r="F702" t="str">
        <f>INDEX(Products[ProductName], MATCH(Sales[ProductID], Products[ProductID], 0))</f>
        <v>Initation Crab Meat</v>
      </c>
      <c r="H702" s="54">
        <f>INDEX(Products[Price], MATCH(Sales[ProductID], Products[ProductID], 0))</f>
        <v>206.553</v>
      </c>
      <c r="I702">
        <v>8</v>
      </c>
      <c r="J702" s="54">
        <f>Sales[[#This Row],[Product Price]]*Sales[[#This Row],[Quantity]]</f>
        <v>1652.424</v>
      </c>
      <c r="K702" s="45">
        <v>43121.076612731478</v>
      </c>
      <c r="L702" s="46">
        <v>43121.076612731478</v>
      </c>
    </row>
    <row r="703" spans="1:12">
      <c r="A703">
        <v>702</v>
      </c>
      <c r="B703">
        <v>8</v>
      </c>
      <c r="C703">
        <v>28245</v>
      </c>
      <c r="D703">
        <f>INDEX(Products[CategoryName (IndexMatch)], MATCH(Sales[ProductID], Products[ProductID], 0))</f>
        <v>0</v>
      </c>
      <c r="E703">
        <v>329</v>
      </c>
      <c r="F703" t="str">
        <f>INDEX(Products[ProductName], MATCH(Sales[ProductID], Products[ProductID], 0))</f>
        <v>Pork - Loin, Center Cut</v>
      </c>
      <c r="H703" s="54">
        <f>INDEX(Products[Price], MATCH(Sales[ProductID], Products[ProductID], 0))</f>
        <v>393.49599999999998</v>
      </c>
      <c r="I703">
        <v>8</v>
      </c>
      <c r="J703" s="54">
        <f>Sales[[#This Row],[Product Price]]*Sales[[#This Row],[Quantity]]</f>
        <v>3147.9679999999998</v>
      </c>
      <c r="K703" s="45">
        <v>43223.047401388889</v>
      </c>
      <c r="L703" s="46">
        <v>43223.047401388889</v>
      </c>
    </row>
    <row r="704" spans="1:12">
      <c r="A704">
        <v>703</v>
      </c>
      <c r="B704">
        <v>21</v>
      </c>
      <c r="C704">
        <v>23572</v>
      </c>
      <c r="D704">
        <f>INDEX(Products[CategoryName (IndexMatch)], MATCH(Sales[ProductID], Products[ProductID], 0))</f>
        <v>0</v>
      </c>
      <c r="E704">
        <v>113</v>
      </c>
      <c r="F704" t="str">
        <f>INDEX(Products[ProductName], MATCH(Sales[ProductID], Products[ProductID], 0))</f>
        <v>Ocean Spray - Kiwi Strawberry</v>
      </c>
      <c r="H704" s="54">
        <f>INDEX(Products[Price], MATCH(Sales[ProductID], Products[ProductID], 0))</f>
        <v>105.964</v>
      </c>
      <c r="I704">
        <v>6</v>
      </c>
      <c r="J704" s="54">
        <f>Sales[[#This Row],[Product Price]]*Sales[[#This Row],[Quantity]]</f>
        <v>635.78399999999999</v>
      </c>
      <c r="K704" s="45">
        <v>43213.911618865743</v>
      </c>
      <c r="L704" s="46">
        <v>43213.911618865743</v>
      </c>
    </row>
    <row r="705" spans="1:12">
      <c r="A705">
        <v>704</v>
      </c>
      <c r="B705">
        <v>5</v>
      </c>
      <c r="C705">
        <v>18875</v>
      </c>
      <c r="D705">
        <f>INDEX(Products[CategoryName (IndexMatch)], MATCH(Sales[ProductID], Products[ProductID], 0))</f>
        <v>0</v>
      </c>
      <c r="E705">
        <v>298</v>
      </c>
      <c r="F705" t="str">
        <f>INDEX(Products[ProductName], MATCH(Sales[ProductID], Products[ProductID], 0))</f>
        <v>Pop Shoppe Cream Soda</v>
      </c>
      <c r="H705" s="54">
        <f>INDEX(Products[Price], MATCH(Sales[ProductID], Products[ProductID], 0))</f>
        <v>957.38699999999994</v>
      </c>
      <c r="I705">
        <v>5</v>
      </c>
      <c r="J705" s="54">
        <f>Sales[[#This Row],[Product Price]]*Sales[[#This Row],[Quantity]]</f>
        <v>4786.9349999999995</v>
      </c>
      <c r="K705" s="45">
        <v>43156.69830462963</v>
      </c>
      <c r="L705" s="46">
        <v>43156.69830462963</v>
      </c>
    </row>
    <row r="706" spans="1:12">
      <c r="A706">
        <v>705</v>
      </c>
      <c r="B706">
        <v>11</v>
      </c>
      <c r="C706">
        <v>16867</v>
      </c>
      <c r="D706">
        <f>INDEX(Products[CategoryName (IndexMatch)], MATCH(Sales[ProductID], Products[ProductID], 0))</f>
        <v>0</v>
      </c>
      <c r="E706">
        <v>103</v>
      </c>
      <c r="F706" t="str">
        <f>INDEX(Products[ProductName], MATCH(Sales[ProductID], Products[ProductID], 0))</f>
        <v>Cream Of Tartar</v>
      </c>
      <c r="H706" s="54">
        <f>INDEX(Products[Price], MATCH(Sales[ProductID], Products[ProductID], 0))</f>
        <v>727.53399999999999</v>
      </c>
      <c r="I706">
        <v>5</v>
      </c>
      <c r="J706" s="54">
        <f>Sales[[#This Row],[Product Price]]*Sales[[#This Row],[Quantity]]</f>
        <v>3637.67</v>
      </c>
      <c r="K706" s="45">
        <v>43114.167574421299</v>
      </c>
      <c r="L706" s="46">
        <v>43114.167574421299</v>
      </c>
    </row>
    <row r="707" spans="1:12">
      <c r="A707">
        <v>706</v>
      </c>
      <c r="B707">
        <v>7</v>
      </c>
      <c r="C707">
        <v>85417</v>
      </c>
      <c r="D707">
        <f>INDEX(Products[CategoryName (IndexMatch)], MATCH(Sales[ProductID], Products[ProductID], 0))</f>
        <v>0</v>
      </c>
      <c r="E707">
        <v>104</v>
      </c>
      <c r="F707" t="str">
        <f>INDEX(Products[ProductName], MATCH(Sales[ProductID], Products[ProductID], 0))</f>
        <v>Tia Maria</v>
      </c>
      <c r="H707" s="54">
        <f>INDEX(Products[Price], MATCH(Sales[ProductID], Products[ProductID], 0))</f>
        <v>982.471</v>
      </c>
      <c r="I707">
        <v>22</v>
      </c>
      <c r="J707" s="54">
        <f>Sales[[#This Row],[Product Price]]*Sales[[#This Row],[Quantity]]</f>
        <v>21614.362000000001</v>
      </c>
      <c r="K707" s="45">
        <v>43120.867461689813</v>
      </c>
      <c r="L707" s="46">
        <v>43120.867461689813</v>
      </c>
    </row>
    <row r="708" spans="1:12">
      <c r="A708">
        <v>707</v>
      </c>
      <c r="B708">
        <v>19</v>
      </c>
      <c r="C708">
        <v>15232</v>
      </c>
      <c r="D708">
        <f>INDEX(Products[CategoryName (IndexMatch)], MATCH(Sales[ProductID], Products[ProductID], 0))</f>
        <v>0</v>
      </c>
      <c r="E708">
        <v>314</v>
      </c>
      <c r="F708" t="str">
        <f>INDEX(Products[ProductName], MATCH(Sales[ProductID], Products[ProductID], 0))</f>
        <v>Salmon Steak - Cohoe 8 Oz</v>
      </c>
      <c r="H708" s="54">
        <f>INDEX(Products[Price], MATCH(Sales[ProductID], Products[ProductID], 0))</f>
        <v>56.015000000000001</v>
      </c>
      <c r="I708">
        <v>4</v>
      </c>
      <c r="J708" s="54">
        <f>Sales[[#This Row],[Product Price]]*Sales[[#This Row],[Quantity]]</f>
        <v>224.06</v>
      </c>
      <c r="K708" s="45">
        <v>43227.596710532409</v>
      </c>
      <c r="L708" s="46">
        <v>43227.596710532409</v>
      </c>
    </row>
    <row r="709" spans="1:12">
      <c r="A709">
        <v>708</v>
      </c>
      <c r="B709">
        <v>23</v>
      </c>
      <c r="C709">
        <v>66974</v>
      </c>
      <c r="D709">
        <f>INDEX(Products[CategoryName (IndexMatch)], MATCH(Sales[ProductID], Products[ProductID], 0))</f>
        <v>0</v>
      </c>
      <c r="E709">
        <v>117</v>
      </c>
      <c r="F709" t="str">
        <f>INDEX(Products[ProductName], MATCH(Sales[ProductID], Products[ProductID], 0))</f>
        <v>Ketchup - Tomato</v>
      </c>
      <c r="H709" s="54">
        <f>INDEX(Products[Price], MATCH(Sales[ProductID], Products[ProductID], 0))</f>
        <v>68.638000000000005</v>
      </c>
      <c r="I709">
        <v>17</v>
      </c>
      <c r="J709" s="54">
        <f>Sales[[#This Row],[Product Price]]*Sales[[#This Row],[Quantity]]</f>
        <v>1166.846</v>
      </c>
      <c r="K709" s="45">
        <v>43172.39554351852</v>
      </c>
      <c r="L709" s="46">
        <v>43172.39554351852</v>
      </c>
    </row>
    <row r="710" spans="1:12">
      <c r="A710">
        <v>709</v>
      </c>
      <c r="B710">
        <v>1</v>
      </c>
      <c r="C710">
        <v>7088</v>
      </c>
      <c r="D710">
        <f>INDEX(Products[CategoryName (IndexMatch)], MATCH(Sales[ProductID], Products[ProductID], 0))</f>
        <v>0</v>
      </c>
      <c r="E710">
        <v>304</v>
      </c>
      <c r="F710" t="str">
        <f>INDEX(Products[ProductName], MATCH(Sales[ProductID], Products[ProductID], 0))</f>
        <v>Banana Turning</v>
      </c>
      <c r="H710" s="54">
        <f>INDEX(Products[Price], MATCH(Sales[ProductID], Products[ProductID], 0))</f>
        <v>721.98400000000004</v>
      </c>
      <c r="I710">
        <v>2</v>
      </c>
      <c r="J710" s="54">
        <f>Sales[[#This Row],[Product Price]]*Sales[[#This Row],[Quantity]]</f>
        <v>1443.9680000000001</v>
      </c>
      <c r="K710" s="45">
        <v>43146.356215856482</v>
      </c>
      <c r="L710" s="46">
        <v>43146.356215856482</v>
      </c>
    </row>
    <row r="711" spans="1:12">
      <c r="A711">
        <v>710</v>
      </c>
      <c r="B711">
        <v>17</v>
      </c>
      <c r="C711">
        <v>9077</v>
      </c>
      <c r="D711">
        <f>INDEX(Products[CategoryName (IndexMatch)], MATCH(Sales[ProductID], Products[ProductID], 0))</f>
        <v>0</v>
      </c>
      <c r="E711">
        <v>287</v>
      </c>
      <c r="F711" t="str">
        <f>INDEX(Products[ProductName], MATCH(Sales[ProductID], Products[ProductID], 0))</f>
        <v>Bread - Italian Roll With Herbs</v>
      </c>
      <c r="H711" s="54">
        <f>INDEX(Products[Price], MATCH(Sales[ProductID], Products[ProductID], 0))</f>
        <v>57.709000000000003</v>
      </c>
      <c r="I711">
        <v>3</v>
      </c>
      <c r="J711" s="54">
        <f>Sales[[#This Row],[Product Price]]*Sales[[#This Row],[Quantity]]</f>
        <v>173.12700000000001</v>
      </c>
      <c r="K711" s="45">
        <v>43146.806809027781</v>
      </c>
      <c r="L711" s="46">
        <v>43146.806809027781</v>
      </c>
    </row>
    <row r="712" spans="1:12">
      <c r="A712">
        <v>711</v>
      </c>
      <c r="B712">
        <v>7</v>
      </c>
      <c r="C712">
        <v>39433</v>
      </c>
      <c r="D712">
        <f>INDEX(Products[CategoryName (IndexMatch)], MATCH(Sales[ProductID], Products[ProductID], 0))</f>
        <v>0</v>
      </c>
      <c r="E712">
        <v>273</v>
      </c>
      <c r="F712" t="str">
        <f>INDEX(Products[ProductName], MATCH(Sales[ProductID], Products[ProductID], 0))</f>
        <v>Bandage - Flexible Neon</v>
      </c>
      <c r="H712" s="54">
        <f>INDEX(Products[Price], MATCH(Sales[ProductID], Products[ProductID], 0))</f>
        <v>775.91300000000001</v>
      </c>
      <c r="I712">
        <v>10</v>
      </c>
      <c r="J712" s="54">
        <f>Sales[[#This Row],[Product Price]]*Sales[[#This Row],[Quantity]]</f>
        <v>7759.13</v>
      </c>
      <c r="K712" s="45">
        <v>43138.559139236109</v>
      </c>
      <c r="L712" s="46">
        <v>43138.559139236109</v>
      </c>
    </row>
    <row r="713" spans="1:12">
      <c r="A713">
        <v>712</v>
      </c>
      <c r="B713">
        <v>22</v>
      </c>
      <c r="C713">
        <v>9297</v>
      </c>
      <c r="D713">
        <f>INDEX(Products[CategoryName (IndexMatch)], MATCH(Sales[ProductID], Products[ProductID], 0))</f>
        <v>0</v>
      </c>
      <c r="E713">
        <v>158</v>
      </c>
      <c r="F713" t="str">
        <f>INDEX(Products[ProductName], MATCH(Sales[ProductID], Products[ProductID], 0))</f>
        <v>Apricots Fresh</v>
      </c>
      <c r="H713" s="54">
        <f>INDEX(Products[Price], MATCH(Sales[ProductID], Products[ProductID], 0))</f>
        <v>544.64300000000003</v>
      </c>
      <c r="I713">
        <v>3</v>
      </c>
      <c r="J713" s="54">
        <f>Sales[[#This Row],[Product Price]]*Sales[[#This Row],[Quantity]]</f>
        <v>1633.9290000000001</v>
      </c>
      <c r="K713" s="45">
        <v>43137.893290740743</v>
      </c>
      <c r="L713" s="46">
        <v>43137.893290740743</v>
      </c>
    </row>
    <row r="714" spans="1:12">
      <c r="A714">
        <v>713</v>
      </c>
      <c r="B714">
        <v>17</v>
      </c>
      <c r="C714">
        <v>61175</v>
      </c>
      <c r="D714">
        <f>INDEX(Products[CategoryName (IndexMatch)], MATCH(Sales[ProductID], Products[ProductID], 0))</f>
        <v>0</v>
      </c>
      <c r="E714">
        <v>201</v>
      </c>
      <c r="F714" t="str">
        <f>INDEX(Products[ProductName], MATCH(Sales[ProductID], Products[ProductID], 0))</f>
        <v>Grenadine</v>
      </c>
      <c r="H714" s="54">
        <f>INDEX(Products[Price], MATCH(Sales[ProductID], Products[ProductID], 0))</f>
        <v>963.87099999999998</v>
      </c>
      <c r="I714">
        <v>16</v>
      </c>
      <c r="J714" s="54">
        <f>Sales[[#This Row],[Product Price]]*Sales[[#This Row],[Quantity]]</f>
        <v>15421.936</v>
      </c>
      <c r="K714" s="45">
        <v>43131.789144675924</v>
      </c>
      <c r="L714" s="46">
        <v>43131.789144675924</v>
      </c>
    </row>
    <row r="715" spans="1:12">
      <c r="A715">
        <v>714</v>
      </c>
      <c r="B715">
        <v>15</v>
      </c>
      <c r="C715">
        <v>37859</v>
      </c>
      <c r="D715">
        <f>INDEX(Products[CategoryName (IndexMatch)], MATCH(Sales[ProductID], Products[ProductID], 0))</f>
        <v>0</v>
      </c>
      <c r="E715">
        <v>4</v>
      </c>
      <c r="F715" t="str">
        <f>INDEX(Products[ProductName], MATCH(Sales[ProductID], Products[ProductID], 0))</f>
        <v>Sauce - Gravy, Au Jus, Mix</v>
      </c>
      <c r="H715" s="54">
        <f>INDEX(Products[Price], MATCH(Sales[ProductID], Products[ProductID], 0))</f>
        <v>543.05499999999995</v>
      </c>
      <c r="I715">
        <v>10</v>
      </c>
      <c r="J715" s="54">
        <f>Sales[[#This Row],[Product Price]]*Sales[[#This Row],[Quantity]]</f>
        <v>5430.5499999999993</v>
      </c>
      <c r="K715" s="45">
        <v>43125.653761574074</v>
      </c>
      <c r="L715" s="46">
        <v>43125.653761574074</v>
      </c>
    </row>
    <row r="716" spans="1:12">
      <c r="A716">
        <v>715</v>
      </c>
      <c r="B716">
        <v>7</v>
      </c>
      <c r="C716">
        <v>9310</v>
      </c>
      <c r="D716">
        <f>INDEX(Products[CategoryName (IndexMatch)], MATCH(Sales[ProductID], Products[ProductID], 0))</f>
        <v>0</v>
      </c>
      <c r="E716">
        <v>132</v>
      </c>
      <c r="F716" t="str">
        <f>INDEX(Products[ProductName], MATCH(Sales[ProductID], Products[ProductID], 0))</f>
        <v>Beer - Blue</v>
      </c>
      <c r="H716" s="54">
        <f>INDEX(Products[Price], MATCH(Sales[ProductID], Products[ProductID], 0))</f>
        <v>116.217</v>
      </c>
      <c r="I716">
        <v>3</v>
      </c>
      <c r="J716" s="54">
        <f>Sales[[#This Row],[Product Price]]*Sales[[#This Row],[Quantity]]</f>
        <v>348.65100000000001</v>
      </c>
      <c r="K716" s="45">
        <v>43123.031419212966</v>
      </c>
      <c r="L716" s="46">
        <v>43123.031419212966</v>
      </c>
    </row>
    <row r="717" spans="1:12">
      <c r="A717">
        <v>716</v>
      </c>
      <c r="B717">
        <v>14</v>
      </c>
      <c r="C717">
        <v>59711</v>
      </c>
      <c r="D717">
        <f>INDEX(Products[CategoryName (IndexMatch)], MATCH(Sales[ProductID], Products[ProductID], 0))</f>
        <v>0</v>
      </c>
      <c r="E717">
        <v>48</v>
      </c>
      <c r="F717" t="str">
        <f>INDEX(Products[ProductName], MATCH(Sales[ProductID], Products[ProductID], 0))</f>
        <v>Pecan Raisin - Tarts</v>
      </c>
      <c r="H717" s="54">
        <f>INDEX(Products[Price], MATCH(Sales[ProductID], Products[ProductID], 0))</f>
        <v>603.625</v>
      </c>
      <c r="I717">
        <v>16</v>
      </c>
      <c r="J717" s="54">
        <f>Sales[[#This Row],[Product Price]]*Sales[[#This Row],[Quantity]]</f>
        <v>9658</v>
      </c>
      <c r="K717" s="45">
        <v>43212.572336921294</v>
      </c>
      <c r="L717" s="46">
        <v>43212.572336921294</v>
      </c>
    </row>
    <row r="718" spans="1:12">
      <c r="A718">
        <v>717</v>
      </c>
      <c r="B718">
        <v>19</v>
      </c>
      <c r="C718">
        <v>86397</v>
      </c>
      <c r="D718">
        <f>INDEX(Products[CategoryName (IndexMatch)], MATCH(Sales[ProductID], Products[ProductID], 0))</f>
        <v>0</v>
      </c>
      <c r="E718">
        <v>448</v>
      </c>
      <c r="F718" t="str">
        <f>INDEX(Products[ProductName], MATCH(Sales[ProductID], Products[ProductID], 0))</f>
        <v>Gatorade - Xfactor Berry</v>
      </c>
      <c r="H718" s="54">
        <f>INDEX(Products[Price], MATCH(Sales[ProductID], Products[ProductID], 0))</f>
        <v>768.98800000000006</v>
      </c>
      <c r="I718">
        <v>22</v>
      </c>
      <c r="J718" s="54">
        <f>Sales[[#This Row],[Product Price]]*Sales[[#This Row],[Quantity]]</f>
        <v>16917.736000000001</v>
      </c>
      <c r="K718" s="45">
        <v>43120.895763078704</v>
      </c>
      <c r="L718" s="46">
        <v>43120.895763078704</v>
      </c>
    </row>
    <row r="719" spans="1:12">
      <c r="A719">
        <v>718</v>
      </c>
      <c r="B719">
        <v>19</v>
      </c>
      <c r="C719">
        <v>65758</v>
      </c>
      <c r="D719">
        <f>INDEX(Products[CategoryName (IndexMatch)], MATCH(Sales[ProductID], Products[ProductID], 0))</f>
        <v>0</v>
      </c>
      <c r="E719">
        <v>448</v>
      </c>
      <c r="F719" t="str">
        <f>INDEX(Products[ProductName], MATCH(Sales[ProductID], Products[ProductID], 0))</f>
        <v>Gatorade - Xfactor Berry</v>
      </c>
      <c r="H719" s="54">
        <f>INDEX(Products[Price], MATCH(Sales[ProductID], Products[ProductID], 0))</f>
        <v>768.98800000000006</v>
      </c>
      <c r="I719">
        <v>17</v>
      </c>
      <c r="J719" s="54">
        <f>Sales[[#This Row],[Product Price]]*Sales[[#This Row],[Quantity]]</f>
        <v>13072.796</v>
      </c>
      <c r="K719" s="45">
        <v>43188.481066666667</v>
      </c>
      <c r="L719" s="46">
        <v>43188.481066666667</v>
      </c>
    </row>
    <row r="720" spans="1:12">
      <c r="A720">
        <v>719</v>
      </c>
      <c r="B720">
        <v>7</v>
      </c>
      <c r="C720">
        <v>28602</v>
      </c>
      <c r="D720">
        <f>INDEX(Products[CategoryName (IndexMatch)], MATCH(Sales[ProductID], Products[ProductID], 0))</f>
        <v>0</v>
      </c>
      <c r="E720">
        <v>362</v>
      </c>
      <c r="F720" t="str">
        <f>INDEX(Products[ProductName], MATCH(Sales[ProductID], Products[ProductID], 0))</f>
        <v>Cumin - Whole</v>
      </c>
      <c r="H720" s="54">
        <f>INDEX(Products[Price], MATCH(Sales[ProductID], Products[ProductID], 0))</f>
        <v>533.476</v>
      </c>
      <c r="I720">
        <v>8</v>
      </c>
      <c r="J720" s="54">
        <f>Sales[[#This Row],[Product Price]]*Sales[[#This Row],[Quantity]]</f>
        <v>4267.808</v>
      </c>
      <c r="K720" s="45">
        <v>43110.25799421296</v>
      </c>
      <c r="L720" s="46">
        <v>43110.25799421296</v>
      </c>
    </row>
    <row r="721" spans="1:12">
      <c r="A721">
        <v>720</v>
      </c>
      <c r="B721">
        <v>2</v>
      </c>
      <c r="C721">
        <v>828</v>
      </c>
      <c r="D721">
        <f>INDEX(Products[CategoryName (IndexMatch)], MATCH(Sales[ProductID], Products[ProductID], 0))</f>
        <v>0</v>
      </c>
      <c r="E721">
        <v>187</v>
      </c>
      <c r="F721" t="str">
        <f>INDEX(Products[ProductName], MATCH(Sales[ProductID], Products[ProductID], 0))</f>
        <v>Pepper - Black, Whole</v>
      </c>
      <c r="H721" s="54">
        <f>INDEX(Products[Price], MATCH(Sales[ProductID], Products[ProductID], 0))</f>
        <v>413.83499999999998</v>
      </c>
      <c r="I721">
        <v>1</v>
      </c>
      <c r="J721" s="54">
        <f>Sales[[#This Row],[Product Price]]*Sales[[#This Row],[Quantity]]</f>
        <v>413.83499999999998</v>
      </c>
      <c r="K721" s="45">
        <v>43112.856146759259</v>
      </c>
      <c r="L721" s="46">
        <v>43112.856146759259</v>
      </c>
    </row>
    <row r="722" spans="1:12">
      <c r="A722">
        <v>721</v>
      </c>
      <c r="B722">
        <v>18</v>
      </c>
      <c r="C722">
        <v>37004</v>
      </c>
      <c r="D722">
        <f>INDEX(Products[CategoryName (IndexMatch)], MATCH(Sales[ProductID], Products[ProductID], 0))</f>
        <v>0</v>
      </c>
      <c r="E722">
        <v>120</v>
      </c>
      <c r="F722" t="str">
        <f>INDEX(Products[ProductName], MATCH(Sales[ProductID], Products[ProductID], 0))</f>
        <v>Water - Spring Water 500ml</v>
      </c>
      <c r="H722" s="54">
        <f>INDEX(Products[Price], MATCH(Sales[ProductID], Products[ProductID], 0))</f>
        <v>27.314</v>
      </c>
      <c r="I722">
        <v>10</v>
      </c>
      <c r="J722" s="54">
        <f>Sales[[#This Row],[Product Price]]*Sales[[#This Row],[Quantity]]</f>
        <v>273.14</v>
      </c>
      <c r="K722" s="45">
        <v>43152.506931018521</v>
      </c>
      <c r="L722" s="46">
        <v>43152.506931018521</v>
      </c>
    </row>
    <row r="723" spans="1:12">
      <c r="A723">
        <v>722</v>
      </c>
      <c r="B723">
        <v>7</v>
      </c>
      <c r="C723">
        <v>36372</v>
      </c>
      <c r="D723">
        <f>INDEX(Products[CategoryName (IndexMatch)], MATCH(Sales[ProductID], Products[ProductID], 0))</f>
        <v>0</v>
      </c>
      <c r="E723">
        <v>451</v>
      </c>
      <c r="F723" t="str">
        <f>INDEX(Products[ProductName], MATCH(Sales[ProductID], Products[ProductID], 0))</f>
        <v>Soup - Campbells Tomato Ravioli</v>
      </c>
      <c r="H723" s="54">
        <f>INDEX(Products[Price], MATCH(Sales[ProductID], Products[ProductID], 0))</f>
        <v>935.38400000000001</v>
      </c>
      <c r="I723">
        <v>10</v>
      </c>
      <c r="J723" s="54">
        <f>Sales[[#This Row],[Product Price]]*Sales[[#This Row],[Quantity]]</f>
        <v>9353.84</v>
      </c>
      <c r="K723" s="45">
        <v>43113.143372800929</v>
      </c>
      <c r="L723" s="46">
        <v>43113.143372800929</v>
      </c>
    </row>
    <row r="724" spans="1:12">
      <c r="A724">
        <v>723</v>
      </c>
      <c r="B724">
        <v>10</v>
      </c>
      <c r="C724">
        <v>42981</v>
      </c>
      <c r="D724">
        <f>INDEX(Products[CategoryName (IndexMatch)], MATCH(Sales[ProductID], Products[ProductID], 0))</f>
        <v>0</v>
      </c>
      <c r="E724">
        <v>434</v>
      </c>
      <c r="F724" t="str">
        <f>INDEX(Products[ProductName], MATCH(Sales[ProductID], Products[ProductID], 0))</f>
        <v>Cookie - Dough Variety</v>
      </c>
      <c r="H724" s="54">
        <f>INDEX(Products[Price], MATCH(Sales[ProductID], Products[ProductID], 0))</f>
        <v>711.55100000000004</v>
      </c>
      <c r="I724">
        <v>11</v>
      </c>
      <c r="J724" s="54">
        <f>Sales[[#This Row],[Product Price]]*Sales[[#This Row],[Quantity]]</f>
        <v>7827.0610000000006</v>
      </c>
      <c r="K724" s="45">
        <v>43180.906911342594</v>
      </c>
      <c r="L724" s="46">
        <v>43180.906911342594</v>
      </c>
    </row>
    <row r="725" spans="1:12">
      <c r="A725">
        <v>724</v>
      </c>
      <c r="B725">
        <v>10</v>
      </c>
      <c r="C725">
        <v>58551</v>
      </c>
      <c r="D725">
        <f>INDEX(Products[CategoryName (IndexMatch)], MATCH(Sales[ProductID], Products[ProductID], 0))</f>
        <v>0</v>
      </c>
      <c r="E725">
        <v>401</v>
      </c>
      <c r="F725" t="str">
        <f>INDEX(Products[ProductName], MATCH(Sales[ProductID], Products[ProductID], 0))</f>
        <v>Tart Shells - Sweet, 4</v>
      </c>
      <c r="H725" s="54">
        <f>INDEX(Products[Price], MATCH(Sales[ProductID], Products[ProductID], 0))</f>
        <v>533.63400000000001</v>
      </c>
      <c r="I725">
        <v>15</v>
      </c>
      <c r="J725" s="54">
        <f>Sales[[#This Row],[Product Price]]*Sales[[#This Row],[Quantity]]</f>
        <v>8004.51</v>
      </c>
      <c r="K725" s="45">
        <v>43150.451032175923</v>
      </c>
      <c r="L725" s="46">
        <v>43150.451032175923</v>
      </c>
    </row>
    <row r="726" spans="1:12">
      <c r="A726">
        <v>725</v>
      </c>
      <c r="B726">
        <v>3</v>
      </c>
      <c r="C726">
        <v>11894</v>
      </c>
      <c r="D726">
        <f>INDEX(Products[CategoryName (IndexMatch)], MATCH(Sales[ProductID], Products[ProductID], 0))</f>
        <v>0</v>
      </c>
      <c r="E726">
        <v>71</v>
      </c>
      <c r="F726" t="str">
        <f>INDEX(Products[ProductName], MATCH(Sales[ProductID], Products[ProductID], 0))</f>
        <v>Cheese - Wine</v>
      </c>
      <c r="H726" s="54">
        <f>INDEX(Products[Price], MATCH(Sales[ProductID], Products[ProductID], 0))</f>
        <v>744.07600000000002</v>
      </c>
      <c r="I726">
        <v>4</v>
      </c>
      <c r="J726" s="54">
        <f>Sales[[#This Row],[Product Price]]*Sales[[#This Row],[Quantity]]</f>
        <v>2976.3040000000001</v>
      </c>
      <c r="K726" s="45">
        <v>43113.16065416667</v>
      </c>
      <c r="L726" s="46">
        <v>43113.16065416667</v>
      </c>
    </row>
    <row r="727" spans="1:12">
      <c r="A727">
        <v>726</v>
      </c>
      <c r="B727">
        <v>3</v>
      </c>
      <c r="C727">
        <v>68314</v>
      </c>
      <c r="D727">
        <f>INDEX(Products[CategoryName (IndexMatch)], MATCH(Sales[ProductID], Products[ProductID], 0))</f>
        <v>0</v>
      </c>
      <c r="E727">
        <v>245</v>
      </c>
      <c r="F727" t="str">
        <f>INDEX(Products[ProductName], MATCH(Sales[ProductID], Products[ProductID], 0))</f>
        <v>Grouper - Fresh</v>
      </c>
      <c r="H727" s="54">
        <f>INDEX(Products[Price], MATCH(Sales[ProductID], Products[ProductID], 0))</f>
        <v>376.791</v>
      </c>
      <c r="I727">
        <v>18</v>
      </c>
      <c r="J727" s="54">
        <f>Sales[[#This Row],[Product Price]]*Sales[[#This Row],[Quantity]]</f>
        <v>6782.2380000000003</v>
      </c>
      <c r="K727" s="45">
        <v>43178.994938657408</v>
      </c>
      <c r="L727" s="46">
        <v>43178.994938657408</v>
      </c>
    </row>
    <row r="728" spans="1:12">
      <c r="A728">
        <v>727</v>
      </c>
      <c r="B728">
        <v>18</v>
      </c>
      <c r="C728">
        <v>62643</v>
      </c>
      <c r="D728">
        <f>INDEX(Products[CategoryName (IndexMatch)], MATCH(Sales[ProductID], Products[ProductID], 0))</f>
        <v>0</v>
      </c>
      <c r="E728">
        <v>422</v>
      </c>
      <c r="F728" t="str">
        <f>INDEX(Products[ProductName], MATCH(Sales[ProductID], Products[ProductID], 0))</f>
        <v>Garlic - Primerba, Paste</v>
      </c>
      <c r="H728" s="54">
        <f>INDEX(Products[Price], MATCH(Sales[ProductID], Products[ProductID], 0))</f>
        <v>502.892</v>
      </c>
      <c r="I728">
        <v>16</v>
      </c>
      <c r="J728" s="54">
        <f>Sales[[#This Row],[Product Price]]*Sales[[#This Row],[Quantity]]</f>
        <v>8046.2719999999999</v>
      </c>
      <c r="K728" s="45">
        <v>43213.851903587965</v>
      </c>
      <c r="L728" s="46">
        <v>43213.851903587965</v>
      </c>
    </row>
    <row r="729" spans="1:12">
      <c r="A729">
        <v>728</v>
      </c>
      <c r="B729">
        <v>6</v>
      </c>
      <c r="C729">
        <v>59848</v>
      </c>
      <c r="D729">
        <f>INDEX(Products[CategoryName (IndexMatch)], MATCH(Sales[ProductID], Products[ProductID], 0))</f>
        <v>0</v>
      </c>
      <c r="E729">
        <v>308</v>
      </c>
      <c r="F729" t="str">
        <f>INDEX(Products[ProductName], MATCH(Sales[ProductID], Products[ProductID], 0))</f>
        <v>Tea - Decaf Lipton</v>
      </c>
      <c r="H729" s="54">
        <f>INDEX(Products[Price], MATCH(Sales[ProductID], Products[ProductID], 0))</f>
        <v>881.20899999999995</v>
      </c>
      <c r="I729">
        <v>16</v>
      </c>
      <c r="J729" s="54">
        <f>Sales[[#This Row],[Product Price]]*Sales[[#This Row],[Quantity]]</f>
        <v>14099.343999999999</v>
      </c>
      <c r="K729" s="45">
        <v>43186.893239930556</v>
      </c>
      <c r="L729" s="46">
        <v>43186.893239930556</v>
      </c>
    </row>
    <row r="730" spans="1:12">
      <c r="A730">
        <v>729</v>
      </c>
      <c r="B730">
        <v>23</v>
      </c>
      <c r="C730">
        <v>81845</v>
      </c>
      <c r="D730">
        <f>INDEX(Products[CategoryName (IndexMatch)], MATCH(Sales[ProductID], Products[ProductID], 0))</f>
        <v>0</v>
      </c>
      <c r="E730">
        <v>34</v>
      </c>
      <c r="F730" t="str">
        <f>INDEX(Products[ProductName], MATCH(Sales[ProductID], Products[ProductID], 0))</f>
        <v>Mustard Prepared</v>
      </c>
      <c r="H730" s="54">
        <f>INDEX(Products[Price], MATCH(Sales[ProductID], Products[ProductID], 0))</f>
        <v>433.46300000000002</v>
      </c>
      <c r="I730">
        <v>21</v>
      </c>
      <c r="J730" s="54">
        <f>Sales[[#This Row],[Product Price]]*Sales[[#This Row],[Quantity]]</f>
        <v>9102.723</v>
      </c>
      <c r="K730" s="45">
        <v>43138.359748148148</v>
      </c>
      <c r="L730" s="46">
        <v>43138.359748148148</v>
      </c>
    </row>
    <row r="731" spans="1:12">
      <c r="A731">
        <v>730</v>
      </c>
      <c r="B731">
        <v>4</v>
      </c>
      <c r="C731">
        <v>17463</v>
      </c>
      <c r="D731">
        <f>INDEX(Products[CategoryName (IndexMatch)], MATCH(Sales[ProductID], Products[ProductID], 0))</f>
        <v>0</v>
      </c>
      <c r="E731">
        <v>313</v>
      </c>
      <c r="F731" t="str">
        <f>INDEX(Products[ProductName], MATCH(Sales[ProductID], Products[ProductID], 0))</f>
        <v>Veal - Slab Bacon</v>
      </c>
      <c r="H731" s="54">
        <f>INDEX(Products[Price], MATCH(Sales[ProductID], Products[ProductID], 0))</f>
        <v>399.11099999999999</v>
      </c>
      <c r="I731">
        <v>5</v>
      </c>
      <c r="J731" s="54">
        <f>Sales[[#This Row],[Product Price]]*Sales[[#This Row],[Quantity]]</f>
        <v>1995.5549999999998</v>
      </c>
      <c r="K731" s="45">
        <v>43102.080950000003</v>
      </c>
      <c r="L731" s="46">
        <v>43102.080950000003</v>
      </c>
    </row>
    <row r="732" spans="1:12">
      <c r="A732">
        <v>731</v>
      </c>
      <c r="B732">
        <v>14</v>
      </c>
      <c r="C732">
        <v>87104</v>
      </c>
      <c r="D732">
        <f>INDEX(Products[CategoryName (IndexMatch)], MATCH(Sales[ProductID], Products[ProductID], 0))</f>
        <v>0</v>
      </c>
      <c r="E732">
        <v>134</v>
      </c>
      <c r="F732" t="str">
        <f>INDEX(Products[ProductName], MATCH(Sales[ProductID], Products[ProductID], 0))</f>
        <v>Wine - Toasted Head</v>
      </c>
      <c r="H732" s="54">
        <f>INDEX(Products[Price], MATCH(Sales[ProductID], Products[ProductID], 0))</f>
        <v>398.54500000000002</v>
      </c>
      <c r="I732">
        <v>23</v>
      </c>
      <c r="J732" s="54">
        <f>Sales[[#This Row],[Product Price]]*Sales[[#This Row],[Quantity]]</f>
        <v>9166.5349999999999</v>
      </c>
      <c r="K732" s="45">
        <v>43149.33463715278</v>
      </c>
      <c r="L732" s="46">
        <v>43149.33463715278</v>
      </c>
    </row>
    <row r="733" spans="1:12">
      <c r="A733">
        <v>732</v>
      </c>
      <c r="B733">
        <v>13</v>
      </c>
      <c r="C733">
        <v>47468</v>
      </c>
      <c r="D733">
        <f>INDEX(Products[CategoryName (IndexMatch)], MATCH(Sales[ProductID], Products[ProductID], 0))</f>
        <v>0</v>
      </c>
      <c r="E733">
        <v>182</v>
      </c>
      <c r="F733" t="str">
        <f>INDEX(Products[ProductName], MATCH(Sales[ProductID], Products[ProductID], 0))</f>
        <v>Campari</v>
      </c>
      <c r="H733" s="54">
        <f>INDEX(Products[Price], MATCH(Sales[ProductID], Products[ProductID], 0))</f>
        <v>25.585999999999999</v>
      </c>
      <c r="I733">
        <v>13</v>
      </c>
      <c r="J733" s="54">
        <f>Sales[[#This Row],[Product Price]]*Sales[[#This Row],[Quantity]]</f>
        <v>332.61799999999999</v>
      </c>
      <c r="K733" s="45">
        <v>43148.508680902778</v>
      </c>
      <c r="L733" s="46">
        <v>43148.508680902778</v>
      </c>
    </row>
    <row r="734" spans="1:12">
      <c r="A734">
        <v>733</v>
      </c>
      <c r="B734">
        <v>10</v>
      </c>
      <c r="C734">
        <v>91413</v>
      </c>
      <c r="D734">
        <f>INDEX(Products[CategoryName (IndexMatch)], MATCH(Sales[ProductID], Products[ProductID], 0))</f>
        <v>0</v>
      </c>
      <c r="E734">
        <v>325</v>
      </c>
      <c r="F734" t="str">
        <f>INDEX(Products[ProductName], MATCH(Sales[ProductID], Products[ProductID], 0))</f>
        <v>Halibut - Fletches</v>
      </c>
      <c r="H734" s="54">
        <f>INDEX(Products[Price], MATCH(Sales[ProductID], Products[ProductID], 0))</f>
        <v>31.657</v>
      </c>
      <c r="I734">
        <v>24</v>
      </c>
      <c r="J734" s="54">
        <f>Sales[[#This Row],[Product Price]]*Sales[[#This Row],[Quantity]]</f>
        <v>759.76800000000003</v>
      </c>
      <c r="K734" s="45">
        <v>43157.142182407406</v>
      </c>
      <c r="L734" s="46">
        <v>43157.142182407406</v>
      </c>
    </row>
    <row r="735" spans="1:12">
      <c r="A735">
        <v>734</v>
      </c>
      <c r="B735">
        <v>22</v>
      </c>
      <c r="C735">
        <v>11373</v>
      </c>
      <c r="D735">
        <f>INDEX(Products[CategoryName (IndexMatch)], MATCH(Sales[ProductID], Products[ProductID], 0))</f>
        <v>0</v>
      </c>
      <c r="E735">
        <v>399</v>
      </c>
      <c r="F735" t="str">
        <f>INDEX(Products[ProductName], MATCH(Sales[ProductID], Products[ProductID], 0))</f>
        <v>Berry Brulee</v>
      </c>
      <c r="H735" s="54">
        <f>INDEX(Products[Price], MATCH(Sales[ProductID], Products[ProductID], 0))</f>
        <v>509.11399999999998</v>
      </c>
      <c r="I735">
        <v>3</v>
      </c>
      <c r="J735" s="54">
        <f>Sales[[#This Row],[Product Price]]*Sales[[#This Row],[Quantity]]</f>
        <v>1527.3419999999999</v>
      </c>
      <c r="K735" s="45">
        <v>43177.479622569444</v>
      </c>
      <c r="L735" s="46">
        <v>43177.479622569444</v>
      </c>
    </row>
    <row r="736" spans="1:12">
      <c r="A736">
        <v>735</v>
      </c>
      <c r="B736">
        <v>8</v>
      </c>
      <c r="C736">
        <v>97297</v>
      </c>
      <c r="D736">
        <f>INDEX(Products[CategoryName (IndexMatch)], MATCH(Sales[ProductID], Products[ProductID], 0))</f>
        <v>0</v>
      </c>
      <c r="E736">
        <v>426</v>
      </c>
      <c r="F736" t="str">
        <f>INDEX(Products[ProductName], MATCH(Sales[ProductID], Products[ProductID], 0))</f>
        <v>Scallops - Live In Shell</v>
      </c>
      <c r="H736" s="54">
        <f>INDEX(Products[Price], MATCH(Sales[ProductID], Products[ProductID], 0))</f>
        <v>835.75900000000001</v>
      </c>
      <c r="I736">
        <v>25</v>
      </c>
      <c r="J736" s="54">
        <f>Sales[[#This Row],[Product Price]]*Sales[[#This Row],[Quantity]]</f>
        <v>20893.974999999999</v>
      </c>
      <c r="K736" s="45">
        <v>43116.535090046294</v>
      </c>
      <c r="L736" s="46">
        <v>43116.535090046294</v>
      </c>
    </row>
    <row r="737" spans="1:12">
      <c r="A737">
        <v>736</v>
      </c>
      <c r="B737">
        <v>20</v>
      </c>
      <c r="C737">
        <v>96647</v>
      </c>
      <c r="D737">
        <f>INDEX(Products[CategoryName (IndexMatch)], MATCH(Sales[ProductID], Products[ProductID], 0))</f>
        <v>0</v>
      </c>
      <c r="E737">
        <v>94</v>
      </c>
      <c r="F737" t="str">
        <f>INDEX(Products[ProductName], MATCH(Sales[ProductID], Products[ProductID], 0))</f>
        <v>V8 - Berry Blend</v>
      </c>
      <c r="H737" s="54">
        <f>INDEX(Products[Price], MATCH(Sales[ProductID], Products[ProductID], 0))</f>
        <v>435.10899999999998</v>
      </c>
      <c r="I737">
        <v>25</v>
      </c>
      <c r="J737" s="54">
        <f>Sales[[#This Row],[Product Price]]*Sales[[#This Row],[Quantity]]</f>
        <v>10877.725</v>
      </c>
      <c r="K737" s="45">
        <v>43190.232278124997</v>
      </c>
      <c r="L737" s="46">
        <v>43190.232278124997</v>
      </c>
    </row>
    <row r="738" spans="1:12">
      <c r="A738">
        <v>737</v>
      </c>
      <c r="B738">
        <v>8</v>
      </c>
      <c r="C738">
        <v>17016</v>
      </c>
      <c r="D738">
        <f>INDEX(Products[CategoryName (IndexMatch)], MATCH(Sales[ProductID], Products[ProductID], 0))</f>
        <v>0</v>
      </c>
      <c r="E738">
        <v>208</v>
      </c>
      <c r="F738" t="str">
        <f>INDEX(Products[ProductName], MATCH(Sales[ProductID], Products[ProductID], 0))</f>
        <v>Mushroom - Trumpet, Dry</v>
      </c>
      <c r="H738" s="54">
        <f>INDEX(Products[Price], MATCH(Sales[ProductID], Products[ProductID], 0))</f>
        <v>87.334999999999994</v>
      </c>
      <c r="I738">
        <v>5</v>
      </c>
      <c r="J738" s="54">
        <f>Sales[[#This Row],[Product Price]]*Sales[[#This Row],[Quantity]]</f>
        <v>436.67499999999995</v>
      </c>
      <c r="K738" s="45">
        <v>43182.824810879632</v>
      </c>
      <c r="L738" s="46">
        <v>43182.824810879632</v>
      </c>
    </row>
    <row r="739" spans="1:12">
      <c r="A739">
        <v>738</v>
      </c>
      <c r="B739">
        <v>1</v>
      </c>
      <c r="C739">
        <v>7447</v>
      </c>
      <c r="D739">
        <f>INDEX(Products[CategoryName (IndexMatch)], MATCH(Sales[ProductID], Products[ProductID], 0))</f>
        <v>0</v>
      </c>
      <c r="E739">
        <v>286</v>
      </c>
      <c r="F739" t="str">
        <f>INDEX(Products[ProductName], MATCH(Sales[ProductID], Products[ProductID], 0))</f>
        <v>Beef - Prime Rib Aaa</v>
      </c>
      <c r="H739" s="54">
        <f>INDEX(Products[Price], MATCH(Sales[ProductID], Products[ProductID], 0))</f>
        <v>404.89699999999999</v>
      </c>
      <c r="I739">
        <v>2</v>
      </c>
      <c r="J739" s="54">
        <f>Sales[[#This Row],[Product Price]]*Sales[[#This Row],[Quantity]]</f>
        <v>809.79399999999998</v>
      </c>
      <c r="K739" s="45">
        <v>43179.17378715278</v>
      </c>
      <c r="L739" s="46">
        <v>43179.17378715278</v>
      </c>
    </row>
    <row r="740" spans="1:12">
      <c r="A740">
        <v>739</v>
      </c>
      <c r="B740">
        <v>2</v>
      </c>
      <c r="C740">
        <v>95527</v>
      </c>
      <c r="D740">
        <f>INDEX(Products[CategoryName (IndexMatch)], MATCH(Sales[ProductID], Products[ProductID], 0))</f>
        <v>0</v>
      </c>
      <c r="E740">
        <v>379</v>
      </c>
      <c r="F740" t="str">
        <f>INDEX(Products[ProductName], MATCH(Sales[ProductID], Products[ProductID], 0))</f>
        <v>Smoked Paprika</v>
      </c>
      <c r="H740" s="54">
        <f>INDEX(Products[Price], MATCH(Sales[ProductID], Products[ProductID], 0))</f>
        <v>893.04600000000005</v>
      </c>
      <c r="I740">
        <v>25</v>
      </c>
      <c r="J740" s="54">
        <f>Sales[[#This Row],[Product Price]]*Sales[[#This Row],[Quantity]]</f>
        <v>22326.15</v>
      </c>
      <c r="K740" s="45">
        <v>43207.906646875002</v>
      </c>
      <c r="L740" s="46">
        <v>43207.906646875002</v>
      </c>
    </row>
    <row r="741" spans="1:12">
      <c r="A741">
        <v>740</v>
      </c>
      <c r="B741">
        <v>19</v>
      </c>
      <c r="C741">
        <v>1541</v>
      </c>
      <c r="D741">
        <f>INDEX(Products[CategoryName (IndexMatch)], MATCH(Sales[ProductID], Products[ProductID], 0))</f>
        <v>0</v>
      </c>
      <c r="E741">
        <v>371</v>
      </c>
      <c r="F741" t="str">
        <f>INDEX(Products[ProductName], MATCH(Sales[ProductID], Products[ProductID], 0))</f>
        <v>Creme De Banane - Marie</v>
      </c>
      <c r="H741" s="54">
        <f>INDEX(Products[Price], MATCH(Sales[ProductID], Products[ProductID], 0))</f>
        <v>824.02200000000005</v>
      </c>
      <c r="I741">
        <v>1</v>
      </c>
      <c r="J741" s="54">
        <f>Sales[[#This Row],[Product Price]]*Sales[[#This Row],[Quantity]]</f>
        <v>824.02200000000005</v>
      </c>
      <c r="K741" s="45">
        <v>43123.80964201389</v>
      </c>
      <c r="L741" s="46">
        <v>43123.80964201389</v>
      </c>
    </row>
    <row r="742" spans="1:12">
      <c r="A742">
        <v>741</v>
      </c>
      <c r="B742">
        <v>18</v>
      </c>
      <c r="C742">
        <v>98479</v>
      </c>
      <c r="D742">
        <f>INDEX(Products[CategoryName (IndexMatch)], MATCH(Sales[ProductID], Products[ProductID], 0))</f>
        <v>0</v>
      </c>
      <c r="E742">
        <v>154</v>
      </c>
      <c r="F742" t="str">
        <f>INDEX(Products[ProductName], MATCH(Sales[ProductID], Products[ProductID], 0))</f>
        <v>Ice Cream Bar - Drumstick</v>
      </c>
      <c r="H742" s="54">
        <f>INDEX(Products[Price], MATCH(Sales[ProductID], Products[ProductID], 0))</f>
        <v>24.756</v>
      </c>
      <c r="I742">
        <v>25</v>
      </c>
      <c r="J742" s="54">
        <f>Sales[[#This Row],[Product Price]]*Sales[[#This Row],[Quantity]]</f>
        <v>618.9</v>
      </c>
      <c r="K742" s="45">
        <v>43214.775527199075</v>
      </c>
      <c r="L742" s="46">
        <v>43214.775527199075</v>
      </c>
    </row>
    <row r="743" spans="1:12">
      <c r="A743">
        <v>742</v>
      </c>
      <c r="B743">
        <v>14</v>
      </c>
      <c r="C743">
        <v>83845</v>
      </c>
      <c r="D743">
        <f>INDEX(Products[CategoryName (IndexMatch)], MATCH(Sales[ProductID], Products[ProductID], 0))</f>
        <v>0</v>
      </c>
      <c r="E743">
        <v>102</v>
      </c>
      <c r="F743" t="str">
        <f>INDEX(Products[ProductName], MATCH(Sales[ProductID], Products[ProductID], 0))</f>
        <v>Rosemary - Primerba, Paste</v>
      </c>
      <c r="H743" s="54">
        <f>INDEX(Products[Price], MATCH(Sales[ProductID], Products[ProductID], 0))</f>
        <v>62.256999999999998</v>
      </c>
      <c r="I743">
        <v>22</v>
      </c>
      <c r="J743" s="54">
        <f>Sales[[#This Row],[Product Price]]*Sales[[#This Row],[Quantity]]</f>
        <v>1369.654</v>
      </c>
      <c r="K743" s="45">
        <v>43163.002457754628</v>
      </c>
      <c r="L743" s="46">
        <v>43163.002457754628</v>
      </c>
    </row>
    <row r="744" spans="1:12">
      <c r="A744">
        <v>743</v>
      </c>
      <c r="B744">
        <v>11</v>
      </c>
      <c r="C744">
        <v>55664</v>
      </c>
      <c r="D744">
        <f>INDEX(Products[CategoryName (IndexMatch)], MATCH(Sales[ProductID], Products[ProductID], 0))</f>
        <v>0</v>
      </c>
      <c r="E744">
        <v>319</v>
      </c>
      <c r="F744" t="str">
        <f>INDEX(Products[ProductName], MATCH(Sales[ProductID], Products[ProductID], 0))</f>
        <v>Towels - Paper / Kraft</v>
      </c>
      <c r="H744" s="54">
        <f>INDEX(Products[Price], MATCH(Sales[ProductID], Products[ProductID], 0))</f>
        <v>776.19500000000005</v>
      </c>
      <c r="I744">
        <v>15</v>
      </c>
      <c r="J744" s="54">
        <f>Sales[[#This Row],[Product Price]]*Sales[[#This Row],[Quantity]]</f>
        <v>11642.925000000001</v>
      </c>
      <c r="K744" s="45">
        <v>43220.404272453707</v>
      </c>
      <c r="L744" s="46">
        <v>43220.404272453707</v>
      </c>
    </row>
    <row r="745" spans="1:12">
      <c r="A745">
        <v>744</v>
      </c>
      <c r="B745">
        <v>20</v>
      </c>
      <c r="C745">
        <v>89153</v>
      </c>
      <c r="D745">
        <f>INDEX(Products[CategoryName (IndexMatch)], MATCH(Sales[ProductID], Products[ProductID], 0))</f>
        <v>0</v>
      </c>
      <c r="E745">
        <v>446</v>
      </c>
      <c r="F745" t="str">
        <f>INDEX(Products[ProductName], MATCH(Sales[ProductID], Products[ProductID], 0))</f>
        <v>Sunflower Seed Raw</v>
      </c>
      <c r="H745" s="54">
        <f>INDEX(Products[Price], MATCH(Sales[ProductID], Products[ProductID], 0))</f>
        <v>490.452</v>
      </c>
      <c r="I745">
        <v>23</v>
      </c>
      <c r="J745" s="54">
        <f>Sales[[#This Row],[Product Price]]*Sales[[#This Row],[Quantity]]</f>
        <v>11280.396000000001</v>
      </c>
      <c r="K745" s="45">
        <v>43115.855428587965</v>
      </c>
      <c r="L745" s="46">
        <v>43115.855428587965</v>
      </c>
    </row>
    <row r="746" spans="1:12">
      <c r="A746">
        <v>745</v>
      </c>
      <c r="B746">
        <v>22</v>
      </c>
      <c r="C746">
        <v>33039</v>
      </c>
      <c r="D746">
        <f>INDEX(Products[CategoryName (IndexMatch)], MATCH(Sales[ProductID], Products[ProductID], 0))</f>
        <v>0</v>
      </c>
      <c r="E746">
        <v>205</v>
      </c>
      <c r="F746" t="str">
        <f>INDEX(Products[ProductName], MATCH(Sales[ProductID], Products[ProductID], 0))</f>
        <v>Turkey - Whole, Fresh</v>
      </c>
      <c r="H746" s="54">
        <f>INDEX(Products[Price], MATCH(Sales[ProductID], Products[ProductID], 0))</f>
        <v>189.75700000000001</v>
      </c>
      <c r="I746">
        <v>9</v>
      </c>
      <c r="J746" s="54">
        <f>Sales[[#This Row],[Product Price]]*Sales[[#This Row],[Quantity]]</f>
        <v>1707.8130000000001</v>
      </c>
      <c r="K746" s="45">
        <v>43228.08969050926</v>
      </c>
      <c r="L746" s="46">
        <v>43228.08969050926</v>
      </c>
    </row>
    <row r="747" spans="1:12">
      <c r="A747">
        <v>746</v>
      </c>
      <c r="B747">
        <v>8</v>
      </c>
      <c r="C747">
        <v>6074</v>
      </c>
      <c r="D747">
        <f>INDEX(Products[CategoryName (IndexMatch)], MATCH(Sales[ProductID], Products[ProductID], 0))</f>
        <v>0</v>
      </c>
      <c r="E747">
        <v>306</v>
      </c>
      <c r="F747" t="str">
        <f>INDEX(Products[ProductName], MATCH(Sales[ProductID], Products[ProductID], 0))</f>
        <v>Pepper - White, Ground</v>
      </c>
      <c r="H747" s="54">
        <f>INDEX(Products[Price], MATCH(Sales[ProductID], Products[ProductID], 0))</f>
        <v>435.95299999999997</v>
      </c>
      <c r="I747">
        <v>2</v>
      </c>
      <c r="J747" s="54">
        <f>Sales[[#This Row],[Product Price]]*Sales[[#This Row],[Quantity]]</f>
        <v>871.90599999999995</v>
      </c>
      <c r="K747" s="45">
        <v>43227.241018865738</v>
      </c>
      <c r="L747" s="46">
        <v>43227.241018865738</v>
      </c>
    </row>
    <row r="748" spans="1:12">
      <c r="A748">
        <v>747</v>
      </c>
      <c r="B748">
        <v>8</v>
      </c>
      <c r="C748">
        <v>32262</v>
      </c>
      <c r="D748">
        <f>INDEX(Products[CategoryName (IndexMatch)], MATCH(Sales[ProductID], Products[ProductID], 0))</f>
        <v>0</v>
      </c>
      <c r="E748">
        <v>384</v>
      </c>
      <c r="F748" t="str">
        <f>INDEX(Products[ProductName], MATCH(Sales[ProductID], Products[ProductID], 0))</f>
        <v>Fond - Neutral</v>
      </c>
      <c r="H748" s="54">
        <f>INDEX(Products[Price], MATCH(Sales[ProductID], Products[ProductID], 0))</f>
        <v>565.197</v>
      </c>
      <c r="I748">
        <v>9</v>
      </c>
      <c r="J748" s="54">
        <f>Sales[[#This Row],[Product Price]]*Sales[[#This Row],[Quantity]]</f>
        <v>5086.7730000000001</v>
      </c>
      <c r="K748" s="45">
        <v>43123.225940856479</v>
      </c>
      <c r="L748" s="46">
        <v>43123.225940856479</v>
      </c>
    </row>
    <row r="749" spans="1:12">
      <c r="A749">
        <v>748</v>
      </c>
      <c r="B749">
        <v>9</v>
      </c>
      <c r="C749">
        <v>48584</v>
      </c>
      <c r="D749">
        <f>INDEX(Products[CategoryName (IndexMatch)], MATCH(Sales[ProductID], Products[ProductID], 0))</f>
        <v>0</v>
      </c>
      <c r="E749">
        <v>304</v>
      </c>
      <c r="F749" t="str">
        <f>INDEX(Products[ProductName], MATCH(Sales[ProductID], Products[ProductID], 0))</f>
        <v>Banana Turning</v>
      </c>
      <c r="H749" s="54">
        <f>INDEX(Products[Price], MATCH(Sales[ProductID], Products[ProductID], 0))</f>
        <v>721.98400000000004</v>
      </c>
      <c r="I749">
        <v>13</v>
      </c>
      <c r="J749" s="54">
        <f>Sales[[#This Row],[Product Price]]*Sales[[#This Row],[Quantity]]</f>
        <v>9385.7920000000013</v>
      </c>
      <c r="K749" s="45">
        <v>43110.726096296297</v>
      </c>
      <c r="L749" s="46">
        <v>43110.726096296297</v>
      </c>
    </row>
    <row r="750" spans="1:12">
      <c r="A750">
        <v>749</v>
      </c>
      <c r="B750">
        <v>17</v>
      </c>
      <c r="C750">
        <v>33332</v>
      </c>
      <c r="D750">
        <f>INDEX(Products[CategoryName (IndexMatch)], MATCH(Sales[ProductID], Products[ProductID], 0))</f>
        <v>0</v>
      </c>
      <c r="E750">
        <v>130</v>
      </c>
      <c r="F750" t="str">
        <f>INDEX(Products[ProductName], MATCH(Sales[ProductID], Products[ProductID], 0))</f>
        <v>Beef Wellington</v>
      </c>
      <c r="H750" s="54">
        <f>INDEX(Products[Price], MATCH(Sales[ProductID], Products[ProductID], 0))</f>
        <v>419.80799999999999</v>
      </c>
      <c r="I750">
        <v>9</v>
      </c>
      <c r="J750" s="54">
        <f>Sales[[#This Row],[Product Price]]*Sales[[#This Row],[Quantity]]</f>
        <v>3778.2719999999999</v>
      </c>
      <c r="K750" s="45">
        <v>43225.777649189811</v>
      </c>
      <c r="L750" s="46">
        <v>43225.777649189811</v>
      </c>
    </row>
    <row r="751" spans="1:12">
      <c r="A751">
        <v>750</v>
      </c>
      <c r="B751">
        <v>9</v>
      </c>
      <c r="C751">
        <v>49129</v>
      </c>
      <c r="D751">
        <f>INDEX(Products[CategoryName (IndexMatch)], MATCH(Sales[ProductID], Products[ProductID], 0))</f>
        <v>0</v>
      </c>
      <c r="E751">
        <v>92</v>
      </c>
      <c r="F751" t="str">
        <f>INDEX(Products[ProductName], MATCH(Sales[ProductID], Products[ProductID], 0))</f>
        <v>Wine - Red, Colio Cabernet</v>
      </c>
      <c r="H751" s="54">
        <f>INDEX(Products[Price], MATCH(Sales[ProductID], Products[ProductID], 0))</f>
        <v>602.16099999999994</v>
      </c>
      <c r="I751">
        <v>13</v>
      </c>
      <c r="J751" s="54">
        <f>Sales[[#This Row],[Product Price]]*Sales[[#This Row],[Quantity]]</f>
        <v>7828.0929999999989</v>
      </c>
      <c r="K751" s="45">
        <v>43103.011881365739</v>
      </c>
      <c r="L751" s="46">
        <v>43103.011881365739</v>
      </c>
    </row>
    <row r="752" spans="1:12">
      <c r="A752">
        <v>751</v>
      </c>
      <c r="B752">
        <v>7</v>
      </c>
      <c r="C752">
        <v>27573</v>
      </c>
      <c r="D752">
        <f>INDEX(Products[CategoryName (IndexMatch)], MATCH(Sales[ProductID], Products[ProductID], 0))</f>
        <v>0</v>
      </c>
      <c r="E752">
        <v>345</v>
      </c>
      <c r="F752" t="str">
        <f>INDEX(Products[ProductName], MATCH(Sales[ProductID], Products[ProductID], 0))</f>
        <v>Bread - Calabrese Baguette</v>
      </c>
      <c r="H752" s="54">
        <f>INDEX(Products[Price], MATCH(Sales[ProductID], Products[ProductID], 0))</f>
        <v>985.97799999999995</v>
      </c>
      <c r="I752">
        <v>7</v>
      </c>
      <c r="J752" s="54">
        <f>Sales[[#This Row],[Product Price]]*Sales[[#This Row],[Quantity]]</f>
        <v>6901.8459999999995</v>
      </c>
      <c r="K752" s="45">
        <v>43229.634060879631</v>
      </c>
      <c r="L752" s="46">
        <v>43229.634060879631</v>
      </c>
    </row>
    <row r="753" spans="1:12">
      <c r="A753">
        <v>752</v>
      </c>
      <c r="B753">
        <v>16</v>
      </c>
      <c r="C753">
        <v>31162</v>
      </c>
      <c r="D753">
        <f>INDEX(Products[CategoryName (IndexMatch)], MATCH(Sales[ProductID], Products[ProductID], 0))</f>
        <v>0</v>
      </c>
      <c r="E753">
        <v>128</v>
      </c>
      <c r="F753" t="str">
        <f>INDEX(Products[ProductName], MATCH(Sales[ProductID], Products[ProductID], 0))</f>
        <v>Coffee - Irish Cream</v>
      </c>
      <c r="H753" s="54">
        <f>INDEX(Products[Price], MATCH(Sales[ProductID], Products[ProductID], 0))</f>
        <v>46.796999999999997</v>
      </c>
      <c r="I753">
        <v>8</v>
      </c>
      <c r="J753" s="54">
        <f>Sales[[#This Row],[Product Price]]*Sales[[#This Row],[Quantity]]</f>
        <v>374.37599999999998</v>
      </c>
      <c r="K753" s="45">
        <v>43210.518873032408</v>
      </c>
      <c r="L753" s="46">
        <v>43210.518873032408</v>
      </c>
    </row>
    <row r="754" spans="1:12">
      <c r="A754">
        <v>753</v>
      </c>
      <c r="B754">
        <v>15</v>
      </c>
      <c r="C754">
        <v>26057</v>
      </c>
      <c r="D754">
        <f>INDEX(Products[CategoryName (IndexMatch)], MATCH(Sales[ProductID], Products[ProductID], 0))</f>
        <v>0</v>
      </c>
      <c r="E754">
        <v>323</v>
      </c>
      <c r="F754" t="str">
        <f>INDEX(Products[ProductName], MATCH(Sales[ProductID], Products[ProductID], 0))</f>
        <v>Extract - Lemon</v>
      </c>
      <c r="H754" s="54">
        <f>INDEX(Products[Price], MATCH(Sales[ProductID], Products[ProductID], 0))</f>
        <v>543.26599999999996</v>
      </c>
      <c r="I754">
        <v>7</v>
      </c>
      <c r="J754" s="54">
        <f>Sales[[#This Row],[Product Price]]*Sales[[#This Row],[Quantity]]</f>
        <v>3802.8619999999996</v>
      </c>
      <c r="K754" s="45">
        <v>43173.707837152775</v>
      </c>
      <c r="L754" s="46">
        <v>43173.707837152775</v>
      </c>
    </row>
    <row r="755" spans="1:12">
      <c r="A755">
        <v>754</v>
      </c>
      <c r="B755">
        <v>17</v>
      </c>
      <c r="C755">
        <v>33896</v>
      </c>
      <c r="D755">
        <f>INDEX(Products[CategoryName (IndexMatch)], MATCH(Sales[ProductID], Products[ProductID], 0))</f>
        <v>0</v>
      </c>
      <c r="E755">
        <v>130</v>
      </c>
      <c r="F755" t="str">
        <f>INDEX(Products[ProductName], MATCH(Sales[ProductID], Products[ProductID], 0))</f>
        <v>Beef Wellington</v>
      </c>
      <c r="H755" s="54">
        <f>INDEX(Products[Price], MATCH(Sales[ProductID], Products[ProductID], 0))</f>
        <v>419.80799999999999</v>
      </c>
      <c r="I755">
        <v>9</v>
      </c>
      <c r="J755" s="54">
        <f>Sales[[#This Row],[Product Price]]*Sales[[#This Row],[Quantity]]</f>
        <v>3778.2719999999999</v>
      </c>
      <c r="K755" s="45">
        <v>43217.451877083331</v>
      </c>
      <c r="L755" s="46">
        <v>43217.451877083331</v>
      </c>
    </row>
    <row r="756" spans="1:12">
      <c r="A756">
        <v>755</v>
      </c>
      <c r="B756">
        <v>15</v>
      </c>
      <c r="C756">
        <v>96824</v>
      </c>
      <c r="D756">
        <f>INDEX(Products[CategoryName (IndexMatch)], MATCH(Sales[ProductID], Products[ProductID], 0))</f>
        <v>0</v>
      </c>
      <c r="E756">
        <v>236</v>
      </c>
      <c r="F756" t="str">
        <f>INDEX(Products[ProductName], MATCH(Sales[ProductID], Products[ProductID], 0))</f>
        <v>Tomato - Tricolor Cherry</v>
      </c>
      <c r="H756" s="54">
        <f>INDEX(Products[Price], MATCH(Sales[ProductID], Products[ProductID], 0))</f>
        <v>85.694000000000003</v>
      </c>
      <c r="I756">
        <v>25</v>
      </c>
      <c r="J756" s="54">
        <f>Sales[[#This Row],[Product Price]]*Sales[[#This Row],[Quantity]]</f>
        <v>2142.35</v>
      </c>
      <c r="K756" s="45">
        <v>43144.155102662036</v>
      </c>
      <c r="L756" s="46">
        <v>43144.155102662036</v>
      </c>
    </row>
    <row r="757" spans="1:12">
      <c r="A757">
        <v>756</v>
      </c>
      <c r="B757">
        <v>7</v>
      </c>
      <c r="C757">
        <v>91142</v>
      </c>
      <c r="D757">
        <f>INDEX(Products[CategoryName (IndexMatch)], MATCH(Sales[ProductID], Products[ProductID], 0))</f>
        <v>0</v>
      </c>
      <c r="E757">
        <v>171</v>
      </c>
      <c r="F757" t="str">
        <f>INDEX(Products[ProductName], MATCH(Sales[ProductID], Products[ProductID], 0))</f>
        <v>Gloves - Goldtouch Disposable</v>
      </c>
      <c r="H757" s="54">
        <f>INDEX(Products[Price], MATCH(Sales[ProductID], Products[ProductID], 0))</f>
        <v>216.79400000000001</v>
      </c>
      <c r="I757">
        <v>24</v>
      </c>
      <c r="J757" s="54">
        <f>Sales[[#This Row],[Product Price]]*Sales[[#This Row],[Quantity]]</f>
        <v>5203.0560000000005</v>
      </c>
      <c r="K757" s="45">
        <v>43108.933239930557</v>
      </c>
      <c r="L757" s="46">
        <v>43108.933239930557</v>
      </c>
    </row>
    <row r="758" spans="1:12">
      <c r="A758">
        <v>757</v>
      </c>
      <c r="B758">
        <v>21</v>
      </c>
      <c r="C758">
        <v>84023</v>
      </c>
      <c r="D758">
        <f>INDEX(Products[CategoryName (IndexMatch)], MATCH(Sales[ProductID], Products[ProductID], 0))</f>
        <v>0</v>
      </c>
      <c r="E758">
        <v>347</v>
      </c>
      <c r="F758" t="str">
        <f>INDEX(Products[ProductName], MATCH(Sales[ProductID], Products[ProductID], 0))</f>
        <v>Pail For Lid 1537</v>
      </c>
      <c r="H758" s="54">
        <f>INDEX(Products[Price], MATCH(Sales[ProductID], Products[ProductID], 0))</f>
        <v>946.25300000000004</v>
      </c>
      <c r="I758">
        <v>22</v>
      </c>
      <c r="J758" s="54">
        <f>Sales[[#This Row],[Product Price]]*Sales[[#This Row],[Quantity]]</f>
        <v>20817.566000000003</v>
      </c>
      <c r="K758" s="45">
        <v>43143.140490046295</v>
      </c>
      <c r="L758" s="46">
        <v>43143.140490046295</v>
      </c>
    </row>
    <row r="759" spans="1:12">
      <c r="A759">
        <v>758</v>
      </c>
      <c r="B759">
        <v>12</v>
      </c>
      <c r="C759">
        <v>63780</v>
      </c>
      <c r="D759">
        <f>INDEX(Products[CategoryName (IndexMatch)], MATCH(Sales[ProductID], Products[ProductID], 0))</f>
        <v>0</v>
      </c>
      <c r="E759">
        <v>165</v>
      </c>
      <c r="F759" t="str">
        <f>INDEX(Products[ProductName], MATCH(Sales[ProductID], Products[ProductID], 0))</f>
        <v>Bread Crumbs - Japanese Style</v>
      </c>
      <c r="H759" s="54">
        <f>INDEX(Products[Price], MATCH(Sales[ProductID], Products[ProductID], 0))</f>
        <v>0.44900000000000001</v>
      </c>
      <c r="I759">
        <v>17</v>
      </c>
      <c r="J759" s="54">
        <f>Sales[[#This Row],[Product Price]]*Sales[[#This Row],[Quantity]]</f>
        <v>7.633</v>
      </c>
      <c r="K759" s="45">
        <v>43164.460586689813</v>
      </c>
      <c r="L759" s="46">
        <v>43164.460586689813</v>
      </c>
    </row>
    <row r="760" spans="1:12">
      <c r="A760">
        <v>759</v>
      </c>
      <c r="B760">
        <v>3</v>
      </c>
      <c r="C760">
        <v>6982</v>
      </c>
      <c r="D760">
        <f>INDEX(Products[CategoryName (IndexMatch)], MATCH(Sales[ProductID], Products[ProductID], 0))</f>
        <v>0</v>
      </c>
      <c r="E760">
        <v>228</v>
      </c>
      <c r="F760" t="str">
        <f>INDEX(Products[ProductName], MATCH(Sales[ProductID], Products[ProductID], 0))</f>
        <v>Sauce - Hollandaise</v>
      </c>
      <c r="H760" s="54">
        <f>INDEX(Products[Price], MATCH(Sales[ProductID], Products[ProductID], 0))</f>
        <v>778.08299999999997</v>
      </c>
      <c r="I760">
        <v>2</v>
      </c>
      <c r="J760" s="54">
        <f>Sales[[#This Row],[Product Price]]*Sales[[#This Row],[Quantity]]</f>
        <v>1556.1659999999999</v>
      </c>
      <c r="K760" s="45">
        <v>43144.537650347222</v>
      </c>
      <c r="L760" s="46">
        <v>43144.537650347222</v>
      </c>
    </row>
    <row r="761" spans="1:12">
      <c r="A761">
        <v>760</v>
      </c>
      <c r="B761">
        <v>8</v>
      </c>
      <c r="C761">
        <v>47312</v>
      </c>
      <c r="D761">
        <f>INDEX(Products[CategoryName (IndexMatch)], MATCH(Sales[ProductID], Products[ProductID], 0))</f>
        <v>0</v>
      </c>
      <c r="E761">
        <v>310</v>
      </c>
      <c r="F761" t="str">
        <f>INDEX(Products[ProductName], MATCH(Sales[ProductID], Products[ProductID], 0))</f>
        <v>Coffee - Dark Roast</v>
      </c>
      <c r="H761" s="54">
        <f>INDEX(Products[Price], MATCH(Sales[ProductID], Products[ProductID], 0))</f>
        <v>79.977999999999994</v>
      </c>
      <c r="I761">
        <v>12</v>
      </c>
      <c r="J761" s="54">
        <f>Sales[[#This Row],[Product Price]]*Sales[[#This Row],[Quantity]]</f>
        <v>959.73599999999988</v>
      </c>
      <c r="K761" s="45">
        <v>43165.172635763891</v>
      </c>
      <c r="L761" s="46">
        <v>43165.172635763891</v>
      </c>
    </row>
    <row r="762" spans="1:12">
      <c r="A762">
        <v>761</v>
      </c>
      <c r="B762">
        <v>12</v>
      </c>
      <c r="C762">
        <v>22774</v>
      </c>
      <c r="D762">
        <f>INDEX(Products[CategoryName (IndexMatch)], MATCH(Sales[ProductID], Products[ProductID], 0))</f>
        <v>0</v>
      </c>
      <c r="E762">
        <v>135</v>
      </c>
      <c r="F762" t="str">
        <f>INDEX(Products[ProductName], MATCH(Sales[ProductID], Products[ProductID], 0))</f>
        <v>Wiberg Super Cure</v>
      </c>
      <c r="H762" s="54">
        <f>INDEX(Products[Price], MATCH(Sales[ProductID], Products[ProductID], 0))</f>
        <v>109.64100000000001</v>
      </c>
      <c r="I762">
        <v>6</v>
      </c>
      <c r="J762" s="54">
        <f>Sales[[#This Row],[Product Price]]*Sales[[#This Row],[Quantity]]</f>
        <v>657.846</v>
      </c>
      <c r="K762" s="45">
        <v>43137.015558217594</v>
      </c>
      <c r="L762" s="46">
        <v>43137.015558217594</v>
      </c>
    </row>
    <row r="763" spans="1:12">
      <c r="A763">
        <v>762</v>
      </c>
      <c r="B763">
        <v>14</v>
      </c>
      <c r="C763">
        <v>54143</v>
      </c>
      <c r="D763">
        <f>INDEX(Products[CategoryName (IndexMatch)], MATCH(Sales[ProductID], Products[ProductID], 0))</f>
        <v>0</v>
      </c>
      <c r="E763">
        <v>7</v>
      </c>
      <c r="F763" t="str">
        <f>INDEX(Products[ProductName], MATCH(Sales[ProductID], Products[ProductID], 0))</f>
        <v>Table Cloth - 53x69 Colour</v>
      </c>
      <c r="H763" s="54">
        <f>INDEX(Products[Price], MATCH(Sales[ProductID], Products[ProductID], 0))</f>
        <v>31.837</v>
      </c>
      <c r="I763">
        <v>14</v>
      </c>
      <c r="J763" s="54">
        <f>Sales[[#This Row],[Product Price]]*Sales[[#This Row],[Quantity]]</f>
        <v>445.71800000000002</v>
      </c>
      <c r="K763" s="45">
        <v>43141.703470486114</v>
      </c>
      <c r="L763" s="46">
        <v>43141.703470486114</v>
      </c>
    </row>
    <row r="764" spans="1:12">
      <c r="A764">
        <v>763</v>
      </c>
      <c r="B764">
        <v>23</v>
      </c>
      <c r="C764">
        <v>83888</v>
      </c>
      <c r="D764">
        <f>INDEX(Products[CategoryName (IndexMatch)], MATCH(Sales[ProductID], Products[ProductID], 0))</f>
        <v>0</v>
      </c>
      <c r="E764">
        <v>83</v>
      </c>
      <c r="F764" t="str">
        <f>INDEX(Products[ProductName], MATCH(Sales[ProductID], Products[ProductID], 0))</f>
        <v>Lamb - Ground</v>
      </c>
      <c r="H764" s="54">
        <f>INDEX(Products[Price], MATCH(Sales[ProductID], Products[ProductID], 0))</f>
        <v>508.83699999999999</v>
      </c>
      <c r="I764">
        <v>22</v>
      </c>
      <c r="J764" s="54">
        <f>Sales[[#This Row],[Product Price]]*Sales[[#This Row],[Quantity]]</f>
        <v>11194.414000000001</v>
      </c>
      <c r="K764" s="45">
        <v>43135.035795370371</v>
      </c>
      <c r="L764" s="46">
        <v>43135.035795370371</v>
      </c>
    </row>
    <row r="765" spans="1:12">
      <c r="A765">
        <v>764</v>
      </c>
      <c r="B765">
        <v>20</v>
      </c>
      <c r="C765">
        <v>88385</v>
      </c>
      <c r="D765">
        <f>INDEX(Products[CategoryName (IndexMatch)], MATCH(Sales[ProductID], Products[ProductID], 0))</f>
        <v>0</v>
      </c>
      <c r="E765">
        <v>443</v>
      </c>
      <c r="F765" t="str">
        <f>INDEX(Products[ProductName], MATCH(Sales[ProductID], Products[ProductID], 0))</f>
        <v>Lettuce - Spring Mix</v>
      </c>
      <c r="H765" s="54">
        <f>INDEX(Products[Price], MATCH(Sales[ProductID], Products[ProductID], 0))</f>
        <v>900.16899999999998</v>
      </c>
      <c r="I765">
        <v>23</v>
      </c>
      <c r="J765" s="54">
        <f>Sales[[#This Row],[Product Price]]*Sales[[#This Row],[Quantity]]</f>
        <v>20703.886999999999</v>
      </c>
      <c r="K765" s="45">
        <v>43145.275265856479</v>
      </c>
      <c r="L765" s="46">
        <v>43145.275265856479</v>
      </c>
    </row>
    <row r="766" spans="1:12">
      <c r="A766">
        <v>765</v>
      </c>
      <c r="B766">
        <v>3</v>
      </c>
      <c r="C766">
        <v>20733</v>
      </c>
      <c r="D766">
        <f>INDEX(Products[CategoryName (IndexMatch)], MATCH(Sales[ProductID], Products[ProductID], 0))</f>
        <v>0</v>
      </c>
      <c r="E766">
        <v>154</v>
      </c>
      <c r="F766" t="str">
        <f>INDEX(Products[ProductName], MATCH(Sales[ProductID], Products[ProductID], 0))</f>
        <v>Ice Cream Bar - Drumstick</v>
      </c>
      <c r="H766" s="54">
        <f>INDEX(Products[Price], MATCH(Sales[ProductID], Products[ProductID], 0))</f>
        <v>24.756</v>
      </c>
      <c r="I766">
        <v>6</v>
      </c>
      <c r="J766" s="54">
        <f>Sales[[#This Row],[Product Price]]*Sales[[#This Row],[Quantity]]</f>
        <v>148.536</v>
      </c>
      <c r="K766" s="45">
        <v>43227.472171875001</v>
      </c>
      <c r="L766" s="46">
        <v>43227.472171875001</v>
      </c>
    </row>
    <row r="767" spans="1:12">
      <c r="A767">
        <v>766</v>
      </c>
      <c r="B767">
        <v>17</v>
      </c>
      <c r="C767">
        <v>90724</v>
      </c>
      <c r="D767">
        <f>INDEX(Products[CategoryName (IndexMatch)], MATCH(Sales[ProductID], Products[ProductID], 0))</f>
        <v>0</v>
      </c>
      <c r="E767">
        <v>92</v>
      </c>
      <c r="F767" t="str">
        <f>INDEX(Products[ProductName], MATCH(Sales[ProductID], Products[ProductID], 0))</f>
        <v>Wine - Red, Colio Cabernet</v>
      </c>
      <c r="H767" s="54">
        <f>INDEX(Products[Price], MATCH(Sales[ProductID], Products[ProductID], 0))</f>
        <v>602.16099999999994</v>
      </c>
      <c r="I767">
        <v>23</v>
      </c>
      <c r="J767" s="54">
        <f>Sales[[#This Row],[Product Price]]*Sales[[#This Row],[Quantity]]</f>
        <v>13849.703</v>
      </c>
      <c r="K767" s="45">
        <v>43220.050458333331</v>
      </c>
      <c r="L767" s="46">
        <v>43220.050458333331</v>
      </c>
    </row>
    <row r="768" spans="1:12">
      <c r="A768">
        <v>767</v>
      </c>
      <c r="B768">
        <v>13</v>
      </c>
      <c r="C768">
        <v>16643</v>
      </c>
      <c r="D768">
        <f>INDEX(Products[CategoryName (IndexMatch)], MATCH(Sales[ProductID], Products[ProductID], 0))</f>
        <v>0</v>
      </c>
      <c r="E768">
        <v>285</v>
      </c>
      <c r="F768" t="str">
        <f>INDEX(Products[ProductName], MATCH(Sales[ProductID], Products[ProductID], 0))</f>
        <v>Cheese - Mix</v>
      </c>
      <c r="H768" s="54">
        <f>INDEX(Products[Price], MATCH(Sales[ProductID], Products[ProductID], 0))</f>
        <v>718.30200000000002</v>
      </c>
      <c r="I768">
        <v>5</v>
      </c>
      <c r="J768" s="54">
        <f>Sales[[#This Row],[Product Price]]*Sales[[#This Row],[Quantity]]</f>
        <v>3591.51</v>
      </c>
      <c r="K768" s="45">
        <v>43210.751108449076</v>
      </c>
      <c r="L768" s="46">
        <v>43210.751108449076</v>
      </c>
    </row>
    <row r="769" spans="1:12">
      <c r="A769">
        <v>768</v>
      </c>
      <c r="B769">
        <v>19</v>
      </c>
      <c r="C769">
        <v>49802</v>
      </c>
      <c r="D769">
        <f>INDEX(Products[CategoryName (IndexMatch)], MATCH(Sales[ProductID], Products[ProductID], 0))</f>
        <v>0</v>
      </c>
      <c r="E769">
        <v>254</v>
      </c>
      <c r="F769" t="str">
        <f>INDEX(Products[ProductName], MATCH(Sales[ProductID], Products[ProductID], 0))</f>
        <v>Soup - Canadian Pea, Dry Mix</v>
      </c>
      <c r="H769" s="54">
        <f>INDEX(Products[Price], MATCH(Sales[ProductID], Products[ProductID], 0))</f>
        <v>777.80399999999997</v>
      </c>
      <c r="I769">
        <v>13</v>
      </c>
      <c r="J769" s="54">
        <f>Sales[[#This Row],[Product Price]]*Sales[[#This Row],[Quantity]]</f>
        <v>10111.451999999999</v>
      </c>
      <c r="K769" s="45">
        <v>43184.30952210648</v>
      </c>
      <c r="L769" s="46">
        <v>43184.30952210648</v>
      </c>
    </row>
    <row r="770" spans="1:12">
      <c r="A770">
        <v>769</v>
      </c>
      <c r="B770">
        <v>7</v>
      </c>
      <c r="C770">
        <v>39321</v>
      </c>
      <c r="D770">
        <f>INDEX(Products[CategoryName (IndexMatch)], MATCH(Sales[ProductID], Products[ProductID], 0))</f>
        <v>0</v>
      </c>
      <c r="E770">
        <v>31</v>
      </c>
      <c r="F770" t="str">
        <f>INDEX(Products[ProductName], MATCH(Sales[ProductID], Products[ProductID], 0))</f>
        <v>Yeast Dry - Fermipan</v>
      </c>
      <c r="H770" s="54">
        <f>INDEX(Products[Price], MATCH(Sales[ProductID], Products[ProductID], 0))</f>
        <v>739.851</v>
      </c>
      <c r="I770">
        <v>10</v>
      </c>
      <c r="J770" s="54">
        <f>Sales[[#This Row],[Product Price]]*Sales[[#This Row],[Quantity]]</f>
        <v>7398.51</v>
      </c>
      <c r="K770" s="45">
        <v>43110.118671412034</v>
      </c>
      <c r="L770" s="46">
        <v>43110.118671412034</v>
      </c>
    </row>
    <row r="771" spans="1:12">
      <c r="A771">
        <v>770</v>
      </c>
      <c r="B771">
        <v>11</v>
      </c>
      <c r="C771">
        <v>11423</v>
      </c>
      <c r="D771">
        <f>INDEX(Products[CategoryName (IndexMatch)], MATCH(Sales[ProductID], Products[ProductID], 0))</f>
        <v>0</v>
      </c>
      <c r="E771">
        <v>38</v>
      </c>
      <c r="F771" t="str">
        <f>INDEX(Products[ProductName], MATCH(Sales[ProductID], Products[ProductID], 0))</f>
        <v>Sage - Ground</v>
      </c>
      <c r="H771" s="54">
        <f>INDEX(Products[Price], MATCH(Sales[ProductID], Products[ProductID], 0))</f>
        <v>816.57899999999995</v>
      </c>
      <c r="I771">
        <v>3</v>
      </c>
      <c r="J771" s="54">
        <f>Sales[[#This Row],[Product Price]]*Sales[[#This Row],[Quantity]]</f>
        <v>2449.7370000000001</v>
      </c>
      <c r="K771" s="45">
        <v>43162.799141203701</v>
      </c>
      <c r="L771" s="46">
        <v>43162.799141203701</v>
      </c>
    </row>
    <row r="772" spans="1:12">
      <c r="A772">
        <v>771</v>
      </c>
      <c r="B772">
        <v>7</v>
      </c>
      <c r="C772">
        <v>42696</v>
      </c>
      <c r="D772">
        <f>INDEX(Products[CategoryName (IndexMatch)], MATCH(Sales[ProductID], Products[ProductID], 0))</f>
        <v>0</v>
      </c>
      <c r="E772">
        <v>293</v>
      </c>
      <c r="F772" t="str">
        <f>INDEX(Products[ProductName], MATCH(Sales[ProductID], Products[ProductID], 0))</f>
        <v>Garlic - Elephant</v>
      </c>
      <c r="H772" s="54">
        <f>INDEX(Products[Price], MATCH(Sales[ProductID], Products[ProductID], 0))</f>
        <v>609.69799999999998</v>
      </c>
      <c r="I772">
        <v>11</v>
      </c>
      <c r="J772" s="54">
        <f>Sales[[#This Row],[Product Price]]*Sales[[#This Row],[Quantity]]</f>
        <v>6706.6779999999999</v>
      </c>
      <c r="K772" s="45">
        <v>43130.747525925923</v>
      </c>
      <c r="L772" s="46">
        <v>43130.747525925923</v>
      </c>
    </row>
    <row r="773" spans="1:12">
      <c r="A773">
        <v>772</v>
      </c>
      <c r="B773">
        <v>18</v>
      </c>
      <c r="C773">
        <v>78951</v>
      </c>
      <c r="D773">
        <f>INDEX(Products[CategoryName (IndexMatch)], MATCH(Sales[ProductID], Products[ProductID], 0))</f>
        <v>0</v>
      </c>
      <c r="E773">
        <v>163</v>
      </c>
      <c r="F773" t="str">
        <f>INDEX(Products[ProductName], MATCH(Sales[ProductID], Products[ProductID], 0))</f>
        <v>Tomatoes Tear Drop</v>
      </c>
      <c r="H773" s="54">
        <f>INDEX(Products[Price], MATCH(Sales[ProductID], Products[ProductID], 0))</f>
        <v>117.708</v>
      </c>
      <c r="I773">
        <v>20</v>
      </c>
      <c r="J773" s="54">
        <f>Sales[[#This Row],[Product Price]]*Sales[[#This Row],[Quantity]]</f>
        <v>2354.16</v>
      </c>
      <c r="K773" s="45">
        <v>43171.72197604167</v>
      </c>
      <c r="L773" s="46">
        <v>43171.72197604167</v>
      </c>
    </row>
    <row r="774" spans="1:12">
      <c r="A774">
        <v>773</v>
      </c>
      <c r="B774">
        <v>17</v>
      </c>
      <c r="C774">
        <v>68991</v>
      </c>
      <c r="D774">
        <f>INDEX(Products[CategoryName (IndexMatch)], MATCH(Sales[ProductID], Products[ProductID], 0))</f>
        <v>0</v>
      </c>
      <c r="E774">
        <v>70</v>
      </c>
      <c r="F774" t="str">
        <f>INDEX(Products[ProductName], MATCH(Sales[ProductID], Products[ProductID], 0))</f>
        <v>Squid - Tubes / Tenticles 10/20</v>
      </c>
      <c r="H774" s="54">
        <f>INDEX(Products[Price], MATCH(Sales[ProductID], Products[ProductID], 0))</f>
        <v>631.846</v>
      </c>
      <c r="I774">
        <v>18</v>
      </c>
      <c r="J774" s="54">
        <f>Sales[[#This Row],[Product Price]]*Sales[[#This Row],[Quantity]]</f>
        <v>11373.227999999999</v>
      </c>
      <c r="K774" s="45">
        <v>43210.574419791665</v>
      </c>
      <c r="L774" s="46">
        <v>43210.574419791665</v>
      </c>
    </row>
    <row r="775" spans="1:12">
      <c r="A775">
        <v>774</v>
      </c>
      <c r="B775">
        <v>11</v>
      </c>
      <c r="C775">
        <v>27062</v>
      </c>
      <c r="D775">
        <f>INDEX(Products[CategoryName (IndexMatch)], MATCH(Sales[ProductID], Products[ProductID], 0))</f>
        <v>0</v>
      </c>
      <c r="E775">
        <v>444</v>
      </c>
      <c r="F775" t="str">
        <f>INDEX(Products[ProductName], MATCH(Sales[ProductID], Products[ProductID], 0))</f>
        <v>Cheese - Cambozola</v>
      </c>
      <c r="H775" s="54">
        <f>INDEX(Products[Price], MATCH(Sales[ProductID], Products[ProductID], 0))</f>
        <v>440.88600000000002</v>
      </c>
      <c r="I775">
        <v>7</v>
      </c>
      <c r="J775" s="54">
        <f>Sales[[#This Row],[Product Price]]*Sales[[#This Row],[Quantity]]</f>
        <v>3086.2020000000002</v>
      </c>
      <c r="K775" s="45">
        <v>43216.448352199077</v>
      </c>
      <c r="L775" s="46">
        <v>43216.448352199077</v>
      </c>
    </row>
    <row r="776" spans="1:12">
      <c r="A776">
        <v>775</v>
      </c>
      <c r="B776">
        <v>7</v>
      </c>
      <c r="C776">
        <v>1108</v>
      </c>
      <c r="D776">
        <f>INDEX(Products[CategoryName (IndexMatch)], MATCH(Sales[ProductID], Products[ProductID], 0))</f>
        <v>0</v>
      </c>
      <c r="E776">
        <v>33</v>
      </c>
      <c r="F776" t="str">
        <f>INDEX(Products[ProductName], MATCH(Sales[ProductID], Products[ProductID], 0))</f>
        <v>Beans - Wax</v>
      </c>
      <c r="H776" s="54">
        <f>INDEX(Products[Price], MATCH(Sales[ProductID], Products[ProductID], 0))</f>
        <v>455.55099999999999</v>
      </c>
      <c r="I776">
        <v>1</v>
      </c>
      <c r="J776" s="54">
        <f>Sales[[#This Row],[Product Price]]*Sales[[#This Row],[Quantity]]</f>
        <v>455.55099999999999</v>
      </c>
      <c r="K776" s="45">
        <v>43128.080619675929</v>
      </c>
      <c r="L776" s="46">
        <v>43128.080619675929</v>
      </c>
    </row>
    <row r="777" spans="1:12">
      <c r="A777">
        <v>776</v>
      </c>
      <c r="B777">
        <v>5</v>
      </c>
      <c r="C777">
        <v>51918</v>
      </c>
      <c r="D777">
        <f>INDEX(Products[CategoryName (IndexMatch)], MATCH(Sales[ProductID], Products[ProductID], 0))</f>
        <v>0</v>
      </c>
      <c r="E777">
        <v>19</v>
      </c>
      <c r="F777" t="str">
        <f>INDEX(Products[ProductName], MATCH(Sales[ProductID], Products[ProductID], 0))</f>
        <v>Tea - Earl Grey</v>
      </c>
      <c r="H777" s="54">
        <f>INDEX(Products[Price], MATCH(Sales[ProductID], Products[ProductID], 0))</f>
        <v>225.614</v>
      </c>
      <c r="I777">
        <v>14</v>
      </c>
      <c r="J777" s="54">
        <f>Sales[[#This Row],[Product Price]]*Sales[[#This Row],[Quantity]]</f>
        <v>3158.596</v>
      </c>
      <c r="K777" s="45">
        <v>43219.504473379631</v>
      </c>
      <c r="L777" s="46">
        <v>43219.504473379631</v>
      </c>
    </row>
    <row r="778" spans="1:12">
      <c r="A778">
        <v>777</v>
      </c>
      <c r="B778">
        <v>19</v>
      </c>
      <c r="C778">
        <v>79468</v>
      </c>
      <c r="D778">
        <f>INDEX(Products[CategoryName (IndexMatch)], MATCH(Sales[ProductID], Products[ProductID], 0))</f>
        <v>0</v>
      </c>
      <c r="E778">
        <v>133</v>
      </c>
      <c r="F778" t="str">
        <f>INDEX(Products[ProductName], MATCH(Sales[ProductID], Products[ProductID], 0))</f>
        <v>Beef - Top Sirloin - Aaa</v>
      </c>
      <c r="H778" s="54">
        <f>INDEX(Products[Price], MATCH(Sales[ProductID], Products[ProductID], 0))</f>
        <v>29.327000000000002</v>
      </c>
      <c r="I778">
        <v>21</v>
      </c>
      <c r="J778" s="54">
        <f>Sales[[#This Row],[Product Price]]*Sales[[#This Row],[Quantity]]</f>
        <v>615.86700000000008</v>
      </c>
      <c r="K778" s="45">
        <v>43122.739100462961</v>
      </c>
      <c r="L778" s="46">
        <v>43122.739100462961</v>
      </c>
    </row>
    <row r="779" spans="1:12">
      <c r="A779">
        <v>778</v>
      </c>
      <c r="B779">
        <v>14</v>
      </c>
      <c r="C779">
        <v>52588</v>
      </c>
      <c r="D779">
        <f>INDEX(Products[CategoryName (IndexMatch)], MATCH(Sales[ProductID], Products[ProductID], 0))</f>
        <v>0</v>
      </c>
      <c r="E779">
        <v>441</v>
      </c>
      <c r="F779" t="str">
        <f>INDEX(Products[ProductName], MATCH(Sales[ProductID], Products[ProductID], 0))</f>
        <v>Blackberries</v>
      </c>
      <c r="H779" s="54">
        <f>INDEX(Products[Price], MATCH(Sales[ProductID], Products[ProductID], 0))</f>
        <v>729.43899999999996</v>
      </c>
      <c r="I779">
        <v>14</v>
      </c>
      <c r="J779" s="54">
        <f>Sales[[#This Row],[Product Price]]*Sales[[#This Row],[Quantity]]</f>
        <v>10212.145999999999</v>
      </c>
      <c r="K779" s="45">
        <v>43166.05148263889</v>
      </c>
      <c r="L779" s="46">
        <v>43166.05148263889</v>
      </c>
    </row>
    <row r="780" spans="1:12">
      <c r="A780">
        <v>779</v>
      </c>
      <c r="B780">
        <v>11</v>
      </c>
      <c r="C780">
        <v>25513</v>
      </c>
      <c r="D780">
        <f>INDEX(Products[CategoryName (IndexMatch)], MATCH(Sales[ProductID], Products[ProductID], 0))</f>
        <v>0</v>
      </c>
      <c r="E780">
        <v>196</v>
      </c>
      <c r="F780" t="str">
        <f>INDEX(Products[ProductName], MATCH(Sales[ProductID], Products[ProductID], 0))</f>
        <v>Longos - Grilled Salmon With Bbq</v>
      </c>
      <c r="H780" s="54">
        <f>INDEX(Products[Price], MATCH(Sales[ProductID], Products[ProductID], 0))</f>
        <v>82.286000000000001</v>
      </c>
      <c r="I780">
        <v>7</v>
      </c>
      <c r="J780" s="54">
        <f>Sales[[#This Row],[Product Price]]*Sales[[#This Row],[Quantity]]</f>
        <v>576.00199999999995</v>
      </c>
      <c r="K780" s="45">
        <v>43152.361341666663</v>
      </c>
      <c r="L780" s="46">
        <v>43152.361341666663</v>
      </c>
    </row>
    <row r="781" spans="1:12">
      <c r="A781">
        <v>780</v>
      </c>
      <c r="B781">
        <v>18</v>
      </c>
      <c r="C781">
        <v>5820</v>
      </c>
      <c r="D781">
        <f>INDEX(Products[CategoryName (IndexMatch)], MATCH(Sales[ProductID], Products[ProductID], 0))</f>
        <v>0</v>
      </c>
      <c r="E781">
        <v>217</v>
      </c>
      <c r="F781" t="str">
        <f>INDEX(Products[ProductName], MATCH(Sales[ProductID], Products[ProductID], 0))</f>
        <v>Bread - Multigrain</v>
      </c>
      <c r="H781" s="54">
        <f>INDEX(Products[Price], MATCH(Sales[ProductID], Products[ProductID], 0))</f>
        <v>96.52</v>
      </c>
      <c r="I781">
        <v>2</v>
      </c>
      <c r="J781" s="54">
        <f>Sales[[#This Row],[Product Price]]*Sales[[#This Row],[Quantity]]</f>
        <v>193.04</v>
      </c>
      <c r="K781" s="45">
        <v>43115.919635416663</v>
      </c>
      <c r="L781" s="46">
        <v>43115.919635416663</v>
      </c>
    </row>
    <row r="782" spans="1:12">
      <c r="A782">
        <v>781</v>
      </c>
      <c r="B782">
        <v>19</v>
      </c>
      <c r="C782">
        <v>36053</v>
      </c>
      <c r="D782">
        <f>INDEX(Products[CategoryName (IndexMatch)], MATCH(Sales[ProductID], Products[ProductID], 0))</f>
        <v>0</v>
      </c>
      <c r="E782">
        <v>313</v>
      </c>
      <c r="F782" t="str">
        <f>INDEX(Products[ProductName], MATCH(Sales[ProductID], Products[ProductID], 0))</f>
        <v>Veal - Slab Bacon</v>
      </c>
      <c r="H782" s="54">
        <f>INDEX(Products[Price], MATCH(Sales[ProductID], Products[ProductID], 0))</f>
        <v>399.11099999999999</v>
      </c>
      <c r="I782">
        <v>10</v>
      </c>
      <c r="J782" s="54">
        <f>Sales[[#This Row],[Product Price]]*Sales[[#This Row],[Quantity]]</f>
        <v>3991.1099999999997</v>
      </c>
      <c r="K782" s="45">
        <v>0</v>
      </c>
      <c r="L782" s="46">
        <v>0</v>
      </c>
    </row>
    <row r="783" spans="1:12">
      <c r="A783">
        <v>782</v>
      </c>
      <c r="B783">
        <v>10</v>
      </c>
      <c r="C783">
        <v>14060</v>
      </c>
      <c r="D783">
        <f>INDEX(Products[CategoryName (IndexMatch)], MATCH(Sales[ProductID], Products[ProductID], 0))</f>
        <v>0</v>
      </c>
      <c r="E783">
        <v>118</v>
      </c>
      <c r="F783" t="str">
        <f>INDEX(Products[ProductName], MATCH(Sales[ProductID], Products[ProductID], 0))</f>
        <v>Garbag Bags - Black</v>
      </c>
      <c r="H783" s="54">
        <f>INDEX(Products[Price], MATCH(Sales[ProductID], Products[ProductID], 0))</f>
        <v>65.966999999999999</v>
      </c>
      <c r="I783">
        <v>4</v>
      </c>
      <c r="J783" s="54">
        <f>Sales[[#This Row],[Product Price]]*Sales[[#This Row],[Quantity]]</f>
        <v>263.86799999999999</v>
      </c>
      <c r="K783" s="45">
        <v>43156.768997800929</v>
      </c>
      <c r="L783" s="46">
        <v>43156.768997800929</v>
      </c>
    </row>
    <row r="784" spans="1:12">
      <c r="A784">
        <v>783</v>
      </c>
      <c r="B784">
        <v>12</v>
      </c>
      <c r="C784">
        <v>26517</v>
      </c>
      <c r="D784">
        <f>INDEX(Products[CategoryName (IndexMatch)], MATCH(Sales[ProductID], Products[ProductID], 0))</f>
        <v>0</v>
      </c>
      <c r="E784">
        <v>178</v>
      </c>
      <c r="F784" t="str">
        <f>INDEX(Products[ProductName], MATCH(Sales[ProductID], Products[ProductID], 0))</f>
        <v>Pernod</v>
      </c>
      <c r="H784" s="54">
        <f>INDEX(Products[Price], MATCH(Sales[ProductID], Products[ProductID], 0))</f>
        <v>523.62300000000005</v>
      </c>
      <c r="I784">
        <v>7</v>
      </c>
      <c r="J784" s="54">
        <f>Sales[[#This Row],[Product Price]]*Sales[[#This Row],[Quantity]]</f>
        <v>3665.3610000000003</v>
      </c>
      <c r="K784" s="45">
        <v>43204.125807175929</v>
      </c>
      <c r="L784" s="46">
        <v>43204.125807175929</v>
      </c>
    </row>
    <row r="785" spans="1:12">
      <c r="A785">
        <v>784</v>
      </c>
      <c r="B785">
        <v>15</v>
      </c>
      <c r="C785">
        <v>32717</v>
      </c>
      <c r="D785">
        <f>INDEX(Products[CategoryName (IndexMatch)], MATCH(Sales[ProductID], Products[ProductID], 0))</f>
        <v>0</v>
      </c>
      <c r="E785">
        <v>394</v>
      </c>
      <c r="F785" t="str">
        <f>INDEX(Products[ProductName], MATCH(Sales[ProductID], Products[ProductID], 0))</f>
        <v>Rum - Mount Gay Eclipes</v>
      </c>
      <c r="H785" s="54">
        <f>INDEX(Products[Price], MATCH(Sales[ProductID], Products[ProductID], 0))</f>
        <v>501.48399999999998</v>
      </c>
      <c r="I785">
        <v>9</v>
      </c>
      <c r="J785" s="54">
        <f>Sales[[#This Row],[Product Price]]*Sales[[#This Row],[Quantity]]</f>
        <v>4513.3559999999998</v>
      </c>
      <c r="K785" s="45">
        <v>43191.115590740737</v>
      </c>
      <c r="L785" s="46">
        <v>43191.115590740737</v>
      </c>
    </row>
    <row r="786" spans="1:12">
      <c r="A786">
        <v>785</v>
      </c>
      <c r="B786">
        <v>21</v>
      </c>
      <c r="C786">
        <v>88649</v>
      </c>
      <c r="D786">
        <f>INDEX(Products[CategoryName (IndexMatch)], MATCH(Sales[ProductID], Products[ProductID], 0))</f>
        <v>0</v>
      </c>
      <c r="E786">
        <v>421</v>
      </c>
      <c r="F786" t="str">
        <f>INDEX(Products[ProductName], MATCH(Sales[ProductID], Products[ProductID], 0))</f>
        <v>Soup V8 Roasted Red Pepper</v>
      </c>
      <c r="H786" s="54">
        <f>INDEX(Products[Price], MATCH(Sales[ProductID], Products[ProductID], 0))</f>
        <v>388.096</v>
      </c>
      <c r="I786">
        <v>23</v>
      </c>
      <c r="J786" s="54">
        <f>Sales[[#This Row],[Product Price]]*Sales[[#This Row],[Quantity]]</f>
        <v>8926.2080000000005</v>
      </c>
      <c r="K786" s="45">
        <v>43136.347866666663</v>
      </c>
      <c r="L786" s="46">
        <v>43136.347866666663</v>
      </c>
    </row>
    <row r="787" spans="1:12">
      <c r="A787">
        <v>786</v>
      </c>
      <c r="B787">
        <v>22</v>
      </c>
      <c r="C787">
        <v>55943</v>
      </c>
      <c r="D787">
        <f>INDEX(Products[CategoryName (IndexMatch)], MATCH(Sales[ProductID], Products[ProductID], 0))</f>
        <v>0</v>
      </c>
      <c r="E787">
        <v>6</v>
      </c>
      <c r="F787" t="str">
        <f>INDEX(Products[ProductName], MATCH(Sales[ProductID], Products[ProductID], 0))</f>
        <v>Wine - Magnotta - Cab Sauv</v>
      </c>
      <c r="H787" s="54">
        <f>INDEX(Products[Price], MATCH(Sales[ProductID], Products[ProductID], 0))</f>
        <v>797.18399999999997</v>
      </c>
      <c r="I787">
        <v>15</v>
      </c>
      <c r="J787" s="54">
        <f>Sales[[#This Row],[Product Price]]*Sales[[#This Row],[Quantity]]</f>
        <v>11957.76</v>
      </c>
      <c r="K787" s="45">
        <v>43102.446889236111</v>
      </c>
      <c r="L787" s="46">
        <v>43102.446889236111</v>
      </c>
    </row>
    <row r="788" spans="1:12">
      <c r="A788">
        <v>787</v>
      </c>
      <c r="B788">
        <v>21</v>
      </c>
      <c r="C788">
        <v>21411</v>
      </c>
      <c r="D788">
        <f>INDEX(Products[CategoryName (IndexMatch)], MATCH(Sales[ProductID], Products[ProductID], 0))</f>
        <v>0</v>
      </c>
      <c r="E788">
        <v>311</v>
      </c>
      <c r="F788" t="str">
        <f>INDEX(Products[ProductName], MATCH(Sales[ProductID], Products[ProductID], 0))</f>
        <v>Wonton Wrappers</v>
      </c>
      <c r="H788" s="54">
        <f>INDEX(Products[Price], MATCH(Sales[ProductID], Products[ProductID], 0))</f>
        <v>40.206000000000003</v>
      </c>
      <c r="I788">
        <v>6</v>
      </c>
      <c r="J788" s="54">
        <f>Sales[[#This Row],[Product Price]]*Sales[[#This Row],[Quantity]]</f>
        <v>241.23600000000002</v>
      </c>
      <c r="K788" s="45">
        <v>43168.815764236111</v>
      </c>
      <c r="L788" s="46">
        <v>43168.815764236111</v>
      </c>
    </row>
    <row r="789" spans="1:12">
      <c r="A789">
        <v>788</v>
      </c>
      <c r="B789">
        <v>16</v>
      </c>
      <c r="C789">
        <v>57517</v>
      </c>
      <c r="D789">
        <f>INDEX(Products[CategoryName (IndexMatch)], MATCH(Sales[ProductID], Products[ProductID], 0))</f>
        <v>0</v>
      </c>
      <c r="E789">
        <v>195</v>
      </c>
      <c r="F789" t="str">
        <f>INDEX(Products[ProductName], MATCH(Sales[ProductID], Products[ProductID], 0))</f>
        <v>Beets - Mini Golden</v>
      </c>
      <c r="H789" s="54">
        <f>INDEX(Products[Price], MATCH(Sales[ProductID], Products[ProductID], 0))</f>
        <v>35.207999999999998</v>
      </c>
      <c r="I789">
        <v>15</v>
      </c>
      <c r="J789" s="54">
        <f>Sales[[#This Row],[Product Price]]*Sales[[#This Row],[Quantity]]</f>
        <v>528.12</v>
      </c>
      <c r="K789" s="45">
        <v>43204.800843750003</v>
      </c>
      <c r="L789" s="46">
        <v>43204.800843750003</v>
      </c>
    </row>
    <row r="790" spans="1:12">
      <c r="A790">
        <v>789</v>
      </c>
      <c r="B790">
        <v>8</v>
      </c>
      <c r="C790">
        <v>13309</v>
      </c>
      <c r="D790">
        <f>INDEX(Products[CategoryName (IndexMatch)], MATCH(Sales[ProductID], Products[ProductID], 0))</f>
        <v>0</v>
      </c>
      <c r="E790">
        <v>164</v>
      </c>
      <c r="F790" t="str">
        <f>INDEX(Products[ProductName], MATCH(Sales[ProductID], Products[ProductID], 0))</f>
        <v>Loquat</v>
      </c>
      <c r="H790" s="54">
        <f>INDEX(Products[Price], MATCH(Sales[ProductID], Products[ProductID], 0))</f>
        <v>73.981999999999999</v>
      </c>
      <c r="I790">
        <v>4</v>
      </c>
      <c r="J790" s="54">
        <f>Sales[[#This Row],[Product Price]]*Sales[[#This Row],[Quantity]]</f>
        <v>295.928</v>
      </c>
      <c r="K790" s="45">
        <v>43169.690305439814</v>
      </c>
      <c r="L790" s="46">
        <v>43169.690305439814</v>
      </c>
    </row>
    <row r="791" spans="1:12">
      <c r="A791">
        <v>790</v>
      </c>
      <c r="B791">
        <v>2</v>
      </c>
      <c r="C791">
        <v>6155</v>
      </c>
      <c r="D791">
        <f>INDEX(Products[CategoryName (IndexMatch)], MATCH(Sales[ProductID], Products[ProductID], 0))</f>
        <v>0</v>
      </c>
      <c r="E791">
        <v>255</v>
      </c>
      <c r="F791" t="str">
        <f>INDEX(Products[ProductName], MATCH(Sales[ProductID], Products[ProductID], 0))</f>
        <v>Kellogs All Bran Bars</v>
      </c>
      <c r="H791" s="54">
        <f>INDEX(Products[Price], MATCH(Sales[ProductID], Products[ProductID], 0))</f>
        <v>292.28699999999998</v>
      </c>
      <c r="I791">
        <v>2</v>
      </c>
      <c r="J791" s="54">
        <f>Sales[[#This Row],[Product Price]]*Sales[[#This Row],[Quantity]]</f>
        <v>584.57399999999996</v>
      </c>
      <c r="K791" s="45">
        <v>43134.324519791669</v>
      </c>
      <c r="L791" s="46">
        <v>43134.324519791669</v>
      </c>
    </row>
    <row r="792" spans="1:12">
      <c r="A792">
        <v>791</v>
      </c>
      <c r="B792">
        <v>22</v>
      </c>
      <c r="C792">
        <v>12625</v>
      </c>
      <c r="D792">
        <f>INDEX(Products[CategoryName (IndexMatch)], MATCH(Sales[ProductID], Products[ProductID], 0))</f>
        <v>0</v>
      </c>
      <c r="E792">
        <v>200</v>
      </c>
      <c r="F792" t="str">
        <f>INDEX(Products[ProductName], MATCH(Sales[ProductID], Products[ProductID], 0))</f>
        <v>Garlic - Peeled</v>
      </c>
      <c r="H792" s="54">
        <f>INDEX(Products[Price], MATCH(Sales[ProductID], Products[ProductID], 0))</f>
        <v>111.295</v>
      </c>
      <c r="I792">
        <v>4</v>
      </c>
      <c r="J792" s="54">
        <f>Sales[[#This Row],[Product Price]]*Sales[[#This Row],[Quantity]]</f>
        <v>445.18</v>
      </c>
      <c r="K792" s="45">
        <v>43108.601850115738</v>
      </c>
      <c r="L792" s="46">
        <v>43108.601850115738</v>
      </c>
    </row>
    <row r="793" spans="1:12">
      <c r="A793">
        <v>792</v>
      </c>
      <c r="B793">
        <v>19</v>
      </c>
      <c r="C793">
        <v>51996</v>
      </c>
      <c r="D793">
        <f>INDEX(Products[CategoryName (IndexMatch)], MATCH(Sales[ProductID], Products[ProductID], 0))</f>
        <v>0</v>
      </c>
      <c r="E793">
        <v>44</v>
      </c>
      <c r="F793" t="str">
        <f>INDEX(Products[ProductName], MATCH(Sales[ProductID], Products[ProductID], 0))</f>
        <v>Wine - White, Colubia Cresh</v>
      </c>
      <c r="H793" s="54">
        <f>INDEX(Products[Price], MATCH(Sales[ProductID], Products[ProductID], 0))</f>
        <v>485.98099999999999</v>
      </c>
      <c r="I793">
        <v>14</v>
      </c>
      <c r="J793" s="54">
        <f>Sales[[#This Row],[Product Price]]*Sales[[#This Row],[Quantity]]</f>
        <v>6803.7340000000004</v>
      </c>
      <c r="K793" s="45">
        <v>43148.091787962963</v>
      </c>
      <c r="L793" s="46">
        <v>43148.091787962963</v>
      </c>
    </row>
    <row r="794" spans="1:12">
      <c r="A794">
        <v>793</v>
      </c>
      <c r="B794">
        <v>22</v>
      </c>
      <c r="C794">
        <v>466</v>
      </c>
      <c r="D794">
        <f>INDEX(Products[CategoryName (IndexMatch)], MATCH(Sales[ProductID], Products[ProductID], 0))</f>
        <v>0</v>
      </c>
      <c r="E794">
        <v>58</v>
      </c>
      <c r="F794" t="str">
        <f>INDEX(Products[ProductName], MATCH(Sales[ProductID], Products[ProductID], 0))</f>
        <v>Dc Hikiage Hira Huba</v>
      </c>
      <c r="H794" s="54">
        <f>INDEX(Products[Price], MATCH(Sales[ProductID], Products[ProductID], 0))</f>
        <v>201.00899999999999</v>
      </c>
      <c r="I794">
        <v>1</v>
      </c>
      <c r="J794" s="54">
        <f>Sales[[#This Row],[Product Price]]*Sales[[#This Row],[Quantity]]</f>
        <v>201.00899999999999</v>
      </c>
      <c r="K794" s="45">
        <v>43119.364224189812</v>
      </c>
      <c r="L794" s="46">
        <v>43119.364224189812</v>
      </c>
    </row>
    <row r="795" spans="1:12">
      <c r="A795">
        <v>794</v>
      </c>
      <c r="B795">
        <v>17</v>
      </c>
      <c r="C795">
        <v>48215</v>
      </c>
      <c r="D795">
        <f>INDEX(Products[CategoryName (IndexMatch)], MATCH(Sales[ProductID], Products[ProductID], 0))</f>
        <v>0</v>
      </c>
      <c r="E795">
        <v>69</v>
      </c>
      <c r="F795" t="str">
        <f>INDEX(Products[ProductName], MATCH(Sales[ProductID], Products[ProductID], 0))</f>
        <v>Raspberries - Fresh</v>
      </c>
      <c r="H795" s="54">
        <f>INDEX(Products[Price], MATCH(Sales[ProductID], Products[ProductID], 0))</f>
        <v>876.09199999999998</v>
      </c>
      <c r="I795">
        <v>13</v>
      </c>
      <c r="J795" s="54">
        <f>Sales[[#This Row],[Product Price]]*Sales[[#This Row],[Quantity]]</f>
        <v>11389.196</v>
      </c>
      <c r="K795" s="45">
        <v>43135.636136805559</v>
      </c>
      <c r="L795" s="46">
        <v>43135.636136805559</v>
      </c>
    </row>
    <row r="796" spans="1:12">
      <c r="A796">
        <v>795</v>
      </c>
      <c r="B796">
        <v>7</v>
      </c>
      <c r="C796">
        <v>77526</v>
      </c>
      <c r="D796">
        <f>INDEX(Products[CategoryName (IndexMatch)], MATCH(Sales[ProductID], Products[ProductID], 0))</f>
        <v>0</v>
      </c>
      <c r="E796">
        <v>236</v>
      </c>
      <c r="F796" t="str">
        <f>INDEX(Products[ProductName], MATCH(Sales[ProductID], Products[ProductID], 0))</f>
        <v>Tomato - Tricolor Cherry</v>
      </c>
      <c r="H796" s="54">
        <f>INDEX(Products[Price], MATCH(Sales[ProductID], Products[ProductID], 0))</f>
        <v>85.694000000000003</v>
      </c>
      <c r="I796">
        <v>20</v>
      </c>
      <c r="J796" s="54">
        <f>Sales[[#This Row],[Product Price]]*Sales[[#This Row],[Quantity]]</f>
        <v>1713.88</v>
      </c>
      <c r="K796" s="45">
        <v>43143.734010995373</v>
      </c>
      <c r="L796" s="46">
        <v>43143.734010995373</v>
      </c>
    </row>
    <row r="797" spans="1:12">
      <c r="A797">
        <v>796</v>
      </c>
      <c r="B797">
        <v>5</v>
      </c>
      <c r="C797">
        <v>44336</v>
      </c>
      <c r="D797">
        <f>INDEX(Products[CategoryName (IndexMatch)], MATCH(Sales[ProductID], Products[ProductID], 0))</f>
        <v>0</v>
      </c>
      <c r="E797">
        <v>148</v>
      </c>
      <c r="F797" t="str">
        <f>INDEX(Products[ProductName], MATCH(Sales[ProductID], Products[ProductID], 0))</f>
        <v>Beer - Sleemans Cream Ale</v>
      </c>
      <c r="H797" s="54">
        <f>INDEX(Products[Price], MATCH(Sales[ProductID], Products[ProductID], 0))</f>
        <v>285.553</v>
      </c>
      <c r="I797">
        <v>12</v>
      </c>
      <c r="J797" s="54">
        <f>Sales[[#This Row],[Product Price]]*Sales[[#This Row],[Quantity]]</f>
        <v>3426.636</v>
      </c>
      <c r="K797" s="45">
        <v>43216.794083912035</v>
      </c>
      <c r="L797" s="46">
        <v>43216.794083912035</v>
      </c>
    </row>
    <row r="798" spans="1:12">
      <c r="A798">
        <v>797</v>
      </c>
      <c r="B798">
        <v>15</v>
      </c>
      <c r="C798">
        <v>98717</v>
      </c>
      <c r="D798">
        <f>INDEX(Products[CategoryName (IndexMatch)], MATCH(Sales[ProductID], Products[ProductID], 0))</f>
        <v>0</v>
      </c>
      <c r="E798">
        <v>19</v>
      </c>
      <c r="F798" t="str">
        <f>INDEX(Products[ProductName], MATCH(Sales[ProductID], Products[ProductID], 0))</f>
        <v>Tea - Earl Grey</v>
      </c>
      <c r="H798" s="54">
        <f>INDEX(Products[Price], MATCH(Sales[ProductID], Products[ProductID], 0))</f>
        <v>225.614</v>
      </c>
      <c r="I798">
        <v>25</v>
      </c>
      <c r="J798" s="54">
        <f>Sales[[#This Row],[Product Price]]*Sales[[#This Row],[Quantity]]</f>
        <v>5640.35</v>
      </c>
      <c r="K798" s="45">
        <v>43174.072056597222</v>
      </c>
      <c r="L798" s="46">
        <v>43174.072056597222</v>
      </c>
    </row>
    <row r="799" spans="1:12">
      <c r="A799">
        <v>798</v>
      </c>
      <c r="B799">
        <v>15</v>
      </c>
      <c r="C799">
        <v>66038</v>
      </c>
      <c r="D799">
        <f>INDEX(Products[CategoryName (IndexMatch)], MATCH(Sales[ProductID], Products[ProductID], 0))</f>
        <v>0</v>
      </c>
      <c r="E799">
        <v>328</v>
      </c>
      <c r="F799" t="str">
        <f>INDEX(Products[ProductName], MATCH(Sales[ProductID], Products[ProductID], 0))</f>
        <v>Tuna - Salad Premix</v>
      </c>
      <c r="H799" s="54">
        <f>INDEX(Products[Price], MATCH(Sales[ProductID], Products[ProductID], 0))</f>
        <v>968.78099999999995</v>
      </c>
      <c r="I799">
        <v>17</v>
      </c>
      <c r="J799" s="54">
        <f>Sales[[#This Row],[Product Price]]*Sales[[#This Row],[Quantity]]</f>
        <v>16469.276999999998</v>
      </c>
      <c r="K799" s="45">
        <v>43128.966662384257</v>
      </c>
      <c r="L799" s="46">
        <v>43128.966662384257</v>
      </c>
    </row>
    <row r="800" spans="1:12">
      <c r="A800">
        <v>799</v>
      </c>
      <c r="B800">
        <v>17</v>
      </c>
      <c r="C800">
        <v>68421</v>
      </c>
      <c r="D800">
        <f>INDEX(Products[CategoryName (IndexMatch)], MATCH(Sales[ProductID], Products[ProductID], 0))</f>
        <v>0</v>
      </c>
      <c r="E800">
        <v>293</v>
      </c>
      <c r="F800" t="str">
        <f>INDEX(Products[ProductName], MATCH(Sales[ProductID], Products[ProductID], 0))</f>
        <v>Garlic - Elephant</v>
      </c>
      <c r="H800" s="54">
        <f>INDEX(Products[Price], MATCH(Sales[ProductID], Products[ProductID], 0))</f>
        <v>609.69799999999998</v>
      </c>
      <c r="I800">
        <v>18</v>
      </c>
      <c r="J800" s="54">
        <f>Sales[[#This Row],[Product Price]]*Sales[[#This Row],[Quantity]]</f>
        <v>10974.564</v>
      </c>
      <c r="K800" s="45">
        <v>43176.129006481482</v>
      </c>
      <c r="L800" s="46">
        <v>43176.129006481482</v>
      </c>
    </row>
    <row r="801" spans="1:12">
      <c r="A801">
        <v>800</v>
      </c>
      <c r="B801">
        <v>5</v>
      </c>
      <c r="C801">
        <v>41074</v>
      </c>
      <c r="D801">
        <f>INDEX(Products[CategoryName (IndexMatch)], MATCH(Sales[ProductID], Products[ProductID], 0))</f>
        <v>0</v>
      </c>
      <c r="E801">
        <v>114</v>
      </c>
      <c r="F801" t="str">
        <f>INDEX(Products[ProductName], MATCH(Sales[ProductID], Products[ProductID], 0))</f>
        <v>Veal - Osso Bucco</v>
      </c>
      <c r="H801" s="54">
        <f>INDEX(Products[Price], MATCH(Sales[ProductID], Products[ProductID], 0))</f>
        <v>795.63800000000003</v>
      </c>
      <c r="I801">
        <v>11</v>
      </c>
      <c r="J801" s="54">
        <f>Sales[[#This Row],[Product Price]]*Sales[[#This Row],[Quantity]]</f>
        <v>8752.018</v>
      </c>
      <c r="K801" s="45">
        <v>43118.383256712965</v>
      </c>
      <c r="L801" s="46">
        <v>43118.383256712965</v>
      </c>
    </row>
    <row r="802" spans="1:12">
      <c r="A802">
        <v>801</v>
      </c>
      <c r="B802">
        <v>19</v>
      </c>
      <c r="C802">
        <v>88190</v>
      </c>
      <c r="D802">
        <f>INDEX(Products[CategoryName (IndexMatch)], MATCH(Sales[ProductID], Products[ProductID], 0))</f>
        <v>0</v>
      </c>
      <c r="E802">
        <v>22</v>
      </c>
      <c r="F802" t="str">
        <f>INDEX(Products[ProductName], MATCH(Sales[ProductID], Products[ProductID], 0))</f>
        <v>Rice - Jasmine Sented</v>
      </c>
      <c r="H802" s="54">
        <f>INDEX(Products[Price], MATCH(Sales[ProductID], Products[ProductID], 0))</f>
        <v>278.95499999999998</v>
      </c>
      <c r="I802">
        <v>23</v>
      </c>
      <c r="J802" s="54">
        <f>Sales[[#This Row],[Product Price]]*Sales[[#This Row],[Quantity]]</f>
        <v>6415.9649999999992</v>
      </c>
      <c r="K802" s="45">
        <v>43109.039232175928</v>
      </c>
      <c r="L802" s="46">
        <v>43109.039232175928</v>
      </c>
    </row>
    <row r="803" spans="1:12">
      <c r="A803">
        <v>802</v>
      </c>
      <c r="B803">
        <v>12</v>
      </c>
      <c r="C803">
        <v>81219</v>
      </c>
      <c r="D803">
        <f>INDEX(Products[CategoryName (IndexMatch)], MATCH(Sales[ProductID], Products[ProductID], 0))</f>
        <v>0</v>
      </c>
      <c r="E803">
        <v>131</v>
      </c>
      <c r="F803" t="str">
        <f>INDEX(Products[ProductName], MATCH(Sales[ProductID], Products[ProductID], 0))</f>
        <v>Anchovy Paste - 56 G Tube</v>
      </c>
      <c r="H803" s="54">
        <f>INDEX(Products[Price], MATCH(Sales[ProductID], Products[ProductID], 0))</f>
        <v>408.96699999999998</v>
      </c>
      <c r="I803">
        <v>21</v>
      </c>
      <c r="J803" s="54">
        <f>Sales[[#This Row],[Product Price]]*Sales[[#This Row],[Quantity]]</f>
        <v>8588.3069999999989</v>
      </c>
      <c r="K803" s="45">
        <v>43117.489910300923</v>
      </c>
      <c r="L803" s="46">
        <v>43117.489910300923</v>
      </c>
    </row>
    <row r="804" spans="1:12">
      <c r="A804">
        <v>803</v>
      </c>
      <c r="B804">
        <v>2</v>
      </c>
      <c r="C804">
        <v>9263</v>
      </c>
      <c r="D804">
        <f>INDEX(Products[CategoryName (IndexMatch)], MATCH(Sales[ProductID], Products[ProductID], 0))</f>
        <v>0</v>
      </c>
      <c r="E804">
        <v>274</v>
      </c>
      <c r="F804" t="str">
        <f>INDEX(Products[ProductName], MATCH(Sales[ProductID], Products[ProductID], 0))</f>
        <v>Papayas</v>
      </c>
      <c r="H804" s="54">
        <f>INDEX(Products[Price], MATCH(Sales[ProductID], Products[ProductID], 0))</f>
        <v>881.19200000000001</v>
      </c>
      <c r="I804">
        <v>3</v>
      </c>
      <c r="J804" s="54">
        <f>Sales[[#This Row],[Product Price]]*Sales[[#This Row],[Quantity]]</f>
        <v>2643.576</v>
      </c>
      <c r="K804" s="45">
        <v>43168.916418749999</v>
      </c>
      <c r="L804" s="46">
        <v>43168.916418749999</v>
      </c>
    </row>
    <row r="805" spans="1:12">
      <c r="A805">
        <v>804</v>
      </c>
      <c r="B805">
        <v>6</v>
      </c>
      <c r="C805">
        <v>21910</v>
      </c>
      <c r="D805">
        <f>INDEX(Products[CategoryName (IndexMatch)], MATCH(Sales[ProductID], Products[ProductID], 0))</f>
        <v>0</v>
      </c>
      <c r="E805">
        <v>93</v>
      </c>
      <c r="F805" t="str">
        <f>INDEX(Products[ProductName], MATCH(Sales[ProductID], Products[ProductID], 0))</f>
        <v>Bandage - Fexible 1x3</v>
      </c>
      <c r="H805" s="54">
        <f>INDEX(Products[Price], MATCH(Sales[ProductID], Products[ProductID], 0))</f>
        <v>8.1189999999999998</v>
      </c>
      <c r="I805">
        <v>6</v>
      </c>
      <c r="J805" s="54">
        <f>Sales[[#This Row],[Product Price]]*Sales[[#This Row],[Quantity]]</f>
        <v>48.713999999999999</v>
      </c>
      <c r="K805" s="45">
        <v>43101.607424884256</v>
      </c>
      <c r="L805" s="46">
        <v>43101.607424884256</v>
      </c>
    </row>
    <row r="806" spans="1:12">
      <c r="A806">
        <v>805</v>
      </c>
      <c r="B806">
        <v>2</v>
      </c>
      <c r="C806">
        <v>6434</v>
      </c>
      <c r="D806">
        <f>INDEX(Products[CategoryName (IndexMatch)], MATCH(Sales[ProductID], Products[ProductID], 0))</f>
        <v>0</v>
      </c>
      <c r="E806">
        <v>252</v>
      </c>
      <c r="F806" t="str">
        <f>INDEX(Products[ProductName], MATCH(Sales[ProductID], Products[ProductID], 0))</f>
        <v>Nantucket - Pomegranate Pear</v>
      </c>
      <c r="H806" s="54">
        <f>INDEX(Products[Price], MATCH(Sales[ProductID], Products[ProductID], 0))</f>
        <v>278.16899999999998</v>
      </c>
      <c r="I806">
        <v>2</v>
      </c>
      <c r="J806" s="54">
        <f>Sales[[#This Row],[Product Price]]*Sales[[#This Row],[Quantity]]</f>
        <v>556.33799999999997</v>
      </c>
      <c r="K806" s="45">
        <v>43163.97850798611</v>
      </c>
      <c r="L806" s="46">
        <v>43163.97850798611</v>
      </c>
    </row>
    <row r="807" spans="1:12">
      <c r="A807">
        <v>806</v>
      </c>
      <c r="B807">
        <v>13</v>
      </c>
      <c r="C807">
        <v>47382</v>
      </c>
      <c r="D807">
        <f>INDEX(Products[CategoryName (IndexMatch)], MATCH(Sales[ProductID], Products[ProductID], 0))</f>
        <v>0</v>
      </c>
      <c r="E807">
        <v>182</v>
      </c>
      <c r="F807" t="str">
        <f>INDEX(Products[ProductName], MATCH(Sales[ProductID], Products[ProductID], 0))</f>
        <v>Campari</v>
      </c>
      <c r="H807" s="54">
        <f>INDEX(Products[Price], MATCH(Sales[ProductID], Products[ProductID], 0))</f>
        <v>25.585999999999999</v>
      </c>
      <c r="I807">
        <v>12</v>
      </c>
      <c r="J807" s="54">
        <f>Sales[[#This Row],[Product Price]]*Sales[[#This Row],[Quantity]]</f>
        <v>307.03199999999998</v>
      </c>
      <c r="K807" s="45">
        <v>43202.264355555555</v>
      </c>
      <c r="L807" s="46">
        <v>43202.264355555555</v>
      </c>
    </row>
    <row r="808" spans="1:12">
      <c r="A808">
        <v>807</v>
      </c>
      <c r="B808">
        <v>22</v>
      </c>
      <c r="C808">
        <v>60931</v>
      </c>
      <c r="D808">
        <f>INDEX(Products[CategoryName (IndexMatch)], MATCH(Sales[ProductID], Products[ProductID], 0))</f>
        <v>0</v>
      </c>
      <c r="E808">
        <v>59</v>
      </c>
      <c r="F808" t="str">
        <f>INDEX(Products[ProductName], MATCH(Sales[ProductID], Products[ProductID], 0))</f>
        <v>Pastry - Butterscotch Baked</v>
      </c>
      <c r="H808" s="54">
        <f>INDEX(Products[Price], MATCH(Sales[ProductID], Products[ProductID], 0))</f>
        <v>735.38900000000001</v>
      </c>
      <c r="I808">
        <v>16</v>
      </c>
      <c r="J808" s="54">
        <f>Sales[[#This Row],[Product Price]]*Sales[[#This Row],[Quantity]]</f>
        <v>11766.224</v>
      </c>
      <c r="K808" s="45">
        <v>43158.912084722222</v>
      </c>
      <c r="L808" s="46">
        <v>43158.912084722222</v>
      </c>
    </row>
    <row r="809" spans="1:12">
      <c r="A809">
        <v>808</v>
      </c>
      <c r="B809">
        <v>4</v>
      </c>
      <c r="C809">
        <v>97755</v>
      </c>
      <c r="D809">
        <f>INDEX(Products[CategoryName (IndexMatch)], MATCH(Sales[ProductID], Products[ProductID], 0))</f>
        <v>0</v>
      </c>
      <c r="E809">
        <v>332</v>
      </c>
      <c r="F809" t="str">
        <f>INDEX(Products[ProductName], MATCH(Sales[ProductID], Products[ProductID], 0))</f>
        <v>Bouq All Italian - Primerba</v>
      </c>
      <c r="H809" s="54">
        <f>INDEX(Products[Price], MATCH(Sales[ProductID], Products[ProductID], 0))</f>
        <v>597.57799999999997</v>
      </c>
      <c r="I809">
        <v>25</v>
      </c>
      <c r="J809" s="54">
        <f>Sales[[#This Row],[Product Price]]*Sales[[#This Row],[Quantity]]</f>
        <v>14939.449999999999</v>
      </c>
      <c r="K809" s="45">
        <v>43229.944453240743</v>
      </c>
      <c r="L809" s="46">
        <v>43229.944453240743</v>
      </c>
    </row>
    <row r="810" spans="1:12">
      <c r="A810">
        <v>809</v>
      </c>
      <c r="B810">
        <v>10</v>
      </c>
      <c r="C810">
        <v>32789</v>
      </c>
      <c r="D810">
        <f>INDEX(Products[CategoryName (IndexMatch)], MATCH(Sales[ProductID], Products[ProductID], 0))</f>
        <v>0</v>
      </c>
      <c r="E810">
        <v>98</v>
      </c>
      <c r="F810" t="str">
        <f>INDEX(Products[ProductName], MATCH(Sales[ProductID], Products[ProductID], 0))</f>
        <v>Shrimp - 31/40</v>
      </c>
      <c r="H810" s="54">
        <f>INDEX(Products[Price], MATCH(Sales[ProductID], Products[ProductID], 0))</f>
        <v>998.755</v>
      </c>
      <c r="I810">
        <v>9</v>
      </c>
      <c r="J810" s="54">
        <f>Sales[[#This Row],[Product Price]]*Sales[[#This Row],[Quantity]]</f>
        <v>8988.7950000000001</v>
      </c>
      <c r="K810" s="45">
        <v>43187.259484953705</v>
      </c>
      <c r="L810" s="46">
        <v>43187.259484953705</v>
      </c>
    </row>
    <row r="811" spans="1:12">
      <c r="A811">
        <v>810</v>
      </c>
      <c r="B811">
        <v>11</v>
      </c>
      <c r="C811">
        <v>44906</v>
      </c>
      <c r="D811">
        <f>INDEX(Products[CategoryName (IndexMatch)], MATCH(Sales[ProductID], Products[ProductID], 0))</f>
        <v>0</v>
      </c>
      <c r="E811">
        <v>218</v>
      </c>
      <c r="F811" t="str">
        <f>INDEX(Products[ProductName], MATCH(Sales[ProductID], Products[ProductID], 0))</f>
        <v>Barramundi</v>
      </c>
      <c r="H811" s="54">
        <f>INDEX(Products[Price], MATCH(Sales[ProductID], Products[ProductID], 0))</f>
        <v>851.93299999999999</v>
      </c>
      <c r="I811">
        <v>12</v>
      </c>
      <c r="J811" s="54">
        <f>Sales[[#This Row],[Product Price]]*Sales[[#This Row],[Quantity]]</f>
        <v>10223.196</v>
      </c>
      <c r="K811" s="45">
        <v>43190.371257407409</v>
      </c>
      <c r="L811" s="46">
        <v>43190.371257407409</v>
      </c>
    </row>
    <row r="812" spans="1:12">
      <c r="A812">
        <v>811</v>
      </c>
      <c r="B812">
        <v>11</v>
      </c>
      <c r="C812">
        <v>11675</v>
      </c>
      <c r="D812">
        <f>INDEX(Products[CategoryName (IndexMatch)], MATCH(Sales[ProductID], Products[ProductID], 0))</f>
        <v>0</v>
      </c>
      <c r="E812">
        <v>39</v>
      </c>
      <c r="F812" t="str">
        <f>INDEX(Products[ProductName], MATCH(Sales[ProductID], Products[ProductID], 0))</f>
        <v>Dried Figs</v>
      </c>
      <c r="H812" s="54">
        <f>INDEX(Products[Price], MATCH(Sales[ProductID], Products[ProductID], 0))</f>
        <v>752.05899999999997</v>
      </c>
      <c r="I812">
        <v>3</v>
      </c>
      <c r="J812" s="54">
        <f>Sales[[#This Row],[Product Price]]*Sales[[#This Row],[Quantity]]</f>
        <v>2256.1769999999997</v>
      </c>
      <c r="K812" s="45">
        <v>43154.650629398151</v>
      </c>
      <c r="L812" s="46">
        <v>43154.650629398151</v>
      </c>
    </row>
    <row r="813" spans="1:12">
      <c r="A813">
        <v>812</v>
      </c>
      <c r="B813">
        <v>8</v>
      </c>
      <c r="C813">
        <v>31436</v>
      </c>
      <c r="D813">
        <f>INDEX(Products[CategoryName (IndexMatch)], MATCH(Sales[ProductID], Products[ProductID], 0))</f>
        <v>0</v>
      </c>
      <c r="E813">
        <v>358</v>
      </c>
      <c r="F813" t="str">
        <f>INDEX(Products[ProductName], MATCH(Sales[ProductID], Products[ProductID], 0))</f>
        <v>Cheese - Boursin, Garlic / Herbs</v>
      </c>
      <c r="H813" s="54">
        <f>INDEX(Products[Price], MATCH(Sales[ProductID], Products[ProductID], 0))</f>
        <v>847.11099999999999</v>
      </c>
      <c r="I813">
        <v>8</v>
      </c>
      <c r="J813" s="54">
        <f>Sales[[#This Row],[Product Price]]*Sales[[#This Row],[Quantity]]</f>
        <v>6776.8879999999999</v>
      </c>
      <c r="K813" s="45">
        <v>43216.194139467596</v>
      </c>
      <c r="L813" s="46">
        <v>43216.194139467596</v>
      </c>
    </row>
    <row r="814" spans="1:12">
      <c r="A814">
        <v>813</v>
      </c>
      <c r="B814">
        <v>1</v>
      </c>
      <c r="C814">
        <v>38268</v>
      </c>
      <c r="D814">
        <f>INDEX(Products[CategoryName (IndexMatch)], MATCH(Sales[ProductID], Products[ProductID], 0))</f>
        <v>0</v>
      </c>
      <c r="E814">
        <v>421</v>
      </c>
      <c r="F814" t="str">
        <f>INDEX(Products[ProductName], MATCH(Sales[ProductID], Products[ProductID], 0))</f>
        <v>Soup V8 Roasted Red Pepper</v>
      </c>
      <c r="H814" s="54">
        <f>INDEX(Products[Price], MATCH(Sales[ProductID], Products[ProductID], 0))</f>
        <v>388.096</v>
      </c>
      <c r="I814">
        <v>10</v>
      </c>
      <c r="J814" s="54">
        <f>Sales[[#This Row],[Product Price]]*Sales[[#This Row],[Quantity]]</f>
        <v>3880.96</v>
      </c>
      <c r="K814" s="45">
        <v>43207.089007407405</v>
      </c>
      <c r="L814" s="46">
        <v>43207.089007407405</v>
      </c>
    </row>
    <row r="815" spans="1:12">
      <c r="A815">
        <v>814</v>
      </c>
      <c r="B815">
        <v>8</v>
      </c>
      <c r="C815">
        <v>1162</v>
      </c>
      <c r="D815">
        <f>INDEX(Products[CategoryName (IndexMatch)], MATCH(Sales[ProductID], Products[ProductID], 0))</f>
        <v>0</v>
      </c>
      <c r="E815">
        <v>11</v>
      </c>
      <c r="F815" t="str">
        <f>INDEX(Products[ProductName], MATCH(Sales[ProductID], Products[ProductID], 0))</f>
        <v>Garbage Bags - Clear</v>
      </c>
      <c r="H815" s="54">
        <f>INDEX(Products[Price], MATCH(Sales[ProductID], Products[ProductID], 0))</f>
        <v>62.948999999999998</v>
      </c>
      <c r="I815">
        <v>1</v>
      </c>
      <c r="J815" s="54">
        <f>Sales[[#This Row],[Product Price]]*Sales[[#This Row],[Quantity]]</f>
        <v>62.948999999999998</v>
      </c>
      <c r="K815" s="45">
        <v>43113.099244907404</v>
      </c>
      <c r="L815" s="46">
        <v>43113.099244907404</v>
      </c>
    </row>
    <row r="816" spans="1:12">
      <c r="A816">
        <v>815</v>
      </c>
      <c r="B816">
        <v>13</v>
      </c>
      <c r="C816">
        <v>11260</v>
      </c>
      <c r="D816">
        <f>INDEX(Products[CategoryName (IndexMatch)], MATCH(Sales[ProductID], Products[ProductID], 0))</f>
        <v>0</v>
      </c>
      <c r="E816">
        <v>450</v>
      </c>
      <c r="F816" t="str">
        <f>INDEX(Products[ProductName], MATCH(Sales[ProductID], Products[ProductID], 0))</f>
        <v>Wine - Vidal Icewine Magnotta</v>
      </c>
      <c r="H816" s="54">
        <f>INDEX(Products[Price], MATCH(Sales[ProductID], Products[ProductID], 0))</f>
        <v>7.1070000000000002</v>
      </c>
      <c r="I816">
        <v>3</v>
      </c>
      <c r="J816" s="54">
        <f>Sales[[#This Row],[Product Price]]*Sales[[#This Row],[Quantity]]</f>
        <v>21.321000000000002</v>
      </c>
      <c r="K816" s="45">
        <v>43129.618014814812</v>
      </c>
      <c r="L816" s="46">
        <v>43129.618014814812</v>
      </c>
    </row>
    <row r="817" spans="1:12">
      <c r="A817">
        <v>816</v>
      </c>
      <c r="B817">
        <v>3</v>
      </c>
      <c r="C817">
        <v>8715</v>
      </c>
      <c r="D817">
        <f>INDEX(Products[CategoryName (IndexMatch)], MATCH(Sales[ProductID], Products[ProductID], 0))</f>
        <v>0</v>
      </c>
      <c r="E817">
        <v>17</v>
      </c>
      <c r="F817" t="str">
        <f>INDEX(Products[ProductName], MATCH(Sales[ProductID], Products[ProductID], 0))</f>
        <v>Wine - White, Mosel Gold</v>
      </c>
      <c r="H817" s="54">
        <f>INDEX(Products[Price], MATCH(Sales[ProductID], Products[ProductID], 0))</f>
        <v>439.18200000000002</v>
      </c>
      <c r="I817">
        <v>3</v>
      </c>
      <c r="J817" s="54">
        <f>Sales[[#This Row],[Product Price]]*Sales[[#This Row],[Quantity]]</f>
        <v>1317.546</v>
      </c>
      <c r="K817" s="45">
        <v>43109.403637962962</v>
      </c>
      <c r="L817" s="46">
        <v>43109.403637962962</v>
      </c>
    </row>
    <row r="818" spans="1:12">
      <c r="A818">
        <v>817</v>
      </c>
      <c r="B818">
        <v>2</v>
      </c>
      <c r="C818">
        <v>27627</v>
      </c>
      <c r="D818">
        <f>INDEX(Products[CategoryName (IndexMatch)], MATCH(Sales[ProductID], Products[ProductID], 0))</f>
        <v>0</v>
      </c>
      <c r="E818">
        <v>282</v>
      </c>
      <c r="F818" t="str">
        <f>INDEX(Products[ProductName], MATCH(Sales[ProductID], Products[ProductID], 0))</f>
        <v>Lemonade - Natural, 591 Ml</v>
      </c>
      <c r="H818" s="54">
        <f>INDEX(Products[Price], MATCH(Sales[ProductID], Products[ProductID], 0))</f>
        <v>561.50599999999997</v>
      </c>
      <c r="I818">
        <v>7</v>
      </c>
      <c r="J818" s="54">
        <f>Sales[[#This Row],[Product Price]]*Sales[[#This Row],[Quantity]]</f>
        <v>3930.5419999999999</v>
      </c>
      <c r="K818" s="45">
        <v>43162.889751041665</v>
      </c>
      <c r="L818" s="46">
        <v>43162.889751041665</v>
      </c>
    </row>
    <row r="819" spans="1:12">
      <c r="A819">
        <v>818</v>
      </c>
      <c r="B819">
        <v>8</v>
      </c>
      <c r="C819">
        <v>51172</v>
      </c>
      <c r="D819">
        <f>INDEX(Products[CategoryName (IndexMatch)], MATCH(Sales[ProductID], Products[ProductID], 0))</f>
        <v>0</v>
      </c>
      <c r="E819">
        <v>141</v>
      </c>
      <c r="F819" t="str">
        <f>INDEX(Products[ProductName], MATCH(Sales[ProductID], Products[ProductID], 0))</f>
        <v>Tea - Herbal Sweet Dreams</v>
      </c>
      <c r="H819" s="54">
        <f>INDEX(Products[Price], MATCH(Sales[ProductID], Products[ProductID], 0))</f>
        <v>10.964</v>
      </c>
      <c r="I819">
        <v>13</v>
      </c>
      <c r="J819" s="54">
        <f>Sales[[#This Row],[Product Price]]*Sales[[#This Row],[Quantity]]</f>
        <v>142.53200000000001</v>
      </c>
      <c r="K819" s="45">
        <v>43180.587879861108</v>
      </c>
      <c r="L819" s="46">
        <v>43180.587879861108</v>
      </c>
    </row>
    <row r="820" spans="1:12">
      <c r="A820">
        <v>819</v>
      </c>
      <c r="B820">
        <v>23</v>
      </c>
      <c r="C820">
        <v>98495</v>
      </c>
      <c r="D820">
        <f>INDEX(Products[CategoryName (IndexMatch)], MATCH(Sales[ProductID], Products[ProductID], 0))</f>
        <v>0</v>
      </c>
      <c r="E820">
        <v>23</v>
      </c>
      <c r="F820" t="str">
        <f>INDEX(Products[ProductName], MATCH(Sales[ProductID], Products[ProductID], 0))</f>
        <v>Crab - Imitation Flakes</v>
      </c>
      <c r="H820" s="54">
        <f>INDEX(Products[Price], MATCH(Sales[ProductID], Products[ProductID], 0))</f>
        <v>790.18399999999997</v>
      </c>
      <c r="I820">
        <v>25</v>
      </c>
      <c r="J820" s="54">
        <f>Sales[[#This Row],[Product Price]]*Sales[[#This Row],[Quantity]]</f>
        <v>19754.599999999999</v>
      </c>
      <c r="K820" s="45">
        <v>43228.687928703701</v>
      </c>
      <c r="L820" s="46">
        <v>43228.687928703701</v>
      </c>
    </row>
    <row r="821" spans="1:12">
      <c r="A821">
        <v>820</v>
      </c>
      <c r="B821">
        <v>5</v>
      </c>
      <c r="C821">
        <v>63550</v>
      </c>
      <c r="D821">
        <f>INDEX(Products[CategoryName (IndexMatch)], MATCH(Sales[ProductID], Products[ProductID], 0))</f>
        <v>0</v>
      </c>
      <c r="E821">
        <v>148</v>
      </c>
      <c r="F821" t="str">
        <f>INDEX(Products[ProductName], MATCH(Sales[ProductID], Products[ProductID], 0))</f>
        <v>Beer - Sleemans Cream Ale</v>
      </c>
      <c r="H821" s="54">
        <f>INDEX(Products[Price], MATCH(Sales[ProductID], Products[ProductID], 0))</f>
        <v>285.553</v>
      </c>
      <c r="I821">
        <v>17</v>
      </c>
      <c r="J821" s="54">
        <f>Sales[[#This Row],[Product Price]]*Sales[[#This Row],[Quantity]]</f>
        <v>4854.4009999999998</v>
      </c>
      <c r="K821" s="45">
        <v>43143.828376620368</v>
      </c>
      <c r="L821" s="46">
        <v>43143.828376620368</v>
      </c>
    </row>
    <row r="822" spans="1:12">
      <c r="A822">
        <v>821</v>
      </c>
      <c r="B822">
        <v>20</v>
      </c>
      <c r="C822">
        <v>69314</v>
      </c>
      <c r="D822">
        <f>INDEX(Products[CategoryName (IndexMatch)], MATCH(Sales[ProductID], Products[ProductID], 0))</f>
        <v>0</v>
      </c>
      <c r="E822">
        <v>233</v>
      </c>
      <c r="F822" t="str">
        <f>INDEX(Products[ProductName], MATCH(Sales[ProductID], Products[ProductID], 0))</f>
        <v>Duck - Breast</v>
      </c>
      <c r="H822" s="54">
        <f>INDEX(Products[Price], MATCH(Sales[ProductID], Products[ProductID], 0))</f>
        <v>566.20899999999995</v>
      </c>
      <c r="I822">
        <v>18</v>
      </c>
      <c r="J822" s="54">
        <f>Sales[[#This Row],[Product Price]]*Sales[[#This Row],[Quantity]]</f>
        <v>10191.761999999999</v>
      </c>
      <c r="K822" s="45">
        <v>43159.65640763889</v>
      </c>
      <c r="L822" s="46">
        <v>43159.65640763889</v>
      </c>
    </row>
    <row r="823" spans="1:12">
      <c r="A823">
        <v>822</v>
      </c>
      <c r="B823">
        <v>20</v>
      </c>
      <c r="C823">
        <v>57886</v>
      </c>
      <c r="D823">
        <f>INDEX(Products[CategoryName (IndexMatch)], MATCH(Sales[ProductID], Products[ProductID], 0))</f>
        <v>0</v>
      </c>
      <c r="E823">
        <v>90</v>
      </c>
      <c r="F823" t="str">
        <f>INDEX(Products[ProductName], MATCH(Sales[ProductID], Products[ProductID], 0))</f>
        <v>Flavouring - Orange</v>
      </c>
      <c r="H823" s="54">
        <f>INDEX(Products[Price], MATCH(Sales[ProductID], Products[ProductID], 0))</f>
        <v>69.319999999999993</v>
      </c>
      <c r="I823">
        <v>15</v>
      </c>
      <c r="J823" s="54">
        <f>Sales[[#This Row],[Product Price]]*Sales[[#This Row],[Quantity]]</f>
        <v>1039.8</v>
      </c>
      <c r="K823" s="45">
        <v>43116.24961446759</v>
      </c>
      <c r="L823" s="46">
        <v>43116.24961446759</v>
      </c>
    </row>
    <row r="824" spans="1:12">
      <c r="A824">
        <v>823</v>
      </c>
      <c r="B824">
        <v>12</v>
      </c>
      <c r="C824">
        <v>36494</v>
      </c>
      <c r="D824">
        <f>INDEX(Products[CategoryName (IndexMatch)], MATCH(Sales[ProductID], Products[ProductID], 0))</f>
        <v>0</v>
      </c>
      <c r="E824">
        <v>91</v>
      </c>
      <c r="F824" t="str">
        <f>INDEX(Products[ProductName], MATCH(Sales[ProductID], Products[ProductID], 0))</f>
        <v>General Purpose Trigger</v>
      </c>
      <c r="H824" s="54">
        <f>INDEX(Products[Price], MATCH(Sales[ProductID], Products[ProductID], 0))</f>
        <v>570.42899999999997</v>
      </c>
      <c r="I824">
        <v>10</v>
      </c>
      <c r="J824" s="54">
        <f>Sales[[#This Row],[Product Price]]*Sales[[#This Row],[Quantity]]</f>
        <v>5704.29</v>
      </c>
      <c r="K824" s="45">
        <v>43142.060803009263</v>
      </c>
      <c r="L824" s="46">
        <v>43142.060803009263</v>
      </c>
    </row>
    <row r="825" spans="1:12">
      <c r="A825">
        <v>824</v>
      </c>
      <c r="B825">
        <v>6</v>
      </c>
      <c r="C825">
        <v>33167</v>
      </c>
      <c r="D825">
        <f>INDEX(Products[CategoryName (IndexMatch)], MATCH(Sales[ProductID], Products[ProductID], 0))</f>
        <v>0</v>
      </c>
      <c r="E825">
        <v>228</v>
      </c>
      <c r="F825" t="str">
        <f>INDEX(Products[ProductName], MATCH(Sales[ProductID], Products[ProductID], 0))</f>
        <v>Sauce - Hollandaise</v>
      </c>
      <c r="H825" s="54">
        <f>INDEX(Products[Price], MATCH(Sales[ProductID], Products[ProductID], 0))</f>
        <v>778.08299999999997</v>
      </c>
      <c r="I825">
        <v>9</v>
      </c>
      <c r="J825" s="54">
        <f>Sales[[#This Row],[Product Price]]*Sales[[#This Row],[Quantity]]</f>
        <v>7002.7469999999994</v>
      </c>
      <c r="K825" s="45">
        <v>43150.985002199071</v>
      </c>
      <c r="L825" s="46">
        <v>43150.985002199071</v>
      </c>
    </row>
    <row r="826" spans="1:12">
      <c r="A826">
        <v>825</v>
      </c>
      <c r="B826">
        <v>13</v>
      </c>
      <c r="C826">
        <v>97557</v>
      </c>
      <c r="D826">
        <f>INDEX(Products[CategoryName (IndexMatch)], MATCH(Sales[ProductID], Products[ProductID], 0))</f>
        <v>0</v>
      </c>
      <c r="E826">
        <v>291</v>
      </c>
      <c r="F826" t="str">
        <f>INDEX(Products[ProductName], MATCH(Sales[ProductID], Products[ProductID], 0))</f>
        <v>Crab - Dungeness, Whole</v>
      </c>
      <c r="H826" s="54">
        <f>INDEX(Products[Price], MATCH(Sales[ProductID], Products[ProductID], 0))</f>
        <v>12.558999999999999</v>
      </c>
      <c r="I826">
        <v>25</v>
      </c>
      <c r="J826" s="54">
        <f>Sales[[#This Row],[Product Price]]*Sales[[#This Row],[Quantity]]</f>
        <v>313.97499999999997</v>
      </c>
      <c r="K826" s="45">
        <v>43102.516821180558</v>
      </c>
      <c r="L826" s="46">
        <v>43102.516821180558</v>
      </c>
    </row>
    <row r="827" spans="1:12">
      <c r="A827">
        <v>826</v>
      </c>
      <c r="B827">
        <v>11</v>
      </c>
      <c r="C827">
        <v>89460</v>
      </c>
      <c r="D827">
        <f>INDEX(Products[CategoryName (IndexMatch)], MATCH(Sales[ProductID], Products[ProductID], 0))</f>
        <v>0</v>
      </c>
      <c r="E827">
        <v>250</v>
      </c>
      <c r="F827" t="str">
        <f>INDEX(Products[ProductName], MATCH(Sales[ProductID], Products[ProductID], 0))</f>
        <v>Soup - Campbells, Beef Barley</v>
      </c>
      <c r="H827" s="54">
        <f>INDEX(Products[Price], MATCH(Sales[ProductID], Products[ProductID], 0))</f>
        <v>644.95100000000002</v>
      </c>
      <c r="I827">
        <v>23</v>
      </c>
      <c r="J827" s="54">
        <f>Sales[[#This Row],[Product Price]]*Sales[[#This Row],[Quantity]]</f>
        <v>14833.873</v>
      </c>
      <c r="K827" s="45">
        <v>43115.707353124999</v>
      </c>
      <c r="L827" s="46">
        <v>43115.707353124999</v>
      </c>
    </row>
    <row r="828" spans="1:12">
      <c r="A828">
        <v>827</v>
      </c>
      <c r="B828">
        <v>20</v>
      </c>
      <c r="C828">
        <v>78486</v>
      </c>
      <c r="D828">
        <f>INDEX(Products[CategoryName (IndexMatch)], MATCH(Sales[ProductID], Products[ProductID], 0))</f>
        <v>0</v>
      </c>
      <c r="E828">
        <v>105</v>
      </c>
      <c r="F828" t="str">
        <f>INDEX(Products[ProductName], MATCH(Sales[ProductID], Products[ProductID], 0))</f>
        <v>Ecolab - Mikroklene 4/4 L</v>
      </c>
      <c r="H828" s="54">
        <f>INDEX(Products[Price], MATCH(Sales[ProductID], Products[ProductID], 0))</f>
        <v>688.78899999999999</v>
      </c>
      <c r="I828">
        <v>20</v>
      </c>
      <c r="J828" s="54">
        <f>Sales[[#This Row],[Product Price]]*Sales[[#This Row],[Quantity]]</f>
        <v>13775.779999999999</v>
      </c>
      <c r="K828" s="45">
        <v>43112.38330173611</v>
      </c>
      <c r="L828" s="46">
        <v>43112.38330173611</v>
      </c>
    </row>
    <row r="829" spans="1:12">
      <c r="A829">
        <v>828</v>
      </c>
      <c r="B829">
        <v>1</v>
      </c>
      <c r="C829">
        <v>20776</v>
      </c>
      <c r="D829">
        <f>INDEX(Products[CategoryName (IndexMatch)], MATCH(Sales[ProductID], Products[ProductID], 0))</f>
        <v>0</v>
      </c>
      <c r="E829">
        <v>1</v>
      </c>
      <c r="F829" t="str">
        <f>INDEX(Products[ProductName], MATCH(Sales[ProductID], Products[ProductID], 0))</f>
        <v>Flour - Whole Wheat</v>
      </c>
      <c r="H829" s="54">
        <f>INDEX(Products[Price], MATCH(Sales[ProductID], Products[ProductID], 0))</f>
        <v>742.98800000000006</v>
      </c>
      <c r="I829">
        <v>6</v>
      </c>
      <c r="J829" s="54">
        <f>Sales[[#This Row],[Product Price]]*Sales[[#This Row],[Quantity]]</f>
        <v>4457.9279999999999</v>
      </c>
      <c r="K829" s="45">
        <v>43137.085839236111</v>
      </c>
      <c r="L829" s="46">
        <v>43137.085839236111</v>
      </c>
    </row>
    <row r="830" spans="1:12">
      <c r="A830">
        <v>829</v>
      </c>
      <c r="B830">
        <v>5</v>
      </c>
      <c r="C830">
        <v>48296</v>
      </c>
      <c r="D830">
        <f>INDEX(Products[CategoryName (IndexMatch)], MATCH(Sales[ProductID], Products[ProductID], 0))</f>
        <v>0</v>
      </c>
      <c r="E830">
        <v>208</v>
      </c>
      <c r="F830" t="str">
        <f>INDEX(Products[ProductName], MATCH(Sales[ProductID], Products[ProductID], 0))</f>
        <v>Mushroom - Trumpet, Dry</v>
      </c>
      <c r="H830" s="54">
        <f>INDEX(Products[Price], MATCH(Sales[ProductID], Products[ProductID], 0))</f>
        <v>87.334999999999994</v>
      </c>
      <c r="I830">
        <v>13</v>
      </c>
      <c r="J830" s="54">
        <f>Sales[[#This Row],[Product Price]]*Sales[[#This Row],[Quantity]]</f>
        <v>1135.355</v>
      </c>
      <c r="K830" s="45">
        <v>43167.840408680553</v>
      </c>
      <c r="L830" s="46">
        <v>43167.840408680553</v>
      </c>
    </row>
    <row r="831" spans="1:12">
      <c r="A831">
        <v>830</v>
      </c>
      <c r="B831">
        <v>3</v>
      </c>
      <c r="C831">
        <v>55531</v>
      </c>
      <c r="D831">
        <f>INDEX(Products[CategoryName (IndexMatch)], MATCH(Sales[ProductID], Products[ProductID], 0))</f>
        <v>0</v>
      </c>
      <c r="E831">
        <v>338</v>
      </c>
      <c r="F831" t="str">
        <f>INDEX(Products[ProductName], MATCH(Sales[ProductID], Products[ProductID], 0))</f>
        <v>Cheese - Camembert</v>
      </c>
      <c r="H831" s="54">
        <f>INDEX(Products[Price], MATCH(Sales[ProductID], Products[ProductID], 0))</f>
        <v>289.899</v>
      </c>
      <c r="I831">
        <v>15</v>
      </c>
      <c r="J831" s="54">
        <f>Sales[[#This Row],[Product Price]]*Sales[[#This Row],[Quantity]]</f>
        <v>4348.4849999999997</v>
      </c>
      <c r="K831" s="45">
        <v>43229.654268402781</v>
      </c>
      <c r="L831" s="46">
        <v>43229.654268402781</v>
      </c>
    </row>
    <row r="832" spans="1:12">
      <c r="A832">
        <v>831</v>
      </c>
      <c r="B832">
        <v>13</v>
      </c>
      <c r="C832">
        <v>51961</v>
      </c>
      <c r="D832">
        <f>INDEX(Products[CategoryName (IndexMatch)], MATCH(Sales[ProductID], Products[ProductID], 0))</f>
        <v>0</v>
      </c>
      <c r="E832">
        <v>452</v>
      </c>
      <c r="F832" t="str">
        <f>INDEX(Products[ProductName], MATCH(Sales[ProductID], Products[ProductID], 0))</f>
        <v>Napkin White - Starched</v>
      </c>
      <c r="H832" s="54">
        <f>INDEX(Products[Price], MATCH(Sales[ProductID], Products[ProductID], 0))</f>
        <v>285.65300000000002</v>
      </c>
      <c r="I832">
        <v>14</v>
      </c>
      <c r="J832" s="54">
        <f>Sales[[#This Row],[Product Price]]*Sales[[#This Row],[Quantity]]</f>
        <v>3999.1420000000003</v>
      </c>
      <c r="K832" s="45">
        <v>43184.008563078707</v>
      </c>
      <c r="L832" s="46">
        <v>43184.008563078707</v>
      </c>
    </row>
    <row r="833" spans="1:12">
      <c r="A833">
        <v>832</v>
      </c>
      <c r="B833">
        <v>5</v>
      </c>
      <c r="C833">
        <v>13430</v>
      </c>
      <c r="D833">
        <f>INDEX(Products[CategoryName (IndexMatch)], MATCH(Sales[ProductID], Products[ProductID], 0))</f>
        <v>0</v>
      </c>
      <c r="E833">
        <v>257</v>
      </c>
      <c r="F833" t="str">
        <f>INDEX(Products[ProductName], MATCH(Sales[ProductID], Products[ProductID], 0))</f>
        <v>Pasta - Detalini, White, Fresh</v>
      </c>
      <c r="H833" s="54">
        <f>INDEX(Products[Price], MATCH(Sales[ProductID], Products[ProductID], 0))</f>
        <v>84.438000000000002</v>
      </c>
      <c r="I833">
        <v>4</v>
      </c>
      <c r="J833" s="54">
        <f>Sales[[#This Row],[Product Price]]*Sales[[#This Row],[Quantity]]</f>
        <v>337.75200000000001</v>
      </c>
      <c r="K833" s="45">
        <v>43191.537810879629</v>
      </c>
      <c r="L833" s="46">
        <v>43191.537810879629</v>
      </c>
    </row>
    <row r="834" spans="1:12">
      <c r="A834">
        <v>833</v>
      </c>
      <c r="B834">
        <v>20</v>
      </c>
      <c r="C834">
        <v>82927</v>
      </c>
      <c r="D834">
        <f>INDEX(Products[CategoryName (IndexMatch)], MATCH(Sales[ProductID], Products[ProductID], 0))</f>
        <v>0</v>
      </c>
      <c r="E834">
        <v>148</v>
      </c>
      <c r="F834" t="str">
        <f>INDEX(Products[ProductName], MATCH(Sales[ProductID], Products[ProductID], 0))</f>
        <v>Beer - Sleemans Cream Ale</v>
      </c>
      <c r="H834" s="54">
        <f>INDEX(Products[Price], MATCH(Sales[ProductID], Products[ProductID], 0))</f>
        <v>285.553</v>
      </c>
      <c r="I834">
        <v>21</v>
      </c>
      <c r="J834" s="54">
        <f>Sales[[#This Row],[Product Price]]*Sales[[#This Row],[Quantity]]</f>
        <v>5996.6130000000003</v>
      </c>
      <c r="K834" s="45">
        <v>43176.610093981479</v>
      </c>
      <c r="L834" s="46">
        <v>43176.610093981479</v>
      </c>
    </row>
    <row r="835" spans="1:12">
      <c r="A835">
        <v>834</v>
      </c>
      <c r="B835">
        <v>7</v>
      </c>
      <c r="C835">
        <v>83198</v>
      </c>
      <c r="D835">
        <f>INDEX(Products[CategoryName (IndexMatch)], MATCH(Sales[ProductID], Products[ProductID], 0))</f>
        <v>0</v>
      </c>
      <c r="E835">
        <v>83</v>
      </c>
      <c r="F835" t="str">
        <f>INDEX(Products[ProductName], MATCH(Sales[ProductID], Products[ProductID], 0))</f>
        <v>Lamb - Ground</v>
      </c>
      <c r="H835" s="54">
        <f>INDEX(Products[Price], MATCH(Sales[ProductID], Products[ProductID], 0))</f>
        <v>508.83699999999999</v>
      </c>
      <c r="I835">
        <v>22</v>
      </c>
      <c r="J835" s="54">
        <f>Sales[[#This Row],[Product Price]]*Sales[[#This Row],[Quantity]]</f>
        <v>11194.414000000001</v>
      </c>
      <c r="K835" s="45">
        <v>43148.668225925925</v>
      </c>
      <c r="L835" s="46">
        <v>43148.668225925925</v>
      </c>
    </row>
    <row r="836" spans="1:12">
      <c r="A836">
        <v>835</v>
      </c>
      <c r="B836">
        <v>23</v>
      </c>
      <c r="C836">
        <v>16390</v>
      </c>
      <c r="D836">
        <f>INDEX(Products[CategoryName (IndexMatch)], MATCH(Sales[ProductID], Products[ProductID], 0))</f>
        <v>0</v>
      </c>
      <c r="E836">
        <v>196</v>
      </c>
      <c r="F836" t="str">
        <f>INDEX(Products[ProductName], MATCH(Sales[ProductID], Products[ProductID], 0))</f>
        <v>Longos - Grilled Salmon With Bbq</v>
      </c>
      <c r="H836" s="54">
        <f>INDEX(Products[Price], MATCH(Sales[ProductID], Products[ProductID], 0))</f>
        <v>82.286000000000001</v>
      </c>
      <c r="I836">
        <v>5</v>
      </c>
      <c r="J836" s="54">
        <f>Sales[[#This Row],[Product Price]]*Sales[[#This Row],[Quantity]]</f>
        <v>411.43</v>
      </c>
      <c r="K836" s="45">
        <v>43144.322109490742</v>
      </c>
      <c r="L836" s="46">
        <v>43144.322109490742</v>
      </c>
    </row>
    <row r="837" spans="1:12">
      <c r="A837">
        <v>836</v>
      </c>
      <c r="B837">
        <v>7</v>
      </c>
      <c r="C837">
        <v>53593</v>
      </c>
      <c r="D837">
        <f>INDEX(Products[CategoryName (IndexMatch)], MATCH(Sales[ProductID], Products[ProductID], 0))</f>
        <v>0</v>
      </c>
      <c r="E837">
        <v>183</v>
      </c>
      <c r="F837" t="str">
        <f>INDEX(Products[ProductName], MATCH(Sales[ProductID], Products[ProductID], 0))</f>
        <v>Spice - Peppercorn Melange</v>
      </c>
      <c r="H837" s="54">
        <f>INDEX(Products[Price], MATCH(Sales[ProductID], Products[ProductID], 0))</f>
        <v>62.154000000000003</v>
      </c>
      <c r="I837">
        <v>14</v>
      </c>
      <c r="J837" s="54">
        <f>Sales[[#This Row],[Product Price]]*Sales[[#This Row],[Quantity]]</f>
        <v>870.15600000000006</v>
      </c>
      <c r="K837" s="45">
        <v>43228.429725231479</v>
      </c>
      <c r="L837" s="46">
        <v>43228.429725231479</v>
      </c>
    </row>
    <row r="838" spans="1:12">
      <c r="A838">
        <v>837</v>
      </c>
      <c r="B838">
        <v>8</v>
      </c>
      <c r="C838">
        <v>4797</v>
      </c>
      <c r="D838">
        <f>INDEX(Products[CategoryName (IndexMatch)], MATCH(Sales[ProductID], Products[ProductID], 0))</f>
        <v>0</v>
      </c>
      <c r="E838">
        <v>297</v>
      </c>
      <c r="F838" t="str">
        <f>INDEX(Products[ProductName], MATCH(Sales[ProductID], Products[ProductID], 0))</f>
        <v>Hinge W Undercut</v>
      </c>
      <c r="H838" s="54">
        <f>INDEX(Products[Price], MATCH(Sales[ProductID], Products[ProductID], 0))</f>
        <v>819.00300000000004</v>
      </c>
      <c r="I838">
        <v>2</v>
      </c>
      <c r="J838" s="54">
        <f>Sales[[#This Row],[Product Price]]*Sales[[#This Row],[Quantity]]</f>
        <v>1638.0060000000001</v>
      </c>
      <c r="K838" s="45">
        <v>43217.852579050923</v>
      </c>
      <c r="L838" s="46">
        <v>43217.852579050923</v>
      </c>
    </row>
    <row r="839" spans="1:12">
      <c r="A839">
        <v>838</v>
      </c>
      <c r="B839">
        <v>7</v>
      </c>
      <c r="C839">
        <v>4608</v>
      </c>
      <c r="D839">
        <f>INDEX(Products[CategoryName (IndexMatch)], MATCH(Sales[ProductID], Products[ProductID], 0))</f>
        <v>0</v>
      </c>
      <c r="E839">
        <v>86</v>
      </c>
      <c r="F839" t="str">
        <f>INDEX(Products[ProductName], MATCH(Sales[ProductID], Products[ProductID], 0))</f>
        <v>Longos - Grilled Chicken With</v>
      </c>
      <c r="H839" s="54">
        <f>INDEX(Products[Price], MATCH(Sales[ProductID], Products[ProductID], 0))</f>
        <v>183.791</v>
      </c>
      <c r="I839">
        <v>2</v>
      </c>
      <c r="J839" s="54">
        <f>Sales[[#This Row],[Product Price]]*Sales[[#This Row],[Quantity]]</f>
        <v>367.58199999999999</v>
      </c>
      <c r="K839" s="45">
        <v>43203.518382291666</v>
      </c>
      <c r="L839" s="46">
        <v>43203.518382291666</v>
      </c>
    </row>
    <row r="840" spans="1:12">
      <c r="A840">
        <v>839</v>
      </c>
      <c r="B840">
        <v>14</v>
      </c>
      <c r="C840">
        <v>26283</v>
      </c>
      <c r="D840">
        <f>INDEX(Products[CategoryName (IndexMatch)], MATCH(Sales[ProductID], Products[ProductID], 0))</f>
        <v>0</v>
      </c>
      <c r="E840">
        <v>143</v>
      </c>
      <c r="F840" t="str">
        <f>INDEX(Products[ProductName], MATCH(Sales[ProductID], Products[ProductID], 0))</f>
        <v>Watercress</v>
      </c>
      <c r="H840" s="54">
        <f>INDEX(Products[Price], MATCH(Sales[ProductID], Products[ProductID], 0))</f>
        <v>426.16899999999998</v>
      </c>
      <c r="I840">
        <v>7</v>
      </c>
      <c r="J840" s="54">
        <f>Sales[[#This Row],[Product Price]]*Sales[[#This Row],[Quantity]]</f>
        <v>2983.183</v>
      </c>
      <c r="K840" s="45">
        <v>43128.137082754627</v>
      </c>
      <c r="L840" s="46">
        <v>43128.137082754627</v>
      </c>
    </row>
    <row r="841" spans="1:12">
      <c r="A841">
        <v>840</v>
      </c>
      <c r="B841">
        <v>8</v>
      </c>
      <c r="C841">
        <v>41268</v>
      </c>
      <c r="D841">
        <f>INDEX(Products[CategoryName (IndexMatch)], MATCH(Sales[ProductID], Products[ProductID], 0))</f>
        <v>0</v>
      </c>
      <c r="E841">
        <v>240</v>
      </c>
      <c r="F841" t="str">
        <f>INDEX(Products[ProductName], MATCH(Sales[ProductID], Products[ProductID], 0))</f>
        <v>Wine - Chablis 2003 Champs</v>
      </c>
      <c r="H841" s="54">
        <f>INDEX(Products[Price], MATCH(Sales[ProductID], Products[ProductID], 0))</f>
        <v>708.596</v>
      </c>
      <c r="I841">
        <v>11</v>
      </c>
      <c r="J841" s="54">
        <f>Sales[[#This Row],[Product Price]]*Sales[[#This Row],[Quantity]]</f>
        <v>7794.5560000000005</v>
      </c>
      <c r="K841" s="45">
        <v>43164.083511111108</v>
      </c>
      <c r="L841" s="46">
        <v>43164.083511111108</v>
      </c>
    </row>
    <row r="842" spans="1:12">
      <c r="A842">
        <v>841</v>
      </c>
      <c r="B842">
        <v>23</v>
      </c>
      <c r="C842">
        <v>93771</v>
      </c>
      <c r="D842">
        <f>INDEX(Products[CategoryName (IndexMatch)], MATCH(Sales[ProductID], Products[ProductID], 0))</f>
        <v>0</v>
      </c>
      <c r="E842">
        <v>399</v>
      </c>
      <c r="F842" t="str">
        <f>INDEX(Products[ProductName], MATCH(Sales[ProductID], Products[ProductID], 0))</f>
        <v>Berry Brulee</v>
      </c>
      <c r="H842" s="54">
        <f>INDEX(Products[Price], MATCH(Sales[ProductID], Products[ProductID], 0))</f>
        <v>509.11399999999998</v>
      </c>
      <c r="I842">
        <v>24</v>
      </c>
      <c r="J842" s="54">
        <f>Sales[[#This Row],[Product Price]]*Sales[[#This Row],[Quantity]]</f>
        <v>12218.735999999999</v>
      </c>
      <c r="K842" s="45">
        <v>43173.534804513889</v>
      </c>
      <c r="L842" s="46">
        <v>43173.534804513889</v>
      </c>
    </row>
    <row r="843" spans="1:12">
      <c r="A843">
        <v>842</v>
      </c>
      <c r="B843">
        <v>18</v>
      </c>
      <c r="C843">
        <v>22416</v>
      </c>
      <c r="D843">
        <f>INDEX(Products[CategoryName (IndexMatch)], MATCH(Sales[ProductID], Products[ProductID], 0))</f>
        <v>0</v>
      </c>
      <c r="E843">
        <v>432</v>
      </c>
      <c r="F843" t="str">
        <f>INDEX(Products[ProductName], MATCH(Sales[ProductID], Products[ProductID], 0))</f>
        <v>Beer - Original Organic Lager</v>
      </c>
      <c r="H843" s="54">
        <f>INDEX(Products[Price], MATCH(Sales[ProductID], Products[ProductID], 0))</f>
        <v>327.15300000000002</v>
      </c>
      <c r="I843">
        <v>6</v>
      </c>
      <c r="J843" s="54">
        <f>Sales[[#This Row],[Product Price]]*Sales[[#This Row],[Quantity]]</f>
        <v>1962.9180000000001</v>
      </c>
      <c r="K843" s="45">
        <v>43168.871310995368</v>
      </c>
      <c r="L843" s="46">
        <v>43168.871310995368</v>
      </c>
    </row>
    <row r="844" spans="1:12">
      <c r="A844">
        <v>843</v>
      </c>
      <c r="B844">
        <v>7</v>
      </c>
      <c r="C844">
        <v>24729</v>
      </c>
      <c r="D844">
        <f>INDEX(Products[CategoryName (IndexMatch)], MATCH(Sales[ProductID], Products[ProductID], 0))</f>
        <v>0</v>
      </c>
      <c r="E844">
        <v>98</v>
      </c>
      <c r="F844" t="str">
        <f>INDEX(Products[ProductName], MATCH(Sales[ProductID], Products[ProductID], 0))</f>
        <v>Shrimp - 31/40</v>
      </c>
      <c r="H844" s="54">
        <f>INDEX(Products[Price], MATCH(Sales[ProductID], Products[ProductID], 0))</f>
        <v>998.755</v>
      </c>
      <c r="I844">
        <v>7</v>
      </c>
      <c r="J844" s="54">
        <f>Sales[[#This Row],[Product Price]]*Sales[[#This Row],[Quantity]]</f>
        <v>6991.2849999999999</v>
      </c>
      <c r="K844" s="45">
        <v>43118.541358796298</v>
      </c>
      <c r="L844" s="46">
        <v>43118.541358796298</v>
      </c>
    </row>
    <row r="845" spans="1:12">
      <c r="A845">
        <v>844</v>
      </c>
      <c r="B845">
        <v>21</v>
      </c>
      <c r="C845">
        <v>67162</v>
      </c>
      <c r="D845">
        <f>INDEX(Products[CategoryName (IndexMatch)], MATCH(Sales[ProductID], Products[ProductID], 0))</f>
        <v>0</v>
      </c>
      <c r="E845">
        <v>398</v>
      </c>
      <c r="F845" t="str">
        <f>INDEX(Products[ProductName], MATCH(Sales[ProductID], Products[ProductID], 0))</f>
        <v>Wine - Wyndham Estate Bin 777</v>
      </c>
      <c r="H845" s="54">
        <f>INDEX(Products[Price], MATCH(Sales[ProductID], Products[ProductID], 0))</f>
        <v>423.63200000000001</v>
      </c>
      <c r="I845">
        <v>18</v>
      </c>
      <c r="J845" s="54">
        <f>Sales[[#This Row],[Product Price]]*Sales[[#This Row],[Quantity]]</f>
        <v>7625.3760000000002</v>
      </c>
      <c r="K845" s="45">
        <v>43209.319048148151</v>
      </c>
      <c r="L845" s="46">
        <v>43209.319048148151</v>
      </c>
    </row>
    <row r="846" spans="1:12">
      <c r="A846">
        <v>845</v>
      </c>
      <c r="B846">
        <v>14</v>
      </c>
      <c r="C846">
        <v>93239</v>
      </c>
      <c r="D846">
        <f>INDEX(Products[CategoryName (IndexMatch)], MATCH(Sales[ProductID], Products[ProductID], 0))</f>
        <v>0</v>
      </c>
      <c r="E846">
        <v>217</v>
      </c>
      <c r="F846" t="str">
        <f>INDEX(Products[ProductName], MATCH(Sales[ProductID], Products[ProductID], 0))</f>
        <v>Bread - Multigrain</v>
      </c>
      <c r="H846" s="54">
        <f>INDEX(Products[Price], MATCH(Sales[ProductID], Products[ProductID], 0))</f>
        <v>96.52</v>
      </c>
      <c r="I846">
        <v>24</v>
      </c>
      <c r="J846" s="54">
        <f>Sales[[#This Row],[Product Price]]*Sales[[#This Row],[Quantity]]</f>
        <v>2316.48</v>
      </c>
      <c r="K846" s="45">
        <v>43209.673890509257</v>
      </c>
      <c r="L846" s="46">
        <v>43209.673890509257</v>
      </c>
    </row>
    <row r="847" spans="1:12">
      <c r="A847">
        <v>846</v>
      </c>
      <c r="B847">
        <v>14</v>
      </c>
      <c r="C847">
        <v>79949</v>
      </c>
      <c r="D847">
        <f>INDEX(Products[CategoryName (IndexMatch)], MATCH(Sales[ProductID], Products[ProductID], 0))</f>
        <v>0</v>
      </c>
      <c r="E847">
        <v>294</v>
      </c>
      <c r="F847" t="str">
        <f>INDEX(Products[ProductName], MATCH(Sales[ProductID], Products[ProductID], 0))</f>
        <v>Wine - Alsace Gewurztraminer</v>
      </c>
      <c r="H847" s="54">
        <f>INDEX(Products[Price], MATCH(Sales[ProductID], Products[ProductID], 0))</f>
        <v>807.13300000000004</v>
      </c>
      <c r="I847">
        <v>21</v>
      </c>
      <c r="J847" s="54">
        <f>Sales[[#This Row],[Product Price]]*Sales[[#This Row],[Quantity]]</f>
        <v>16949.793000000001</v>
      </c>
      <c r="K847" s="45">
        <v>0</v>
      </c>
      <c r="L847" s="46">
        <v>0</v>
      </c>
    </row>
    <row r="848" spans="1:12">
      <c r="A848">
        <v>847</v>
      </c>
      <c r="B848">
        <v>19</v>
      </c>
      <c r="C848">
        <v>13728</v>
      </c>
      <c r="D848">
        <f>INDEX(Products[CategoryName (IndexMatch)], MATCH(Sales[ProductID], Products[ProductID], 0))</f>
        <v>0</v>
      </c>
      <c r="E848">
        <v>75</v>
      </c>
      <c r="F848" t="str">
        <f>INDEX(Products[ProductName], MATCH(Sales[ProductID], Products[ProductID], 0))</f>
        <v>Chef Hat 20cm</v>
      </c>
      <c r="H848" s="54">
        <f>INDEX(Products[Price], MATCH(Sales[ProductID], Products[ProductID], 0))</f>
        <v>4.18</v>
      </c>
      <c r="I848">
        <v>4</v>
      </c>
      <c r="J848" s="54">
        <f>Sales[[#This Row],[Product Price]]*Sales[[#This Row],[Quantity]]</f>
        <v>16.72</v>
      </c>
      <c r="K848" s="45">
        <v>43122.407710648149</v>
      </c>
      <c r="L848" s="46">
        <v>43122.407710648149</v>
      </c>
    </row>
    <row r="849" spans="1:12">
      <c r="A849">
        <v>848</v>
      </c>
      <c r="B849">
        <v>14</v>
      </c>
      <c r="C849">
        <v>98063</v>
      </c>
      <c r="D849">
        <f>INDEX(Products[CategoryName (IndexMatch)], MATCH(Sales[ProductID], Products[ProductID], 0))</f>
        <v>0</v>
      </c>
      <c r="E849">
        <v>48</v>
      </c>
      <c r="F849" t="str">
        <f>INDEX(Products[ProductName], MATCH(Sales[ProductID], Products[ProductID], 0))</f>
        <v>Pecan Raisin - Tarts</v>
      </c>
      <c r="H849" s="54">
        <f>INDEX(Products[Price], MATCH(Sales[ProductID], Products[ProductID], 0))</f>
        <v>603.625</v>
      </c>
      <c r="I849">
        <v>25</v>
      </c>
      <c r="J849" s="54">
        <f>Sales[[#This Row],[Product Price]]*Sales[[#This Row],[Quantity]]</f>
        <v>15090.625</v>
      </c>
      <c r="K849" s="45">
        <v>43171.002780555558</v>
      </c>
      <c r="L849" s="46">
        <v>43171.002780555558</v>
      </c>
    </row>
    <row r="850" spans="1:12">
      <c r="A850">
        <v>849</v>
      </c>
      <c r="B850">
        <v>5</v>
      </c>
      <c r="C850">
        <v>36956</v>
      </c>
      <c r="D850">
        <f>INDEX(Products[CategoryName (IndexMatch)], MATCH(Sales[ProductID], Products[ProductID], 0))</f>
        <v>0</v>
      </c>
      <c r="E850">
        <v>72</v>
      </c>
      <c r="F850" t="str">
        <f>INDEX(Products[ProductName], MATCH(Sales[ProductID], Products[ProductID], 0))</f>
        <v>Bar - Granola Trail Mix Fruit Nut</v>
      </c>
      <c r="H850" s="54">
        <f>INDEX(Products[Price], MATCH(Sales[ProductID], Products[ProductID], 0))</f>
        <v>622.60299999999995</v>
      </c>
      <c r="I850">
        <v>10</v>
      </c>
      <c r="J850" s="54">
        <f>Sales[[#This Row],[Product Price]]*Sales[[#This Row],[Quantity]]</f>
        <v>6226.03</v>
      </c>
      <c r="K850" s="45">
        <v>43107.26497916667</v>
      </c>
      <c r="L850" s="46">
        <v>43107.26497916667</v>
      </c>
    </row>
    <row r="851" spans="1:12">
      <c r="A851">
        <v>850</v>
      </c>
      <c r="B851">
        <v>4</v>
      </c>
      <c r="C851">
        <v>68811</v>
      </c>
      <c r="D851">
        <f>INDEX(Products[CategoryName (IndexMatch)], MATCH(Sales[ProductID], Products[ProductID], 0))</f>
        <v>0</v>
      </c>
      <c r="E851">
        <v>219</v>
      </c>
      <c r="F851" t="str">
        <f>INDEX(Products[ProductName], MATCH(Sales[ProductID], Products[ProductID], 0))</f>
        <v>Assorted Desserts</v>
      </c>
      <c r="H851" s="54">
        <f>INDEX(Products[Price], MATCH(Sales[ProductID], Products[ProductID], 0))</f>
        <v>589.78700000000003</v>
      </c>
      <c r="I851">
        <v>18</v>
      </c>
      <c r="J851" s="54">
        <f>Sales[[#This Row],[Product Price]]*Sales[[#This Row],[Quantity]]</f>
        <v>10616.166000000001</v>
      </c>
      <c r="K851" s="45">
        <v>43107.018121875</v>
      </c>
      <c r="L851" s="46">
        <v>43107.018121875</v>
      </c>
    </row>
    <row r="852" spans="1:12">
      <c r="A852">
        <v>851</v>
      </c>
      <c r="B852">
        <v>4</v>
      </c>
      <c r="C852">
        <v>16710</v>
      </c>
      <c r="D852">
        <f>INDEX(Products[CategoryName (IndexMatch)], MATCH(Sales[ProductID], Products[ProductID], 0))</f>
        <v>0</v>
      </c>
      <c r="E852">
        <v>319</v>
      </c>
      <c r="F852" t="str">
        <f>INDEX(Products[ProductName], MATCH(Sales[ProductID], Products[ProductID], 0))</f>
        <v>Towels - Paper / Kraft</v>
      </c>
      <c r="H852" s="54">
        <f>INDEX(Products[Price], MATCH(Sales[ProductID], Products[ProductID], 0))</f>
        <v>776.19500000000005</v>
      </c>
      <c r="I852">
        <v>5</v>
      </c>
      <c r="J852" s="54">
        <f>Sales[[#This Row],[Product Price]]*Sales[[#This Row],[Quantity]]</f>
        <v>3880.9750000000004</v>
      </c>
      <c r="K852" s="45">
        <v>43135.330373032404</v>
      </c>
      <c r="L852" s="46">
        <v>43135.330373032404</v>
      </c>
    </row>
    <row r="853" spans="1:12">
      <c r="A853">
        <v>852</v>
      </c>
      <c r="B853">
        <v>8</v>
      </c>
      <c r="C853">
        <v>47546</v>
      </c>
      <c r="D853">
        <f>INDEX(Products[CategoryName (IndexMatch)], MATCH(Sales[ProductID], Products[ProductID], 0))</f>
        <v>0</v>
      </c>
      <c r="E853">
        <v>331</v>
      </c>
      <c r="F853" t="str">
        <f>INDEX(Products[ProductName], MATCH(Sales[ProductID], Products[ProductID], 0))</f>
        <v>Cookies Cereal Nut</v>
      </c>
      <c r="H853" s="54">
        <f>INDEX(Products[Price], MATCH(Sales[ProductID], Products[ProductID], 0))</f>
        <v>673.505</v>
      </c>
      <c r="I853">
        <v>13</v>
      </c>
      <c r="J853" s="54">
        <f>Sales[[#This Row],[Product Price]]*Sales[[#This Row],[Quantity]]</f>
        <v>8755.5650000000005</v>
      </c>
      <c r="K853" s="45">
        <v>43154.904332754631</v>
      </c>
      <c r="L853" s="46">
        <v>43154.904332754631</v>
      </c>
    </row>
    <row r="854" spans="1:12">
      <c r="A854">
        <v>853</v>
      </c>
      <c r="B854">
        <v>16</v>
      </c>
      <c r="C854">
        <v>66303</v>
      </c>
      <c r="D854">
        <f>INDEX(Products[CategoryName (IndexMatch)], MATCH(Sales[ProductID], Products[ProductID], 0))</f>
        <v>0</v>
      </c>
      <c r="E854">
        <v>306</v>
      </c>
      <c r="F854" t="str">
        <f>INDEX(Products[ProductName], MATCH(Sales[ProductID], Products[ProductID], 0))</f>
        <v>Pepper - White, Ground</v>
      </c>
      <c r="H854" s="54">
        <f>INDEX(Products[Price], MATCH(Sales[ProductID], Products[ProductID], 0))</f>
        <v>435.95299999999997</v>
      </c>
      <c r="I854">
        <v>17</v>
      </c>
      <c r="J854" s="54">
        <f>Sales[[#This Row],[Product Price]]*Sales[[#This Row],[Quantity]]</f>
        <v>7411.2009999999991</v>
      </c>
      <c r="K854" s="45">
        <v>43223.484176736114</v>
      </c>
      <c r="L854" s="46">
        <v>43223.484176736114</v>
      </c>
    </row>
    <row r="855" spans="1:12">
      <c r="A855">
        <v>854</v>
      </c>
      <c r="B855">
        <v>13</v>
      </c>
      <c r="C855">
        <v>4872</v>
      </c>
      <c r="D855">
        <f>INDEX(Products[CategoryName (IndexMatch)], MATCH(Sales[ProductID], Products[ProductID], 0))</f>
        <v>0</v>
      </c>
      <c r="E855">
        <v>146</v>
      </c>
      <c r="F855" t="str">
        <f>INDEX(Products[ProductName], MATCH(Sales[ProductID], Products[ProductID], 0))</f>
        <v>Bananas</v>
      </c>
      <c r="H855" s="54">
        <f>INDEX(Products[Price], MATCH(Sales[ProductID], Products[ProductID], 0))</f>
        <v>752.48599999999999</v>
      </c>
      <c r="I855">
        <v>2</v>
      </c>
      <c r="J855" s="54">
        <f>Sales[[#This Row],[Product Price]]*Sales[[#This Row],[Quantity]]</f>
        <v>1504.972</v>
      </c>
      <c r="K855" s="45">
        <v>43130.278733680556</v>
      </c>
      <c r="L855" s="46">
        <v>43130.278733680556</v>
      </c>
    </row>
    <row r="856" spans="1:12">
      <c r="A856">
        <v>855</v>
      </c>
      <c r="B856">
        <v>9</v>
      </c>
      <c r="C856">
        <v>70520</v>
      </c>
      <c r="D856">
        <f>INDEX(Products[CategoryName (IndexMatch)], MATCH(Sales[ProductID], Products[ProductID], 0))</f>
        <v>0</v>
      </c>
      <c r="E856">
        <v>334</v>
      </c>
      <c r="F856" t="str">
        <f>INDEX(Products[ProductName], MATCH(Sales[ProductID], Products[ProductID], 0))</f>
        <v>Ecolab - Lime - A - Way 4/4 L</v>
      </c>
      <c r="H856" s="54">
        <f>INDEX(Products[Price], MATCH(Sales[ProductID], Products[ProductID], 0))</f>
        <v>216.13300000000001</v>
      </c>
      <c r="I856">
        <v>18</v>
      </c>
      <c r="J856" s="54">
        <f>Sales[[#This Row],[Product Price]]*Sales[[#This Row],[Quantity]]</f>
        <v>3890.3940000000002</v>
      </c>
      <c r="K856" s="45">
        <v>43133.300629861114</v>
      </c>
      <c r="L856" s="46">
        <v>43133.300629861114</v>
      </c>
    </row>
    <row r="857" spans="1:12">
      <c r="A857">
        <v>856</v>
      </c>
      <c r="B857">
        <v>22</v>
      </c>
      <c r="C857">
        <v>30305</v>
      </c>
      <c r="D857">
        <f>INDEX(Products[CategoryName (IndexMatch)], MATCH(Sales[ProductID], Products[ProductID], 0))</f>
        <v>0</v>
      </c>
      <c r="E857">
        <v>384</v>
      </c>
      <c r="F857" t="str">
        <f>INDEX(Products[ProductName], MATCH(Sales[ProductID], Products[ProductID], 0))</f>
        <v>Fond - Neutral</v>
      </c>
      <c r="H857" s="54">
        <f>INDEX(Products[Price], MATCH(Sales[ProductID], Products[ProductID], 0))</f>
        <v>565.197</v>
      </c>
      <c r="I857">
        <v>8</v>
      </c>
      <c r="J857" s="54">
        <f>Sales[[#This Row],[Product Price]]*Sales[[#This Row],[Quantity]]</f>
        <v>4521.576</v>
      </c>
      <c r="K857" s="45">
        <v>43188.726849189814</v>
      </c>
      <c r="L857" s="46">
        <v>43188.726849189814</v>
      </c>
    </row>
    <row r="858" spans="1:12">
      <c r="A858">
        <v>857</v>
      </c>
      <c r="B858">
        <v>1</v>
      </c>
      <c r="C858">
        <v>44726</v>
      </c>
      <c r="D858">
        <f>INDEX(Products[CategoryName (IndexMatch)], MATCH(Sales[ProductID], Products[ProductID], 0))</f>
        <v>0</v>
      </c>
      <c r="E858">
        <v>40</v>
      </c>
      <c r="F858" t="str">
        <f>INDEX(Products[ProductName], MATCH(Sales[ProductID], Products[ProductID], 0))</f>
        <v>Cocktail Napkin Blue</v>
      </c>
      <c r="H858" s="54">
        <f>INDEX(Products[Price], MATCH(Sales[ProductID], Products[ProductID], 0))</f>
        <v>89.372</v>
      </c>
      <c r="I858">
        <v>12</v>
      </c>
      <c r="J858" s="54">
        <f>Sales[[#This Row],[Product Price]]*Sales[[#This Row],[Quantity]]</f>
        <v>1072.4639999999999</v>
      </c>
      <c r="K858" s="45">
        <v>43222.789617708331</v>
      </c>
      <c r="L858" s="46">
        <v>43222.789617708331</v>
      </c>
    </row>
    <row r="859" spans="1:12">
      <c r="A859">
        <v>858</v>
      </c>
      <c r="B859">
        <v>20</v>
      </c>
      <c r="C859">
        <v>74856</v>
      </c>
      <c r="D859">
        <f>INDEX(Products[CategoryName (IndexMatch)], MATCH(Sales[ProductID], Products[ProductID], 0))</f>
        <v>0</v>
      </c>
      <c r="E859">
        <v>46</v>
      </c>
      <c r="F859" t="str">
        <f>INDEX(Products[ProductName], MATCH(Sales[ProductID], Products[ProductID], 0))</f>
        <v>Lambcasing</v>
      </c>
      <c r="H859" s="54">
        <f>INDEX(Products[Price], MATCH(Sales[ProductID], Products[ProductID], 0))</f>
        <v>867.91499999999996</v>
      </c>
      <c r="I859">
        <v>19</v>
      </c>
      <c r="J859" s="54">
        <f>Sales[[#This Row],[Product Price]]*Sales[[#This Row],[Quantity]]</f>
        <v>16490.384999999998</v>
      </c>
      <c r="K859" s="45">
        <v>43205.429107407406</v>
      </c>
      <c r="L859" s="46">
        <v>43205.429107407406</v>
      </c>
    </row>
    <row r="860" spans="1:12">
      <c r="A860">
        <v>859</v>
      </c>
      <c r="B860">
        <v>16</v>
      </c>
      <c r="C860">
        <v>23112</v>
      </c>
      <c r="D860">
        <f>INDEX(Products[CategoryName (IndexMatch)], MATCH(Sales[ProductID], Products[ProductID], 0))</f>
        <v>0</v>
      </c>
      <c r="E860">
        <v>254</v>
      </c>
      <c r="F860" t="str">
        <f>INDEX(Products[ProductName], MATCH(Sales[ProductID], Products[ProductID], 0))</f>
        <v>Soup - Canadian Pea, Dry Mix</v>
      </c>
      <c r="H860" s="54">
        <f>INDEX(Products[Price], MATCH(Sales[ProductID], Products[ProductID], 0))</f>
        <v>777.80399999999997</v>
      </c>
      <c r="I860">
        <v>6</v>
      </c>
      <c r="J860" s="54">
        <f>Sales[[#This Row],[Product Price]]*Sales[[#This Row],[Quantity]]</f>
        <v>4666.8239999999996</v>
      </c>
      <c r="K860" s="45">
        <v>43118.931416435182</v>
      </c>
      <c r="L860" s="46">
        <v>43118.931416435182</v>
      </c>
    </row>
    <row r="861" spans="1:12">
      <c r="A861">
        <v>860</v>
      </c>
      <c r="B861">
        <v>14</v>
      </c>
      <c r="C861">
        <v>15734</v>
      </c>
      <c r="D861">
        <f>INDEX(Products[CategoryName (IndexMatch)], MATCH(Sales[ProductID], Products[ProductID], 0))</f>
        <v>0</v>
      </c>
      <c r="E861">
        <v>2</v>
      </c>
      <c r="F861" t="str">
        <f>INDEX(Products[ProductName], MATCH(Sales[ProductID], Products[ProductID], 0))</f>
        <v>Cookie Chocolate Chip With</v>
      </c>
      <c r="H861" s="54">
        <f>INDEX(Products[Price], MATCH(Sales[ProductID], Products[ProductID], 0))</f>
        <v>912.32899999999995</v>
      </c>
      <c r="I861">
        <v>4</v>
      </c>
      <c r="J861" s="54">
        <f>Sales[[#This Row],[Product Price]]*Sales[[#This Row],[Quantity]]</f>
        <v>3649.3159999999998</v>
      </c>
      <c r="K861" s="45">
        <v>43229.090603703706</v>
      </c>
      <c r="L861" s="46">
        <v>43229.090603703706</v>
      </c>
    </row>
    <row r="862" spans="1:12">
      <c r="A862">
        <v>861</v>
      </c>
      <c r="B862">
        <v>17</v>
      </c>
      <c r="C862">
        <v>67655</v>
      </c>
      <c r="D862">
        <f>INDEX(Products[CategoryName (IndexMatch)], MATCH(Sales[ProductID], Products[ProductID], 0))</f>
        <v>0</v>
      </c>
      <c r="E862">
        <v>77</v>
      </c>
      <c r="F862" t="str">
        <f>INDEX(Products[ProductName], MATCH(Sales[ProductID], Products[ProductID], 0))</f>
        <v>Potatoes - Idaho 100 Count</v>
      </c>
      <c r="H862" s="54">
        <f>INDEX(Products[Price], MATCH(Sales[ProductID], Products[ProductID], 0))</f>
        <v>114.971</v>
      </c>
      <c r="I862">
        <v>18</v>
      </c>
      <c r="J862" s="54">
        <f>Sales[[#This Row],[Product Price]]*Sales[[#This Row],[Quantity]]</f>
        <v>2069.4780000000001</v>
      </c>
      <c r="K862" s="45">
        <v>43149.271154745373</v>
      </c>
      <c r="L862" s="46">
        <v>43149.271154745373</v>
      </c>
    </row>
    <row r="863" spans="1:12">
      <c r="A863">
        <v>862</v>
      </c>
      <c r="B863">
        <v>22</v>
      </c>
      <c r="C863">
        <v>40155</v>
      </c>
      <c r="D863">
        <f>INDEX(Products[CategoryName (IndexMatch)], MATCH(Sales[ProductID], Products[ProductID], 0))</f>
        <v>0</v>
      </c>
      <c r="E863">
        <v>59</v>
      </c>
      <c r="F863" t="str">
        <f>INDEX(Products[ProductName], MATCH(Sales[ProductID], Products[ProductID], 0))</f>
        <v>Pastry - Butterscotch Baked</v>
      </c>
      <c r="H863" s="54">
        <f>INDEX(Products[Price], MATCH(Sales[ProductID], Products[ProductID], 0))</f>
        <v>735.38900000000001</v>
      </c>
      <c r="I863">
        <v>11</v>
      </c>
      <c r="J863" s="54">
        <f>Sales[[#This Row],[Product Price]]*Sales[[#This Row],[Quantity]]</f>
        <v>8089.2790000000005</v>
      </c>
      <c r="K863" s="45">
        <v>43190.881053819445</v>
      </c>
      <c r="L863" s="46">
        <v>43190.881053819445</v>
      </c>
    </row>
    <row r="864" spans="1:12">
      <c r="A864">
        <v>863</v>
      </c>
      <c r="B864">
        <v>23</v>
      </c>
      <c r="C864">
        <v>49460</v>
      </c>
      <c r="D864">
        <f>INDEX(Products[CategoryName (IndexMatch)], MATCH(Sales[ProductID], Products[ProductID], 0))</f>
        <v>0</v>
      </c>
      <c r="E864">
        <v>124</v>
      </c>
      <c r="F864" t="str">
        <f>INDEX(Products[ProductName], MATCH(Sales[ProductID], Products[ProductID], 0))</f>
        <v>Macaroons - Two Bite Choc</v>
      </c>
      <c r="H864" s="54">
        <f>INDEX(Products[Price], MATCH(Sales[ProductID], Products[ProductID], 0))</f>
        <v>182.89099999999999</v>
      </c>
      <c r="I864">
        <v>13</v>
      </c>
      <c r="J864" s="54">
        <f>Sales[[#This Row],[Product Price]]*Sales[[#This Row],[Quantity]]</f>
        <v>2377.5830000000001</v>
      </c>
      <c r="K864" s="45">
        <v>43122.826245486111</v>
      </c>
      <c r="L864" s="46">
        <v>43122.826245486111</v>
      </c>
    </row>
    <row r="865" spans="1:12">
      <c r="A865">
        <v>864</v>
      </c>
      <c r="B865">
        <v>7</v>
      </c>
      <c r="C865">
        <v>76017</v>
      </c>
      <c r="D865">
        <f>INDEX(Products[CategoryName (IndexMatch)], MATCH(Sales[ProductID], Products[ProductID], 0))</f>
        <v>0</v>
      </c>
      <c r="E865">
        <v>212</v>
      </c>
      <c r="F865" t="str">
        <f>INDEX(Products[ProductName], MATCH(Sales[ProductID], Products[ProductID], 0))</f>
        <v>Curry Paste - Madras</v>
      </c>
      <c r="H865" s="54">
        <f>INDEX(Products[Price], MATCH(Sales[ProductID], Products[ProductID], 0))</f>
        <v>61.746000000000002</v>
      </c>
      <c r="I865">
        <v>20</v>
      </c>
      <c r="J865" s="54">
        <f>Sales[[#This Row],[Product Price]]*Sales[[#This Row],[Quantity]]</f>
        <v>1234.92</v>
      </c>
      <c r="K865" s="45">
        <v>43163.104044444444</v>
      </c>
      <c r="L865" s="46">
        <v>43163.104044444444</v>
      </c>
    </row>
    <row r="866" spans="1:12">
      <c r="A866">
        <v>865</v>
      </c>
      <c r="B866">
        <v>21</v>
      </c>
      <c r="C866">
        <v>91705</v>
      </c>
      <c r="D866">
        <f>INDEX(Products[CategoryName (IndexMatch)], MATCH(Sales[ProductID], Products[ProductID], 0))</f>
        <v>0</v>
      </c>
      <c r="E866">
        <v>219</v>
      </c>
      <c r="F866" t="str">
        <f>INDEX(Products[ProductName], MATCH(Sales[ProductID], Products[ProductID], 0))</f>
        <v>Assorted Desserts</v>
      </c>
      <c r="H866" s="54">
        <f>INDEX(Products[Price], MATCH(Sales[ProductID], Products[ProductID], 0))</f>
        <v>589.78700000000003</v>
      </c>
      <c r="I866">
        <v>24</v>
      </c>
      <c r="J866" s="54">
        <f>Sales[[#This Row],[Product Price]]*Sales[[#This Row],[Quantity]]</f>
        <v>14154.888000000001</v>
      </c>
      <c r="K866" s="45">
        <v>43187.605216550925</v>
      </c>
      <c r="L866" s="46">
        <v>43187.605216550925</v>
      </c>
    </row>
    <row r="867" spans="1:12">
      <c r="A867">
        <v>866</v>
      </c>
      <c r="B867">
        <v>7</v>
      </c>
      <c r="C867">
        <v>97005</v>
      </c>
      <c r="D867">
        <f>INDEX(Products[CategoryName (IndexMatch)], MATCH(Sales[ProductID], Products[ProductID], 0))</f>
        <v>0</v>
      </c>
      <c r="E867">
        <v>234</v>
      </c>
      <c r="F867" t="str">
        <f>INDEX(Products[ProductName], MATCH(Sales[ProductID], Products[ProductID], 0))</f>
        <v>Tofu - Firm</v>
      </c>
      <c r="H867" s="54">
        <f>INDEX(Products[Price], MATCH(Sales[ProductID], Products[ProductID], 0))</f>
        <v>727.45699999999999</v>
      </c>
      <c r="I867">
        <v>25</v>
      </c>
      <c r="J867" s="54">
        <f>Sales[[#This Row],[Product Price]]*Sales[[#This Row],[Quantity]]</f>
        <v>18186.424999999999</v>
      </c>
      <c r="K867" s="45">
        <v>43107.362694212963</v>
      </c>
      <c r="L867" s="46">
        <v>43107.362694212963</v>
      </c>
    </row>
    <row r="868" spans="1:12">
      <c r="A868">
        <v>867</v>
      </c>
      <c r="B868">
        <v>12</v>
      </c>
      <c r="C868">
        <v>47268</v>
      </c>
      <c r="D868">
        <f>INDEX(Products[CategoryName (IndexMatch)], MATCH(Sales[ProductID], Products[ProductID], 0))</f>
        <v>0</v>
      </c>
      <c r="E868">
        <v>211</v>
      </c>
      <c r="F868" t="str">
        <f>INDEX(Products[ProductName], MATCH(Sales[ProductID], Products[ProductID], 0))</f>
        <v>Wine - Prosecco Valdobiaddene</v>
      </c>
      <c r="H868" s="54">
        <f>INDEX(Products[Price], MATCH(Sales[ProductID], Products[ProductID], 0))</f>
        <v>20.587</v>
      </c>
      <c r="I868">
        <v>12</v>
      </c>
      <c r="J868" s="54">
        <f>Sales[[#This Row],[Product Price]]*Sales[[#This Row],[Quantity]]</f>
        <v>247.04399999999998</v>
      </c>
      <c r="K868" s="45">
        <v>43193.112818518515</v>
      </c>
      <c r="L868" s="46">
        <v>43193.112818518515</v>
      </c>
    </row>
    <row r="869" spans="1:12">
      <c r="A869">
        <v>868</v>
      </c>
      <c r="B869">
        <v>18</v>
      </c>
      <c r="C869">
        <v>53829</v>
      </c>
      <c r="D869">
        <f>INDEX(Products[CategoryName (IndexMatch)], MATCH(Sales[ProductID], Products[ProductID], 0))</f>
        <v>0</v>
      </c>
      <c r="E869">
        <v>339</v>
      </c>
      <c r="F869" t="str">
        <f>INDEX(Products[ProductName], MATCH(Sales[ProductID], Products[ProductID], 0))</f>
        <v>Beef - Striploin Aa</v>
      </c>
      <c r="H869" s="54">
        <f>INDEX(Products[Price], MATCH(Sales[ProductID], Products[ProductID], 0))</f>
        <v>2.3889999999999998</v>
      </c>
      <c r="I869">
        <v>14</v>
      </c>
      <c r="J869" s="54">
        <f>Sales[[#This Row],[Product Price]]*Sales[[#This Row],[Quantity]]</f>
        <v>33.445999999999998</v>
      </c>
      <c r="K869" s="45">
        <v>43140.58404548611</v>
      </c>
      <c r="L869" s="46">
        <v>43140.58404548611</v>
      </c>
    </row>
    <row r="870" spans="1:12">
      <c r="A870">
        <v>869</v>
      </c>
      <c r="B870">
        <v>9</v>
      </c>
      <c r="C870">
        <v>83532</v>
      </c>
      <c r="D870">
        <f>INDEX(Products[CategoryName (IndexMatch)], MATCH(Sales[ProductID], Products[ProductID], 0))</f>
        <v>0</v>
      </c>
      <c r="E870">
        <v>267</v>
      </c>
      <c r="F870" t="str">
        <f>INDEX(Products[ProductName], MATCH(Sales[ProductID], Products[ProductID], 0))</f>
        <v>Grapes - Red</v>
      </c>
      <c r="H870" s="54">
        <f>INDEX(Products[Price], MATCH(Sales[ProductID], Products[ProductID], 0))</f>
        <v>5.125</v>
      </c>
      <c r="I870">
        <v>22</v>
      </c>
      <c r="J870" s="54">
        <f>Sales[[#This Row],[Product Price]]*Sales[[#This Row],[Quantity]]</f>
        <v>112.75</v>
      </c>
      <c r="K870" s="45">
        <v>43159.42078148148</v>
      </c>
      <c r="L870" s="46">
        <v>43159.42078148148</v>
      </c>
    </row>
    <row r="871" spans="1:12">
      <c r="A871">
        <v>870</v>
      </c>
      <c r="B871">
        <v>6</v>
      </c>
      <c r="C871">
        <v>56427</v>
      </c>
      <c r="D871">
        <f>INDEX(Products[CategoryName (IndexMatch)], MATCH(Sales[ProductID], Products[ProductID], 0))</f>
        <v>0</v>
      </c>
      <c r="E871">
        <v>267</v>
      </c>
      <c r="F871" t="str">
        <f>INDEX(Products[ProductName], MATCH(Sales[ProductID], Products[ProductID], 0))</f>
        <v>Grapes - Red</v>
      </c>
      <c r="H871" s="54">
        <f>INDEX(Products[Price], MATCH(Sales[ProductID], Products[ProductID], 0))</f>
        <v>5.125</v>
      </c>
      <c r="I871">
        <v>15</v>
      </c>
      <c r="J871" s="54">
        <f>Sales[[#This Row],[Product Price]]*Sales[[#This Row],[Quantity]]</f>
        <v>76.875</v>
      </c>
      <c r="K871" s="45">
        <v>43198.777135532408</v>
      </c>
      <c r="L871" s="46">
        <v>43198.777135532408</v>
      </c>
    </row>
    <row r="872" spans="1:12">
      <c r="A872">
        <v>871</v>
      </c>
      <c r="B872">
        <v>19</v>
      </c>
      <c r="C872">
        <v>3919</v>
      </c>
      <c r="D872">
        <f>INDEX(Products[CategoryName (IndexMatch)], MATCH(Sales[ProductID], Products[ProductID], 0))</f>
        <v>0</v>
      </c>
      <c r="E872">
        <v>173</v>
      </c>
      <c r="F872" t="str">
        <f>INDEX(Products[ProductName], MATCH(Sales[ProductID], Products[ProductID], 0))</f>
        <v>Rosemary - Dry</v>
      </c>
      <c r="H872" s="54">
        <f>INDEX(Products[Price], MATCH(Sales[ProductID], Products[ProductID], 0))</f>
        <v>44.543999999999997</v>
      </c>
      <c r="I872">
        <v>1</v>
      </c>
      <c r="J872" s="54">
        <f>Sales[[#This Row],[Product Price]]*Sales[[#This Row],[Quantity]]</f>
        <v>44.543999999999997</v>
      </c>
      <c r="K872" s="45">
        <v>43131.188289699072</v>
      </c>
      <c r="L872" s="46">
        <v>43131.188289699072</v>
      </c>
    </row>
    <row r="873" spans="1:12">
      <c r="A873">
        <v>872</v>
      </c>
      <c r="B873">
        <v>18</v>
      </c>
      <c r="C873">
        <v>23020</v>
      </c>
      <c r="D873">
        <f>INDEX(Products[CategoryName (IndexMatch)], MATCH(Sales[ProductID], Products[ProductID], 0))</f>
        <v>0</v>
      </c>
      <c r="E873">
        <v>196</v>
      </c>
      <c r="F873" t="str">
        <f>INDEX(Products[ProductName], MATCH(Sales[ProductID], Products[ProductID], 0))</f>
        <v>Longos - Grilled Salmon With Bbq</v>
      </c>
      <c r="H873" s="54">
        <f>INDEX(Products[Price], MATCH(Sales[ProductID], Products[ProductID], 0))</f>
        <v>82.286000000000001</v>
      </c>
      <c r="I873">
        <v>6</v>
      </c>
      <c r="J873" s="54">
        <f>Sales[[#This Row],[Product Price]]*Sales[[#This Row],[Quantity]]</f>
        <v>493.71600000000001</v>
      </c>
      <c r="K873" s="45">
        <v>43121.551059027777</v>
      </c>
      <c r="L873" s="46">
        <v>43121.551059027777</v>
      </c>
    </row>
    <row r="874" spans="1:12">
      <c r="A874">
        <v>873</v>
      </c>
      <c r="B874">
        <v>18</v>
      </c>
      <c r="C874">
        <v>24889</v>
      </c>
      <c r="D874">
        <f>INDEX(Products[CategoryName (IndexMatch)], MATCH(Sales[ProductID], Products[ProductID], 0))</f>
        <v>0</v>
      </c>
      <c r="E874">
        <v>450</v>
      </c>
      <c r="F874" t="str">
        <f>INDEX(Products[ProductName], MATCH(Sales[ProductID], Products[ProductID], 0))</f>
        <v>Wine - Vidal Icewine Magnotta</v>
      </c>
      <c r="H874" s="54">
        <f>INDEX(Products[Price], MATCH(Sales[ProductID], Products[ProductID], 0))</f>
        <v>7.1070000000000002</v>
      </c>
      <c r="I874">
        <v>7</v>
      </c>
      <c r="J874" s="54">
        <f>Sales[[#This Row],[Product Price]]*Sales[[#This Row],[Quantity]]</f>
        <v>49.749000000000002</v>
      </c>
      <c r="K874" s="45">
        <v>43189.371368865737</v>
      </c>
      <c r="L874" s="46">
        <v>43189.371368865737</v>
      </c>
    </row>
    <row r="875" spans="1:12">
      <c r="A875">
        <v>874</v>
      </c>
      <c r="B875">
        <v>15</v>
      </c>
      <c r="C875">
        <v>57227</v>
      </c>
      <c r="D875">
        <f>INDEX(Products[CategoryName (IndexMatch)], MATCH(Sales[ProductID], Products[ProductID], 0))</f>
        <v>0</v>
      </c>
      <c r="E875">
        <v>236</v>
      </c>
      <c r="F875" t="str">
        <f>INDEX(Products[ProductName], MATCH(Sales[ProductID], Products[ProductID], 0))</f>
        <v>Tomato - Tricolor Cherry</v>
      </c>
      <c r="H875" s="54">
        <f>INDEX(Products[Price], MATCH(Sales[ProductID], Products[ProductID], 0))</f>
        <v>85.694000000000003</v>
      </c>
      <c r="I875">
        <v>15</v>
      </c>
      <c r="J875" s="54">
        <f>Sales[[#This Row],[Product Price]]*Sales[[#This Row],[Quantity]]</f>
        <v>1285.4100000000001</v>
      </c>
      <c r="K875" s="45">
        <v>43153.450797106481</v>
      </c>
      <c r="L875" s="46">
        <v>43153.450797106481</v>
      </c>
    </row>
    <row r="876" spans="1:12">
      <c r="A876">
        <v>875</v>
      </c>
      <c r="B876">
        <v>5</v>
      </c>
      <c r="C876">
        <v>68538</v>
      </c>
      <c r="D876">
        <f>INDEX(Products[CategoryName (IndexMatch)], MATCH(Sales[ProductID], Products[ProductID], 0))</f>
        <v>0</v>
      </c>
      <c r="E876">
        <v>201</v>
      </c>
      <c r="F876" t="str">
        <f>INDEX(Products[ProductName], MATCH(Sales[ProductID], Products[ProductID], 0))</f>
        <v>Grenadine</v>
      </c>
      <c r="H876" s="54">
        <f>INDEX(Products[Price], MATCH(Sales[ProductID], Products[ProductID], 0))</f>
        <v>963.87099999999998</v>
      </c>
      <c r="I876">
        <v>18</v>
      </c>
      <c r="J876" s="54">
        <f>Sales[[#This Row],[Product Price]]*Sales[[#This Row],[Quantity]]</f>
        <v>17349.678</v>
      </c>
      <c r="K876" s="45">
        <v>43165.604417592593</v>
      </c>
      <c r="L876" s="46">
        <v>43165.604417592593</v>
      </c>
    </row>
    <row r="877" spans="1:12">
      <c r="A877">
        <v>876</v>
      </c>
      <c r="B877">
        <v>2</v>
      </c>
      <c r="C877">
        <v>46899</v>
      </c>
      <c r="D877">
        <f>INDEX(Products[CategoryName (IndexMatch)], MATCH(Sales[ProductID], Products[ProductID], 0))</f>
        <v>0</v>
      </c>
      <c r="E877">
        <v>253</v>
      </c>
      <c r="F877" t="str">
        <f>INDEX(Products[ProductName], MATCH(Sales[ProductID], Products[ProductID], 0))</f>
        <v>Wanton Wrap</v>
      </c>
      <c r="H877" s="54">
        <f>INDEX(Products[Price], MATCH(Sales[ProductID], Products[ProductID], 0))</f>
        <v>76.239999999999995</v>
      </c>
      <c r="I877">
        <v>12</v>
      </c>
      <c r="J877" s="54">
        <f>Sales[[#This Row],[Product Price]]*Sales[[#This Row],[Quantity]]</f>
        <v>914.87999999999988</v>
      </c>
      <c r="K877" s="45">
        <v>43200.293572106479</v>
      </c>
      <c r="L877" s="46">
        <v>43200.293572106479</v>
      </c>
    </row>
    <row r="878" spans="1:12">
      <c r="A878">
        <v>877</v>
      </c>
      <c r="B878">
        <v>14</v>
      </c>
      <c r="C878">
        <v>33157</v>
      </c>
      <c r="D878">
        <f>INDEX(Products[CategoryName (IndexMatch)], MATCH(Sales[ProductID], Products[ProductID], 0))</f>
        <v>0</v>
      </c>
      <c r="E878">
        <v>444</v>
      </c>
      <c r="F878" t="str">
        <f>INDEX(Products[ProductName], MATCH(Sales[ProductID], Products[ProductID], 0))</f>
        <v>Cheese - Cambozola</v>
      </c>
      <c r="H878" s="54">
        <f>INDEX(Products[Price], MATCH(Sales[ProductID], Products[ProductID], 0))</f>
        <v>440.88600000000002</v>
      </c>
      <c r="I878">
        <v>9</v>
      </c>
      <c r="J878" s="54">
        <f>Sales[[#This Row],[Product Price]]*Sales[[#This Row],[Quantity]]</f>
        <v>3967.9740000000002</v>
      </c>
      <c r="K878" s="45">
        <v>43220.785096643522</v>
      </c>
      <c r="L878" s="46">
        <v>43220.785096643522</v>
      </c>
    </row>
    <row r="879" spans="1:12">
      <c r="A879">
        <v>878</v>
      </c>
      <c r="B879">
        <v>14</v>
      </c>
      <c r="C879">
        <v>68092</v>
      </c>
      <c r="D879">
        <f>INDEX(Products[CategoryName (IndexMatch)], MATCH(Sales[ProductID], Products[ProductID], 0))</f>
        <v>0</v>
      </c>
      <c r="E879">
        <v>146</v>
      </c>
      <c r="F879" t="str">
        <f>INDEX(Products[ProductName], MATCH(Sales[ProductID], Products[ProductID], 0))</f>
        <v>Bananas</v>
      </c>
      <c r="H879" s="54">
        <f>INDEX(Products[Price], MATCH(Sales[ProductID], Products[ProductID], 0))</f>
        <v>752.48599999999999</v>
      </c>
      <c r="I879">
        <v>18</v>
      </c>
      <c r="J879" s="54">
        <f>Sales[[#This Row],[Product Price]]*Sales[[#This Row],[Quantity]]</f>
        <v>13544.748</v>
      </c>
      <c r="K879" s="45">
        <v>43227.708255787038</v>
      </c>
      <c r="L879" s="46">
        <v>43227.708255787038</v>
      </c>
    </row>
    <row r="880" spans="1:12">
      <c r="A880">
        <v>879</v>
      </c>
      <c r="B880">
        <v>15</v>
      </c>
      <c r="C880">
        <v>38687</v>
      </c>
      <c r="D880">
        <f>INDEX(Products[CategoryName (IndexMatch)], MATCH(Sales[ProductID], Products[ProductID], 0))</f>
        <v>0</v>
      </c>
      <c r="E880">
        <v>11</v>
      </c>
      <c r="F880" t="str">
        <f>INDEX(Products[ProductName], MATCH(Sales[ProductID], Products[ProductID], 0))</f>
        <v>Garbage Bags - Clear</v>
      </c>
      <c r="H880" s="54">
        <f>INDEX(Products[Price], MATCH(Sales[ProductID], Products[ProductID], 0))</f>
        <v>62.948999999999998</v>
      </c>
      <c r="I880">
        <v>10</v>
      </c>
      <c r="J880" s="54">
        <f>Sales[[#This Row],[Product Price]]*Sales[[#This Row],[Quantity]]</f>
        <v>629.49</v>
      </c>
      <c r="K880" s="45">
        <v>43162.741754976851</v>
      </c>
      <c r="L880" s="46">
        <v>43162.741754976851</v>
      </c>
    </row>
    <row r="881" spans="1:12">
      <c r="A881">
        <v>880</v>
      </c>
      <c r="B881">
        <v>23</v>
      </c>
      <c r="C881">
        <v>17609</v>
      </c>
      <c r="D881">
        <f>INDEX(Products[CategoryName (IndexMatch)], MATCH(Sales[ProductID], Products[ProductID], 0))</f>
        <v>0</v>
      </c>
      <c r="E881">
        <v>450</v>
      </c>
      <c r="F881" t="str">
        <f>INDEX(Products[ProductName], MATCH(Sales[ProductID], Products[ProductID], 0))</f>
        <v>Wine - Vidal Icewine Magnotta</v>
      </c>
      <c r="H881" s="54">
        <f>INDEX(Products[Price], MATCH(Sales[ProductID], Products[ProductID], 0))</f>
        <v>7.1070000000000002</v>
      </c>
      <c r="I881">
        <v>5</v>
      </c>
      <c r="J881" s="54">
        <f>Sales[[#This Row],[Product Price]]*Sales[[#This Row],[Quantity]]</f>
        <v>35.535000000000004</v>
      </c>
      <c r="K881" s="45">
        <v>43171.311111805553</v>
      </c>
      <c r="L881" s="46">
        <v>43171.311111805553</v>
      </c>
    </row>
    <row r="882" spans="1:12">
      <c r="A882">
        <v>881</v>
      </c>
      <c r="B882">
        <v>16</v>
      </c>
      <c r="C882">
        <v>75732</v>
      </c>
      <c r="D882">
        <f>INDEX(Products[CategoryName (IndexMatch)], MATCH(Sales[ProductID], Products[ProductID], 0))</f>
        <v>0</v>
      </c>
      <c r="E882">
        <v>175</v>
      </c>
      <c r="F882" t="str">
        <f>INDEX(Products[ProductName], MATCH(Sales[ProductID], Products[ProductID], 0))</f>
        <v>Oil - Safflower</v>
      </c>
      <c r="H882" s="54">
        <f>INDEX(Products[Price], MATCH(Sales[ProductID], Products[ProductID], 0))</f>
        <v>917.67499999999995</v>
      </c>
      <c r="I882">
        <v>20</v>
      </c>
      <c r="J882" s="54">
        <f>Sales[[#This Row],[Product Price]]*Sales[[#This Row],[Quantity]]</f>
        <v>18353.5</v>
      </c>
      <c r="K882" s="45">
        <v>43210.109110532409</v>
      </c>
      <c r="L882" s="46">
        <v>43210.109110532409</v>
      </c>
    </row>
    <row r="883" spans="1:12">
      <c r="A883">
        <v>882</v>
      </c>
      <c r="B883">
        <v>6</v>
      </c>
      <c r="C883">
        <v>79182</v>
      </c>
      <c r="D883">
        <f>INDEX(Products[CategoryName (IndexMatch)], MATCH(Sales[ProductID], Products[ProductID], 0))</f>
        <v>0</v>
      </c>
      <c r="E883">
        <v>58</v>
      </c>
      <c r="F883" t="str">
        <f>INDEX(Products[ProductName], MATCH(Sales[ProductID], Products[ProductID], 0))</f>
        <v>Dc Hikiage Hira Huba</v>
      </c>
      <c r="H883" s="54">
        <f>INDEX(Products[Price], MATCH(Sales[ProductID], Products[ProductID], 0))</f>
        <v>201.00899999999999</v>
      </c>
      <c r="I883">
        <v>21</v>
      </c>
      <c r="J883" s="54">
        <f>Sales[[#This Row],[Product Price]]*Sales[[#This Row],[Quantity]]</f>
        <v>4221.1889999999994</v>
      </c>
      <c r="K883" s="45">
        <v>43174.704572569448</v>
      </c>
      <c r="L883" s="46">
        <v>43174.704572569448</v>
      </c>
    </row>
    <row r="884" spans="1:12">
      <c r="A884">
        <v>883</v>
      </c>
      <c r="B884">
        <v>20</v>
      </c>
      <c r="C884">
        <v>82580</v>
      </c>
      <c r="D884">
        <f>INDEX(Products[CategoryName (IndexMatch)], MATCH(Sales[ProductID], Products[ProductID], 0))</f>
        <v>0</v>
      </c>
      <c r="E884">
        <v>382</v>
      </c>
      <c r="F884" t="str">
        <f>INDEX(Products[ProductName], MATCH(Sales[ProductID], Products[ProductID], 0))</f>
        <v>Soup - Campbells Bean Medley</v>
      </c>
      <c r="H884" s="54">
        <f>INDEX(Products[Price], MATCH(Sales[ProductID], Products[ProductID], 0))</f>
        <v>517.75400000000002</v>
      </c>
      <c r="I884">
        <v>21</v>
      </c>
      <c r="J884" s="54">
        <f>Sales[[#This Row],[Product Price]]*Sales[[#This Row],[Quantity]]</f>
        <v>10872.834000000001</v>
      </c>
      <c r="K884" s="45">
        <v>43106.118322453702</v>
      </c>
      <c r="L884" s="46">
        <v>43106.118322453702</v>
      </c>
    </row>
    <row r="885" spans="1:12">
      <c r="A885">
        <v>884</v>
      </c>
      <c r="B885">
        <v>1</v>
      </c>
      <c r="C885">
        <v>78244</v>
      </c>
      <c r="D885">
        <f>INDEX(Products[CategoryName (IndexMatch)], MATCH(Sales[ProductID], Products[ProductID], 0))</f>
        <v>0</v>
      </c>
      <c r="E885">
        <v>442</v>
      </c>
      <c r="F885" t="str">
        <f>INDEX(Products[ProductName], MATCH(Sales[ProductID], Products[ProductID], 0))</f>
        <v>Wine - Ej Gallo Sierra Valley</v>
      </c>
      <c r="H885" s="54">
        <f>INDEX(Products[Price], MATCH(Sales[ProductID], Products[ProductID], 0))</f>
        <v>729.04100000000005</v>
      </c>
      <c r="I885">
        <v>20</v>
      </c>
      <c r="J885" s="54">
        <f>Sales[[#This Row],[Product Price]]*Sales[[#This Row],[Quantity]]</f>
        <v>14580.820000000002</v>
      </c>
      <c r="K885" s="45">
        <v>43131.067717245372</v>
      </c>
      <c r="L885" s="46">
        <v>43131.067717245372</v>
      </c>
    </row>
    <row r="886" spans="1:12">
      <c r="A886">
        <v>885</v>
      </c>
      <c r="B886">
        <v>23</v>
      </c>
      <c r="C886">
        <v>38822</v>
      </c>
      <c r="D886">
        <f>INDEX(Products[CategoryName (IndexMatch)], MATCH(Sales[ProductID], Products[ProductID], 0))</f>
        <v>0</v>
      </c>
      <c r="E886">
        <v>20</v>
      </c>
      <c r="F886" t="str">
        <f>INDEX(Products[ProductName], MATCH(Sales[ProductID], Products[ProductID], 0))</f>
        <v>Chocolate - Feathers</v>
      </c>
      <c r="H886" s="54">
        <f>INDEX(Products[Price], MATCH(Sales[ProductID], Products[ProductID], 0))</f>
        <v>859.01099999999997</v>
      </c>
      <c r="I886">
        <v>10</v>
      </c>
      <c r="J886" s="54">
        <f>Sales[[#This Row],[Product Price]]*Sales[[#This Row],[Quantity]]</f>
        <v>8590.11</v>
      </c>
      <c r="K886" s="45">
        <v>43133.510035648149</v>
      </c>
      <c r="L886" s="46">
        <v>43133.510035648149</v>
      </c>
    </row>
    <row r="887" spans="1:12">
      <c r="A887">
        <v>886</v>
      </c>
      <c r="B887">
        <v>6</v>
      </c>
      <c r="C887">
        <v>4416</v>
      </c>
      <c r="D887">
        <f>INDEX(Products[CategoryName (IndexMatch)], MATCH(Sales[ProductID], Products[ProductID], 0))</f>
        <v>0</v>
      </c>
      <c r="E887">
        <v>122</v>
      </c>
      <c r="F887" t="str">
        <f>INDEX(Products[ProductName], MATCH(Sales[ProductID], Products[ProductID], 0))</f>
        <v>Table Cloth 62x114 White</v>
      </c>
      <c r="H887" s="54">
        <f>INDEX(Products[Price], MATCH(Sales[ProductID], Products[ProductID], 0))</f>
        <v>117.845</v>
      </c>
      <c r="I887">
        <v>2</v>
      </c>
      <c r="J887" s="54">
        <f>Sales[[#This Row],[Product Price]]*Sales[[#This Row],[Quantity]]</f>
        <v>235.69</v>
      </c>
      <c r="K887" s="45">
        <v>43175.749935648149</v>
      </c>
      <c r="L887" s="46">
        <v>43175.749935648149</v>
      </c>
    </row>
    <row r="888" spans="1:12">
      <c r="A888">
        <v>887</v>
      </c>
      <c r="B888">
        <v>12</v>
      </c>
      <c r="C888">
        <v>45886</v>
      </c>
      <c r="D888">
        <f>INDEX(Products[CategoryName (IndexMatch)], MATCH(Sales[ProductID], Products[ProductID], 0))</f>
        <v>0</v>
      </c>
      <c r="E888">
        <v>404</v>
      </c>
      <c r="F888" t="str">
        <f>INDEX(Products[ProductName], MATCH(Sales[ProductID], Products[ProductID], 0))</f>
        <v>Pants Custom Dry Clean</v>
      </c>
      <c r="H888" s="54">
        <f>INDEX(Products[Price], MATCH(Sales[ProductID], Products[ProductID], 0))</f>
        <v>65.028000000000006</v>
      </c>
      <c r="I888">
        <v>12</v>
      </c>
      <c r="J888" s="54">
        <f>Sales[[#This Row],[Product Price]]*Sales[[#This Row],[Quantity]]</f>
        <v>780.33600000000001</v>
      </c>
      <c r="K888" s="45">
        <v>43190.524386458332</v>
      </c>
      <c r="L888" s="46">
        <v>43190.524386458332</v>
      </c>
    </row>
    <row r="889" spans="1:12">
      <c r="A889">
        <v>888</v>
      </c>
      <c r="B889">
        <v>8</v>
      </c>
      <c r="C889">
        <v>78056</v>
      </c>
      <c r="D889">
        <f>INDEX(Products[CategoryName (IndexMatch)], MATCH(Sales[ProductID], Products[ProductID], 0))</f>
        <v>0</v>
      </c>
      <c r="E889">
        <v>3</v>
      </c>
      <c r="F889" t="str">
        <f>INDEX(Products[ProductName], MATCH(Sales[ProductID], Products[ProductID], 0))</f>
        <v>Onions - Cippolini</v>
      </c>
      <c r="H889" s="54">
        <f>INDEX(Products[Price], MATCH(Sales[ProductID], Products[ProductID], 0))</f>
        <v>91.379000000000005</v>
      </c>
      <c r="I889">
        <v>20</v>
      </c>
      <c r="J889" s="54">
        <f>Sales[[#This Row],[Product Price]]*Sales[[#This Row],[Quantity]]</f>
        <v>1827.5800000000002</v>
      </c>
      <c r="K889" s="45">
        <v>43162.259077199073</v>
      </c>
      <c r="L889" s="46">
        <v>43162.259077199073</v>
      </c>
    </row>
    <row r="890" spans="1:12">
      <c r="A890">
        <v>889</v>
      </c>
      <c r="B890">
        <v>22</v>
      </c>
      <c r="C890">
        <v>12679</v>
      </c>
      <c r="D890">
        <f>INDEX(Products[CategoryName (IndexMatch)], MATCH(Sales[ProductID], Products[ProductID], 0))</f>
        <v>0</v>
      </c>
      <c r="E890">
        <v>201</v>
      </c>
      <c r="F890" t="str">
        <f>INDEX(Products[ProductName], MATCH(Sales[ProductID], Products[ProductID], 0))</f>
        <v>Grenadine</v>
      </c>
      <c r="H890" s="54">
        <f>INDEX(Products[Price], MATCH(Sales[ProductID], Products[ProductID], 0))</f>
        <v>963.87099999999998</v>
      </c>
      <c r="I890">
        <v>4</v>
      </c>
      <c r="J890" s="54">
        <f>Sales[[#This Row],[Product Price]]*Sales[[#This Row],[Quantity]]</f>
        <v>3855.4839999999999</v>
      </c>
      <c r="K890" s="45">
        <v>43144.309464004633</v>
      </c>
      <c r="L890" s="46">
        <v>43144.309464004633</v>
      </c>
    </row>
    <row r="891" spans="1:12">
      <c r="A891">
        <v>890</v>
      </c>
      <c r="B891">
        <v>1</v>
      </c>
      <c r="C891">
        <v>84844</v>
      </c>
      <c r="D891">
        <f>INDEX(Products[CategoryName (IndexMatch)], MATCH(Sales[ProductID], Products[ProductID], 0))</f>
        <v>0</v>
      </c>
      <c r="E891">
        <v>264</v>
      </c>
      <c r="F891" t="str">
        <f>INDEX(Products[ProductName], MATCH(Sales[ProductID], Products[ProductID], 0))</f>
        <v>Juice - V8 Splash</v>
      </c>
      <c r="H891" s="54">
        <f>INDEX(Products[Price], MATCH(Sales[ProductID], Products[ProductID], 0))</f>
        <v>494.49700000000001</v>
      </c>
      <c r="I891">
        <v>22</v>
      </c>
      <c r="J891" s="54">
        <f>Sales[[#This Row],[Product Price]]*Sales[[#This Row],[Quantity]]</f>
        <v>10878.934000000001</v>
      </c>
      <c r="K891" s="45">
        <v>43189.941376736111</v>
      </c>
      <c r="L891" s="46">
        <v>43189.941376736111</v>
      </c>
    </row>
    <row r="892" spans="1:12">
      <c r="A892">
        <v>891</v>
      </c>
      <c r="B892">
        <v>7</v>
      </c>
      <c r="C892">
        <v>8867</v>
      </c>
      <c r="D892">
        <f>INDEX(Products[CategoryName (IndexMatch)], MATCH(Sales[ProductID], Products[ProductID], 0))</f>
        <v>0</v>
      </c>
      <c r="E892">
        <v>144</v>
      </c>
      <c r="F892" t="str">
        <f>INDEX(Products[ProductName], MATCH(Sales[ProductID], Products[ProductID], 0))</f>
        <v>Placemat - Scallop, White</v>
      </c>
      <c r="H892" s="54">
        <f>INDEX(Products[Price], MATCH(Sales[ProductID], Products[ProductID], 0))</f>
        <v>957.86500000000001</v>
      </c>
      <c r="I892">
        <v>3</v>
      </c>
      <c r="J892" s="54">
        <f>Sales[[#This Row],[Product Price]]*Sales[[#This Row],[Quantity]]</f>
        <v>2873.5950000000003</v>
      </c>
      <c r="K892" s="45">
        <v>43151.532491782411</v>
      </c>
      <c r="L892" s="46">
        <v>43151.532491782411</v>
      </c>
    </row>
    <row r="893" spans="1:12">
      <c r="A893">
        <v>892</v>
      </c>
      <c r="B893">
        <v>11</v>
      </c>
      <c r="C893">
        <v>28700</v>
      </c>
      <c r="D893">
        <f>INDEX(Products[CategoryName (IndexMatch)], MATCH(Sales[ProductID], Products[ProductID], 0))</f>
        <v>0</v>
      </c>
      <c r="E893">
        <v>251</v>
      </c>
      <c r="F893" t="str">
        <f>INDEX(Products[ProductName], MATCH(Sales[ProductID], Products[ProductID], 0))</f>
        <v>Oranges - Navel, 72</v>
      </c>
      <c r="H893" s="54">
        <f>INDEX(Products[Price], MATCH(Sales[ProductID], Products[ProductID], 0))</f>
        <v>117.087</v>
      </c>
      <c r="I893">
        <v>8</v>
      </c>
      <c r="J893" s="54">
        <f>Sales[[#This Row],[Product Price]]*Sales[[#This Row],[Quantity]]</f>
        <v>936.69600000000003</v>
      </c>
      <c r="K893" s="45">
        <v>43124.000617824073</v>
      </c>
      <c r="L893" s="46">
        <v>43124.000617824073</v>
      </c>
    </row>
    <row r="894" spans="1:12">
      <c r="A894">
        <v>893</v>
      </c>
      <c r="B894">
        <v>14</v>
      </c>
      <c r="C894">
        <v>80255</v>
      </c>
      <c r="D894">
        <f>INDEX(Products[CategoryName (IndexMatch)], MATCH(Sales[ProductID], Products[ProductID], 0))</f>
        <v>0</v>
      </c>
      <c r="E894">
        <v>284</v>
      </c>
      <c r="F894" t="str">
        <f>INDEX(Products[ProductName], MATCH(Sales[ProductID], Products[ProductID], 0))</f>
        <v>Beer - Rickards Red</v>
      </c>
      <c r="H894" s="54">
        <f>INDEX(Products[Price], MATCH(Sales[ProductID], Products[ProductID], 0))</f>
        <v>934.88800000000003</v>
      </c>
      <c r="I894">
        <v>21</v>
      </c>
      <c r="J894" s="54">
        <f>Sales[[#This Row],[Product Price]]*Sales[[#This Row],[Quantity]]</f>
        <v>19632.648000000001</v>
      </c>
      <c r="K894" s="45">
        <v>43199.921162500003</v>
      </c>
      <c r="L894" s="46">
        <v>43199.921162500003</v>
      </c>
    </row>
    <row r="895" spans="1:12">
      <c r="A895">
        <v>894</v>
      </c>
      <c r="B895">
        <v>23</v>
      </c>
      <c r="C895">
        <v>10550</v>
      </c>
      <c r="D895">
        <f>INDEX(Products[CategoryName (IndexMatch)], MATCH(Sales[ProductID], Products[ProductID], 0))</f>
        <v>0</v>
      </c>
      <c r="E895">
        <v>142</v>
      </c>
      <c r="F895" t="str">
        <f>INDEX(Products[ProductName], MATCH(Sales[ProductID], Products[ProductID], 0))</f>
        <v>Pork - Bacon, Double Smoked</v>
      </c>
      <c r="H895" s="54">
        <f>INDEX(Products[Price], MATCH(Sales[ProductID], Products[ProductID], 0))</f>
        <v>247.809</v>
      </c>
      <c r="I895">
        <v>3</v>
      </c>
      <c r="J895" s="54">
        <f>Sales[[#This Row],[Product Price]]*Sales[[#This Row],[Quantity]]</f>
        <v>743.42700000000002</v>
      </c>
      <c r="K895" s="45">
        <v>43204.42777858796</v>
      </c>
      <c r="L895" s="46">
        <v>43204.42777858796</v>
      </c>
    </row>
    <row r="896" spans="1:12">
      <c r="A896">
        <v>895</v>
      </c>
      <c r="B896">
        <v>15</v>
      </c>
      <c r="C896">
        <v>72372</v>
      </c>
      <c r="D896">
        <f>INDEX(Products[CategoryName (IndexMatch)], MATCH(Sales[ProductID], Products[ProductID], 0))</f>
        <v>0</v>
      </c>
      <c r="E896">
        <v>163</v>
      </c>
      <c r="F896" t="str">
        <f>INDEX(Products[ProductName], MATCH(Sales[ProductID], Products[ProductID], 0))</f>
        <v>Tomatoes Tear Drop</v>
      </c>
      <c r="H896" s="54">
        <f>INDEX(Products[Price], MATCH(Sales[ProductID], Products[ProductID], 0))</f>
        <v>117.708</v>
      </c>
      <c r="I896">
        <v>19</v>
      </c>
      <c r="J896" s="54">
        <f>Sales[[#This Row],[Product Price]]*Sales[[#This Row],[Quantity]]</f>
        <v>2236.4519999999998</v>
      </c>
      <c r="K896" s="45">
        <v>43208.865928009262</v>
      </c>
      <c r="L896" s="46">
        <v>43208.865928009262</v>
      </c>
    </row>
    <row r="897" spans="1:12">
      <c r="A897">
        <v>896</v>
      </c>
      <c r="B897">
        <v>2</v>
      </c>
      <c r="C897">
        <v>53616</v>
      </c>
      <c r="D897">
        <f>INDEX(Products[CategoryName (IndexMatch)], MATCH(Sales[ProductID], Products[ProductID], 0))</f>
        <v>0</v>
      </c>
      <c r="E897">
        <v>341</v>
      </c>
      <c r="F897" t="str">
        <f>INDEX(Products[ProductName], MATCH(Sales[ProductID], Products[ProductID], 0))</f>
        <v>Bread - Roll, Canadian Dinner</v>
      </c>
      <c r="H897" s="54">
        <f>INDEX(Products[Price], MATCH(Sales[ProductID], Products[ProductID], 0))</f>
        <v>902.64099999999996</v>
      </c>
      <c r="I897">
        <v>14</v>
      </c>
      <c r="J897" s="54">
        <f>Sales[[#This Row],[Product Price]]*Sales[[#This Row],[Quantity]]</f>
        <v>12636.974</v>
      </c>
      <c r="K897" s="45">
        <v>43203.202457407409</v>
      </c>
      <c r="L897" s="46">
        <v>43203.202457407409</v>
      </c>
    </row>
    <row r="898" spans="1:12">
      <c r="A898">
        <v>897</v>
      </c>
      <c r="B898">
        <v>18</v>
      </c>
      <c r="C898">
        <v>71715</v>
      </c>
      <c r="D898">
        <f>INDEX(Products[CategoryName (IndexMatch)], MATCH(Sales[ProductID], Products[ProductID], 0))</f>
        <v>0</v>
      </c>
      <c r="E898">
        <v>309</v>
      </c>
      <c r="F898" t="str">
        <f>INDEX(Products[ProductName], MATCH(Sales[ProductID], Products[ProductID], 0))</f>
        <v>Muffin Batt - Choc Chk</v>
      </c>
      <c r="H898" s="54">
        <f>INDEX(Products[Price], MATCH(Sales[ProductID], Products[ProductID], 0))</f>
        <v>276.34399999999999</v>
      </c>
      <c r="I898">
        <v>19</v>
      </c>
      <c r="J898" s="54">
        <f>Sales[[#This Row],[Product Price]]*Sales[[#This Row],[Quantity]]</f>
        <v>5250.5360000000001</v>
      </c>
      <c r="K898" s="45">
        <v>43151.70855891204</v>
      </c>
      <c r="L898" s="46">
        <v>43151.70855891204</v>
      </c>
    </row>
    <row r="899" spans="1:12">
      <c r="A899">
        <v>898</v>
      </c>
      <c r="B899">
        <v>23</v>
      </c>
      <c r="C899">
        <v>47471</v>
      </c>
      <c r="D899">
        <f>INDEX(Products[CategoryName (IndexMatch)], MATCH(Sales[ProductID], Products[ProductID], 0))</f>
        <v>0</v>
      </c>
      <c r="E899">
        <v>338</v>
      </c>
      <c r="F899" t="str">
        <f>INDEX(Products[ProductName], MATCH(Sales[ProductID], Products[ProductID], 0))</f>
        <v>Cheese - Camembert</v>
      </c>
      <c r="H899" s="54">
        <f>INDEX(Products[Price], MATCH(Sales[ProductID], Products[ProductID], 0))</f>
        <v>289.899</v>
      </c>
      <c r="I899">
        <v>13</v>
      </c>
      <c r="J899" s="54">
        <f>Sales[[#This Row],[Product Price]]*Sales[[#This Row],[Quantity]]</f>
        <v>3768.6869999999999</v>
      </c>
      <c r="K899" s="45">
        <v>43106.767266550924</v>
      </c>
      <c r="L899" s="46">
        <v>43106.767266550924</v>
      </c>
    </row>
    <row r="900" spans="1:12">
      <c r="A900">
        <v>899</v>
      </c>
      <c r="B900">
        <v>23</v>
      </c>
      <c r="C900">
        <v>74217</v>
      </c>
      <c r="D900">
        <f>INDEX(Products[CategoryName (IndexMatch)], MATCH(Sales[ProductID], Products[ProductID], 0))</f>
        <v>0</v>
      </c>
      <c r="E900">
        <v>179</v>
      </c>
      <c r="F900" t="str">
        <f>INDEX(Products[ProductName], MATCH(Sales[ProductID], Products[ProductID], 0))</f>
        <v>Yoghurt Tubes</v>
      </c>
      <c r="H900" s="54">
        <f>INDEX(Products[Price], MATCH(Sales[ProductID], Products[ProductID], 0))</f>
        <v>838.75199999999995</v>
      </c>
      <c r="I900">
        <v>19</v>
      </c>
      <c r="J900" s="54">
        <f>Sales[[#This Row],[Product Price]]*Sales[[#This Row],[Quantity]]</f>
        <v>15936.287999999999</v>
      </c>
      <c r="K900" s="45">
        <v>43160.936142245373</v>
      </c>
      <c r="L900" s="46">
        <v>43160.936142245373</v>
      </c>
    </row>
    <row r="901" spans="1:12">
      <c r="A901">
        <v>900</v>
      </c>
      <c r="B901">
        <v>7</v>
      </c>
      <c r="C901">
        <v>94994</v>
      </c>
      <c r="D901">
        <f>INDEX(Products[CategoryName (IndexMatch)], MATCH(Sales[ProductID], Products[ProductID], 0))</f>
        <v>0</v>
      </c>
      <c r="E901">
        <v>436</v>
      </c>
      <c r="F901" t="str">
        <f>INDEX(Products[ProductName], MATCH(Sales[ProductID], Products[ProductID], 0))</f>
        <v>Table Cloth 81x81 White</v>
      </c>
      <c r="H901" s="54">
        <f>INDEX(Products[Price], MATCH(Sales[ProductID], Products[ProductID], 0))</f>
        <v>679.06299999999999</v>
      </c>
      <c r="I901">
        <v>25</v>
      </c>
      <c r="J901" s="54">
        <f>Sales[[#This Row],[Product Price]]*Sales[[#This Row],[Quantity]]</f>
        <v>16976.575000000001</v>
      </c>
      <c r="K901" s="45">
        <v>43202.956353935188</v>
      </c>
      <c r="L901" s="46">
        <v>43202.956353935188</v>
      </c>
    </row>
    <row r="902" spans="1:12">
      <c r="A902">
        <v>901</v>
      </c>
      <c r="B902">
        <v>3</v>
      </c>
      <c r="C902">
        <v>32681</v>
      </c>
      <c r="D902">
        <f>INDEX(Products[CategoryName (IndexMatch)], MATCH(Sales[ProductID], Products[ProductID], 0))</f>
        <v>0</v>
      </c>
      <c r="E902">
        <v>83</v>
      </c>
      <c r="F902" t="str">
        <f>INDEX(Products[ProductName], MATCH(Sales[ProductID], Products[ProductID], 0))</f>
        <v>Lamb - Ground</v>
      </c>
      <c r="H902" s="54">
        <f>INDEX(Products[Price], MATCH(Sales[ProductID], Products[ProductID], 0))</f>
        <v>508.83699999999999</v>
      </c>
      <c r="I902">
        <v>9</v>
      </c>
      <c r="J902" s="54">
        <f>Sales[[#This Row],[Product Price]]*Sales[[#This Row],[Quantity]]</f>
        <v>4579.5329999999994</v>
      </c>
      <c r="K902" s="45">
        <v>43117.561071990742</v>
      </c>
      <c r="L902" s="46">
        <v>43117.561071990742</v>
      </c>
    </row>
    <row r="903" spans="1:12">
      <c r="A903">
        <v>902</v>
      </c>
      <c r="B903">
        <v>2</v>
      </c>
      <c r="C903">
        <v>58659</v>
      </c>
      <c r="D903">
        <f>INDEX(Products[CategoryName (IndexMatch)], MATCH(Sales[ProductID], Products[ProductID], 0))</f>
        <v>0</v>
      </c>
      <c r="E903">
        <v>189</v>
      </c>
      <c r="F903" t="str">
        <f>INDEX(Products[ProductName], MATCH(Sales[ProductID], Products[ProductID], 0))</f>
        <v>Bread - Roll, Soft White Round</v>
      </c>
      <c r="H903" s="54">
        <f>INDEX(Products[Price], MATCH(Sales[ProductID], Products[ProductID], 0))</f>
        <v>763.02099999999996</v>
      </c>
      <c r="I903">
        <v>15</v>
      </c>
      <c r="J903" s="54">
        <f>Sales[[#This Row],[Product Price]]*Sales[[#This Row],[Quantity]]</f>
        <v>11445.314999999999</v>
      </c>
      <c r="K903" s="45">
        <v>43211.823665277778</v>
      </c>
      <c r="L903" s="46">
        <v>43211.823665277778</v>
      </c>
    </row>
    <row r="904" spans="1:12">
      <c r="A904">
        <v>903</v>
      </c>
      <c r="B904">
        <v>6</v>
      </c>
      <c r="C904">
        <v>14532</v>
      </c>
      <c r="D904">
        <f>INDEX(Products[CategoryName (IndexMatch)], MATCH(Sales[ProductID], Products[ProductID], 0))</f>
        <v>0</v>
      </c>
      <c r="E904">
        <v>233</v>
      </c>
      <c r="F904" t="str">
        <f>INDEX(Products[ProductName], MATCH(Sales[ProductID], Products[ProductID], 0))</f>
        <v>Duck - Breast</v>
      </c>
      <c r="H904" s="54">
        <f>INDEX(Products[Price], MATCH(Sales[ProductID], Products[ProductID], 0))</f>
        <v>566.20899999999995</v>
      </c>
      <c r="I904">
        <v>4</v>
      </c>
      <c r="J904" s="54">
        <f>Sales[[#This Row],[Product Price]]*Sales[[#This Row],[Quantity]]</f>
        <v>2264.8359999999998</v>
      </c>
      <c r="K904" s="45">
        <v>43112.581999074071</v>
      </c>
      <c r="L904" s="46">
        <v>43112.581999074071</v>
      </c>
    </row>
    <row r="905" spans="1:12">
      <c r="A905">
        <v>904</v>
      </c>
      <c r="B905">
        <v>23</v>
      </c>
      <c r="C905">
        <v>79288</v>
      </c>
      <c r="D905">
        <f>INDEX(Products[CategoryName (IndexMatch)], MATCH(Sales[ProductID], Products[ProductID], 0))</f>
        <v>0</v>
      </c>
      <c r="E905">
        <v>258</v>
      </c>
      <c r="F905" t="str">
        <f>INDEX(Products[ProductName], MATCH(Sales[ProductID], Products[ProductID], 0))</f>
        <v>Tea - English Breakfast</v>
      </c>
      <c r="H905" s="54">
        <f>INDEX(Products[Price], MATCH(Sales[ProductID], Products[ProductID], 0))</f>
        <v>310.93900000000002</v>
      </c>
      <c r="I905">
        <v>21</v>
      </c>
      <c r="J905" s="54">
        <f>Sales[[#This Row],[Product Price]]*Sales[[#This Row],[Quantity]]</f>
        <v>6529.7190000000001</v>
      </c>
      <c r="K905" s="45">
        <v>43138.487843634262</v>
      </c>
      <c r="L905" s="46">
        <v>43138.487843634262</v>
      </c>
    </row>
    <row r="906" spans="1:12">
      <c r="A906">
        <v>905</v>
      </c>
      <c r="B906">
        <v>9</v>
      </c>
      <c r="C906">
        <v>64893</v>
      </c>
      <c r="D906">
        <f>INDEX(Products[CategoryName (IndexMatch)], MATCH(Sales[ProductID], Products[ProductID], 0))</f>
        <v>0</v>
      </c>
      <c r="E906">
        <v>46</v>
      </c>
      <c r="F906" t="str">
        <f>INDEX(Products[ProductName], MATCH(Sales[ProductID], Products[ProductID], 0))</f>
        <v>Lambcasing</v>
      </c>
      <c r="H906" s="54">
        <f>INDEX(Products[Price], MATCH(Sales[ProductID], Products[ProductID], 0))</f>
        <v>867.91499999999996</v>
      </c>
      <c r="I906">
        <v>17</v>
      </c>
      <c r="J906" s="54">
        <f>Sales[[#This Row],[Product Price]]*Sales[[#This Row],[Quantity]]</f>
        <v>14754.555</v>
      </c>
      <c r="K906" s="45">
        <v>43205.829832175928</v>
      </c>
      <c r="L906" s="46">
        <v>43205.829832175928</v>
      </c>
    </row>
    <row r="907" spans="1:12">
      <c r="A907">
        <v>906</v>
      </c>
      <c r="B907">
        <v>9</v>
      </c>
      <c r="C907">
        <v>92450</v>
      </c>
      <c r="D907">
        <f>INDEX(Products[CategoryName (IndexMatch)], MATCH(Sales[ProductID], Products[ProductID], 0))</f>
        <v>0</v>
      </c>
      <c r="E907">
        <v>123</v>
      </c>
      <c r="F907" t="str">
        <f>INDEX(Products[ProductName], MATCH(Sales[ProductID], Products[ProductID], 0))</f>
        <v>Oil - Shortening - All - Purpose</v>
      </c>
      <c r="H907" s="54">
        <f>INDEX(Products[Price], MATCH(Sales[ProductID], Products[ProductID], 0))</f>
        <v>481.48700000000002</v>
      </c>
      <c r="I907">
        <v>24</v>
      </c>
      <c r="J907" s="54">
        <f>Sales[[#This Row],[Product Price]]*Sales[[#This Row],[Quantity]]</f>
        <v>11555.688</v>
      </c>
      <c r="K907" s="45">
        <v>43114.779314004627</v>
      </c>
      <c r="L907" s="46">
        <v>43114.779314004627</v>
      </c>
    </row>
    <row r="908" spans="1:12">
      <c r="A908">
        <v>907</v>
      </c>
      <c r="B908">
        <v>13</v>
      </c>
      <c r="C908">
        <v>22657</v>
      </c>
      <c r="D908">
        <f>INDEX(Products[CategoryName (IndexMatch)], MATCH(Sales[ProductID], Products[ProductID], 0))</f>
        <v>0</v>
      </c>
      <c r="E908">
        <v>333</v>
      </c>
      <c r="F908" t="str">
        <f>INDEX(Products[ProductName], MATCH(Sales[ProductID], Products[ProductID], 0))</f>
        <v>Cheese - Cottage Cheese</v>
      </c>
      <c r="H908" s="54">
        <f>INDEX(Products[Price], MATCH(Sales[ProductID], Products[ProductID], 0))</f>
        <v>202.364</v>
      </c>
      <c r="I908">
        <v>6</v>
      </c>
      <c r="J908" s="54">
        <f>Sales[[#This Row],[Product Price]]*Sales[[#This Row],[Quantity]]</f>
        <v>1214.184</v>
      </c>
      <c r="K908" s="45">
        <v>43195.532963888887</v>
      </c>
      <c r="L908" s="46">
        <v>43195.532963888887</v>
      </c>
    </row>
    <row r="909" spans="1:12">
      <c r="A909">
        <v>908</v>
      </c>
      <c r="B909">
        <v>2</v>
      </c>
      <c r="C909">
        <v>9077</v>
      </c>
      <c r="D909">
        <f>INDEX(Products[CategoryName (IndexMatch)], MATCH(Sales[ProductID], Products[ProductID], 0))</f>
        <v>0</v>
      </c>
      <c r="E909">
        <v>71</v>
      </c>
      <c r="F909" t="str">
        <f>INDEX(Products[ProductName], MATCH(Sales[ProductID], Products[ProductID], 0))</f>
        <v>Cheese - Wine</v>
      </c>
      <c r="H909" s="54">
        <f>INDEX(Products[Price], MATCH(Sales[ProductID], Products[ProductID], 0))</f>
        <v>744.07600000000002</v>
      </c>
      <c r="I909">
        <v>3</v>
      </c>
      <c r="J909" s="54">
        <f>Sales[[#This Row],[Product Price]]*Sales[[#This Row],[Quantity]]</f>
        <v>2232.2280000000001</v>
      </c>
      <c r="K909" s="45">
        <v>43171.033379629633</v>
      </c>
      <c r="L909" s="46">
        <v>43171.033379629633</v>
      </c>
    </row>
    <row r="910" spans="1:12">
      <c r="A910">
        <v>909</v>
      </c>
      <c r="B910">
        <v>8</v>
      </c>
      <c r="C910">
        <v>35093</v>
      </c>
      <c r="D910">
        <f>INDEX(Products[CategoryName (IndexMatch)], MATCH(Sales[ProductID], Products[ProductID], 0))</f>
        <v>0</v>
      </c>
      <c r="E910">
        <v>397</v>
      </c>
      <c r="F910" t="str">
        <f>INDEX(Products[ProductName], MATCH(Sales[ProductID], Products[ProductID], 0))</f>
        <v>Juice - Happy Planet</v>
      </c>
      <c r="H910" s="54">
        <f>INDEX(Products[Price], MATCH(Sales[ProductID], Products[ProductID], 0))</f>
        <v>208.16900000000001</v>
      </c>
      <c r="I910">
        <v>9</v>
      </c>
      <c r="J910" s="54">
        <f>Sales[[#This Row],[Product Price]]*Sales[[#This Row],[Quantity]]</f>
        <v>1873.5210000000002</v>
      </c>
      <c r="K910" s="45">
        <v>43194.674316203702</v>
      </c>
      <c r="L910" s="46">
        <v>43194.674316203702</v>
      </c>
    </row>
    <row r="911" spans="1:12">
      <c r="A911">
        <v>910</v>
      </c>
      <c r="B911">
        <v>7</v>
      </c>
      <c r="C911">
        <v>23621</v>
      </c>
      <c r="D911">
        <f>INDEX(Products[CategoryName (IndexMatch)], MATCH(Sales[ProductID], Products[ProductID], 0))</f>
        <v>0</v>
      </c>
      <c r="E911">
        <v>81</v>
      </c>
      <c r="F911" t="str">
        <f>INDEX(Products[ProductName], MATCH(Sales[ProductID], Products[ProductID], 0))</f>
        <v>Cookies - Assorted</v>
      </c>
      <c r="H911" s="54">
        <f>INDEX(Products[Price], MATCH(Sales[ProductID], Products[ProductID], 0))</f>
        <v>866.48299999999995</v>
      </c>
      <c r="I911">
        <v>6</v>
      </c>
      <c r="J911" s="54">
        <f>Sales[[#This Row],[Product Price]]*Sales[[#This Row],[Quantity]]</f>
        <v>5198.8979999999992</v>
      </c>
      <c r="K911" s="45">
        <v>43163.007057870367</v>
      </c>
      <c r="L911" s="46">
        <v>43163.007057870367</v>
      </c>
    </row>
    <row r="912" spans="1:12">
      <c r="A912">
        <v>911</v>
      </c>
      <c r="B912">
        <v>9</v>
      </c>
      <c r="C912">
        <v>95907</v>
      </c>
      <c r="D912">
        <f>INDEX(Products[CategoryName (IndexMatch)], MATCH(Sales[ProductID], Products[ProductID], 0))</f>
        <v>0</v>
      </c>
      <c r="E912">
        <v>392</v>
      </c>
      <c r="F912" t="str">
        <f>INDEX(Products[ProductName], MATCH(Sales[ProductID], Products[ProductID], 0))</f>
        <v>Puree - Passion Fruit</v>
      </c>
      <c r="H912" s="54">
        <f>INDEX(Products[Price], MATCH(Sales[ProductID], Products[ProductID], 0))</f>
        <v>988.26300000000003</v>
      </c>
      <c r="I912">
        <v>25</v>
      </c>
      <c r="J912" s="54">
        <f>Sales[[#This Row],[Product Price]]*Sales[[#This Row],[Quantity]]</f>
        <v>24706.575000000001</v>
      </c>
      <c r="K912" s="45">
        <v>43197.9417525463</v>
      </c>
      <c r="L912" s="46">
        <v>43197.9417525463</v>
      </c>
    </row>
    <row r="913" spans="1:12">
      <c r="A913">
        <v>912</v>
      </c>
      <c r="B913">
        <v>10</v>
      </c>
      <c r="C913">
        <v>75394</v>
      </c>
      <c r="D913">
        <f>INDEX(Products[CategoryName (IndexMatch)], MATCH(Sales[ProductID], Products[ProductID], 0))</f>
        <v>0</v>
      </c>
      <c r="E913">
        <v>346</v>
      </c>
      <c r="F913" t="str">
        <f>INDEX(Products[ProductName], MATCH(Sales[ProductID], Products[ProductID], 0))</f>
        <v>Cheese - Parmesan Grated</v>
      </c>
      <c r="H913" s="54">
        <f>INDEX(Products[Price], MATCH(Sales[ProductID], Products[ProductID], 0))</f>
        <v>171.91399999999999</v>
      </c>
      <c r="I913">
        <v>20</v>
      </c>
      <c r="J913" s="54">
        <f>Sales[[#This Row],[Product Price]]*Sales[[#This Row],[Quantity]]</f>
        <v>3438.2799999999997</v>
      </c>
      <c r="K913" s="45">
        <v>43225.081362037039</v>
      </c>
      <c r="L913" s="46">
        <v>43225.081362037039</v>
      </c>
    </row>
    <row r="914" spans="1:12">
      <c r="A914">
        <v>913</v>
      </c>
      <c r="B914">
        <v>6</v>
      </c>
      <c r="C914">
        <v>36170</v>
      </c>
      <c r="D914">
        <f>INDEX(Products[CategoryName (IndexMatch)], MATCH(Sales[ProductID], Products[ProductID], 0))</f>
        <v>0</v>
      </c>
      <c r="E914">
        <v>36</v>
      </c>
      <c r="F914" t="str">
        <f>INDEX(Products[ProductName], MATCH(Sales[ProductID], Products[ProductID], 0))</f>
        <v>Table Cloth 54x72 White</v>
      </c>
      <c r="H914" s="54">
        <f>INDEX(Products[Price], MATCH(Sales[ProductID], Products[ProductID], 0))</f>
        <v>692.57399999999996</v>
      </c>
      <c r="I914">
        <v>10</v>
      </c>
      <c r="J914" s="54">
        <f>Sales[[#This Row],[Product Price]]*Sales[[#This Row],[Quantity]]</f>
        <v>6925.74</v>
      </c>
      <c r="K914" s="45">
        <v>43143.687352314817</v>
      </c>
      <c r="L914" s="46">
        <v>43143.687352314817</v>
      </c>
    </row>
    <row r="915" spans="1:12">
      <c r="A915">
        <v>914</v>
      </c>
      <c r="B915">
        <v>17</v>
      </c>
      <c r="C915">
        <v>5503</v>
      </c>
      <c r="D915">
        <f>INDEX(Products[CategoryName (IndexMatch)], MATCH(Sales[ProductID], Products[ProductID], 0))</f>
        <v>0</v>
      </c>
      <c r="E915">
        <v>257</v>
      </c>
      <c r="F915" t="str">
        <f>INDEX(Products[ProductName], MATCH(Sales[ProductID], Products[ProductID], 0))</f>
        <v>Pasta - Detalini, White, Fresh</v>
      </c>
      <c r="H915" s="54">
        <f>INDEX(Products[Price], MATCH(Sales[ProductID], Products[ProductID], 0))</f>
        <v>84.438000000000002</v>
      </c>
      <c r="I915">
        <v>2</v>
      </c>
      <c r="J915" s="54">
        <f>Sales[[#This Row],[Product Price]]*Sales[[#This Row],[Quantity]]</f>
        <v>168.876</v>
      </c>
      <c r="K915" s="45">
        <v>43177.620304745367</v>
      </c>
      <c r="L915" s="46">
        <v>43177.620304745367</v>
      </c>
    </row>
    <row r="916" spans="1:12">
      <c r="A916">
        <v>915</v>
      </c>
      <c r="B916">
        <v>21</v>
      </c>
      <c r="C916">
        <v>38761</v>
      </c>
      <c r="D916">
        <f>INDEX(Products[CategoryName (IndexMatch)], MATCH(Sales[ProductID], Products[ProductID], 0))</f>
        <v>0</v>
      </c>
      <c r="E916">
        <v>279</v>
      </c>
      <c r="F916" t="str">
        <f>INDEX(Products[ProductName], MATCH(Sales[ProductID], Products[ProductID], 0))</f>
        <v>Beef - Texas Style Burger</v>
      </c>
      <c r="H916" s="54">
        <f>INDEX(Products[Price], MATCH(Sales[ProductID], Products[ProductID], 0))</f>
        <v>911.82799999999997</v>
      </c>
      <c r="I916">
        <v>10</v>
      </c>
      <c r="J916" s="54">
        <f>Sales[[#This Row],[Product Price]]*Sales[[#This Row],[Quantity]]</f>
        <v>9118.2799999999988</v>
      </c>
      <c r="K916" s="45">
        <v>43119.981493171297</v>
      </c>
      <c r="L916" s="46">
        <v>43119.981493171297</v>
      </c>
    </row>
    <row r="917" spans="1:12">
      <c r="A917">
        <v>916</v>
      </c>
      <c r="B917">
        <v>11</v>
      </c>
      <c r="C917">
        <v>87233</v>
      </c>
      <c r="D917">
        <f>INDEX(Products[CategoryName (IndexMatch)], MATCH(Sales[ProductID], Products[ProductID], 0))</f>
        <v>0</v>
      </c>
      <c r="E917">
        <v>19</v>
      </c>
      <c r="F917" t="str">
        <f>INDEX(Products[ProductName], MATCH(Sales[ProductID], Products[ProductID], 0))</f>
        <v>Tea - Earl Grey</v>
      </c>
      <c r="H917" s="54">
        <f>INDEX(Products[Price], MATCH(Sales[ProductID], Products[ProductID], 0))</f>
        <v>225.614</v>
      </c>
      <c r="I917">
        <v>23</v>
      </c>
      <c r="J917" s="54">
        <f>Sales[[#This Row],[Product Price]]*Sales[[#This Row],[Quantity]]</f>
        <v>5189.1220000000003</v>
      </c>
      <c r="K917" s="45">
        <v>43204.566582175925</v>
      </c>
      <c r="L917" s="46">
        <v>43204.566582175925</v>
      </c>
    </row>
    <row r="918" spans="1:12">
      <c r="A918">
        <v>917</v>
      </c>
      <c r="B918">
        <v>3</v>
      </c>
      <c r="C918">
        <v>56335</v>
      </c>
      <c r="D918">
        <f>INDEX(Products[CategoryName (IndexMatch)], MATCH(Sales[ProductID], Products[ProductID], 0))</f>
        <v>0</v>
      </c>
      <c r="E918">
        <v>130</v>
      </c>
      <c r="F918" t="str">
        <f>INDEX(Products[ProductName], MATCH(Sales[ProductID], Products[ProductID], 0))</f>
        <v>Beef Wellington</v>
      </c>
      <c r="H918" s="54">
        <f>INDEX(Products[Price], MATCH(Sales[ProductID], Products[ProductID], 0))</f>
        <v>419.80799999999999</v>
      </c>
      <c r="I918">
        <v>15</v>
      </c>
      <c r="J918" s="54">
        <f>Sales[[#This Row],[Product Price]]*Sales[[#This Row],[Quantity]]</f>
        <v>6297.12</v>
      </c>
      <c r="K918" s="45">
        <v>43185.762731249997</v>
      </c>
      <c r="L918" s="46">
        <v>43185.762731249997</v>
      </c>
    </row>
    <row r="919" spans="1:12">
      <c r="A919">
        <v>918</v>
      </c>
      <c r="B919">
        <v>23</v>
      </c>
      <c r="C919">
        <v>69975</v>
      </c>
      <c r="D919">
        <f>INDEX(Products[CategoryName (IndexMatch)], MATCH(Sales[ProductID], Products[ProductID], 0))</f>
        <v>0</v>
      </c>
      <c r="E919">
        <v>135</v>
      </c>
      <c r="F919" t="str">
        <f>INDEX(Products[ProductName], MATCH(Sales[ProductID], Products[ProductID], 0))</f>
        <v>Wiberg Super Cure</v>
      </c>
      <c r="H919" s="54">
        <f>INDEX(Products[Price], MATCH(Sales[ProductID], Products[ProductID], 0))</f>
        <v>109.64100000000001</v>
      </c>
      <c r="I919">
        <v>18</v>
      </c>
      <c r="J919" s="54">
        <f>Sales[[#This Row],[Product Price]]*Sales[[#This Row],[Quantity]]</f>
        <v>1973.538</v>
      </c>
      <c r="K919" s="45">
        <v>43221.758528356484</v>
      </c>
      <c r="L919" s="46">
        <v>43221.758528356484</v>
      </c>
    </row>
    <row r="920" spans="1:12">
      <c r="A920">
        <v>919</v>
      </c>
      <c r="B920">
        <v>8</v>
      </c>
      <c r="C920">
        <v>37196</v>
      </c>
      <c r="D920">
        <f>INDEX(Products[CategoryName (IndexMatch)], MATCH(Sales[ProductID], Products[ProductID], 0))</f>
        <v>0</v>
      </c>
      <c r="E920">
        <v>193</v>
      </c>
      <c r="F920" t="str">
        <f>INDEX(Products[ProductName], MATCH(Sales[ProductID], Products[ProductID], 0))</f>
        <v>Veal - Inside, Choice</v>
      </c>
      <c r="H920" s="54">
        <f>INDEX(Products[Price], MATCH(Sales[ProductID], Products[ProductID], 0))</f>
        <v>605.31399999999996</v>
      </c>
      <c r="I920">
        <v>10</v>
      </c>
      <c r="J920" s="54">
        <f>Sales[[#This Row],[Product Price]]*Sales[[#This Row],[Quantity]]</f>
        <v>6053.1399999999994</v>
      </c>
      <c r="K920" s="45">
        <v>43130.594008796295</v>
      </c>
      <c r="L920" s="46">
        <v>43130.594008796295</v>
      </c>
    </row>
    <row r="921" spans="1:12">
      <c r="A921">
        <v>920</v>
      </c>
      <c r="B921">
        <v>16</v>
      </c>
      <c r="C921">
        <v>87290</v>
      </c>
      <c r="D921">
        <f>INDEX(Products[CategoryName (IndexMatch)], MATCH(Sales[ProductID], Products[ProductID], 0))</f>
        <v>0</v>
      </c>
      <c r="E921">
        <v>98</v>
      </c>
      <c r="F921" t="str">
        <f>INDEX(Products[ProductName], MATCH(Sales[ProductID], Products[ProductID], 0))</f>
        <v>Shrimp - 31/40</v>
      </c>
      <c r="H921" s="54">
        <f>INDEX(Products[Price], MATCH(Sales[ProductID], Products[ProductID], 0))</f>
        <v>998.755</v>
      </c>
      <c r="I921">
        <v>23</v>
      </c>
      <c r="J921" s="54">
        <f>Sales[[#This Row],[Product Price]]*Sales[[#This Row],[Quantity]]</f>
        <v>22971.365000000002</v>
      </c>
      <c r="K921" s="45">
        <v>43112.855280902775</v>
      </c>
      <c r="L921" s="46">
        <v>43112.855280902775</v>
      </c>
    </row>
    <row r="922" spans="1:12">
      <c r="A922">
        <v>921</v>
      </c>
      <c r="B922">
        <v>18</v>
      </c>
      <c r="C922">
        <v>51119</v>
      </c>
      <c r="D922">
        <f>INDEX(Products[CategoryName (IndexMatch)], MATCH(Sales[ProductID], Products[ProductID], 0))</f>
        <v>0</v>
      </c>
      <c r="E922">
        <v>282</v>
      </c>
      <c r="F922" t="str">
        <f>INDEX(Products[ProductName], MATCH(Sales[ProductID], Products[ProductID], 0))</f>
        <v>Lemonade - Natural, 591 Ml</v>
      </c>
      <c r="H922" s="54">
        <f>INDEX(Products[Price], MATCH(Sales[ProductID], Products[ProductID], 0))</f>
        <v>561.50599999999997</v>
      </c>
      <c r="I922">
        <v>13</v>
      </c>
      <c r="J922" s="54">
        <f>Sales[[#This Row],[Product Price]]*Sales[[#This Row],[Quantity]]</f>
        <v>7299.5779999999995</v>
      </c>
      <c r="K922" s="45">
        <v>43146.838307754631</v>
      </c>
      <c r="L922" s="46">
        <v>43146.838307754631</v>
      </c>
    </row>
    <row r="923" spans="1:12">
      <c r="A923">
        <v>922</v>
      </c>
      <c r="B923">
        <v>4</v>
      </c>
      <c r="C923">
        <v>67972</v>
      </c>
      <c r="D923">
        <f>INDEX(Products[CategoryName (IndexMatch)], MATCH(Sales[ProductID], Products[ProductID], 0))</f>
        <v>0</v>
      </c>
      <c r="E923">
        <v>209</v>
      </c>
      <c r="F923" t="str">
        <f>INDEX(Products[ProductName], MATCH(Sales[ProductID], Products[ProductID], 0))</f>
        <v>Sugar - Fine</v>
      </c>
      <c r="H923" s="54">
        <f>INDEX(Products[Price], MATCH(Sales[ProductID], Products[ProductID], 0))</f>
        <v>329.88499999999999</v>
      </c>
      <c r="I923">
        <v>18</v>
      </c>
      <c r="J923" s="54">
        <f>Sales[[#This Row],[Product Price]]*Sales[[#This Row],[Quantity]]</f>
        <v>5937.93</v>
      </c>
      <c r="K923" s="45">
        <v>43131.853741203704</v>
      </c>
      <c r="L923" s="46">
        <v>43131.853741203704</v>
      </c>
    </row>
    <row r="924" spans="1:12">
      <c r="A924">
        <v>923</v>
      </c>
      <c r="B924">
        <v>19</v>
      </c>
      <c r="C924">
        <v>41150</v>
      </c>
      <c r="D924">
        <f>INDEX(Products[CategoryName (IndexMatch)], MATCH(Sales[ProductID], Products[ProductID], 0))</f>
        <v>0</v>
      </c>
      <c r="E924">
        <v>138</v>
      </c>
      <c r="F924" t="str">
        <f>INDEX(Products[ProductName], MATCH(Sales[ProductID], Products[ProductID], 0))</f>
        <v>Rum - Coconut, Malibu</v>
      </c>
      <c r="H924" s="54">
        <f>INDEX(Products[Price], MATCH(Sales[ProductID], Products[ProductID], 0))</f>
        <v>526.36699999999996</v>
      </c>
      <c r="I924">
        <v>11</v>
      </c>
      <c r="J924" s="54">
        <f>Sales[[#This Row],[Product Price]]*Sales[[#This Row],[Quantity]]</f>
        <v>5790.0369999999994</v>
      </c>
      <c r="K924" s="45">
        <v>43226.274581481484</v>
      </c>
      <c r="L924" s="46">
        <v>43226.274581481484</v>
      </c>
    </row>
    <row r="925" spans="1:12">
      <c r="A925">
        <v>924</v>
      </c>
      <c r="B925">
        <v>8</v>
      </c>
      <c r="C925">
        <v>97447</v>
      </c>
      <c r="D925">
        <f>INDEX(Products[CategoryName (IndexMatch)], MATCH(Sales[ProductID], Products[ProductID], 0))</f>
        <v>0</v>
      </c>
      <c r="E925">
        <v>3</v>
      </c>
      <c r="F925" t="str">
        <f>INDEX(Products[ProductName], MATCH(Sales[ProductID], Products[ProductID], 0))</f>
        <v>Onions - Cippolini</v>
      </c>
      <c r="H925" s="54">
        <f>INDEX(Products[Price], MATCH(Sales[ProductID], Products[ProductID], 0))</f>
        <v>91.379000000000005</v>
      </c>
      <c r="I925">
        <v>25</v>
      </c>
      <c r="J925" s="54">
        <f>Sales[[#This Row],[Product Price]]*Sales[[#This Row],[Quantity]]</f>
        <v>2284.4749999999999</v>
      </c>
      <c r="K925" s="45">
        <v>43199.479404745369</v>
      </c>
      <c r="L925" s="46">
        <v>43199.479404745369</v>
      </c>
    </row>
    <row r="926" spans="1:12">
      <c r="A926">
        <v>925</v>
      </c>
      <c r="B926">
        <v>22</v>
      </c>
      <c r="C926">
        <v>47560</v>
      </c>
      <c r="D926">
        <f>INDEX(Products[CategoryName (IndexMatch)], MATCH(Sales[ProductID], Products[ProductID], 0))</f>
        <v>0</v>
      </c>
      <c r="E926">
        <v>124</v>
      </c>
      <c r="F926" t="str">
        <f>INDEX(Products[ProductName], MATCH(Sales[ProductID], Products[ProductID], 0))</f>
        <v>Macaroons - Two Bite Choc</v>
      </c>
      <c r="H926" s="54">
        <f>INDEX(Products[Price], MATCH(Sales[ProductID], Products[ProductID], 0))</f>
        <v>182.89099999999999</v>
      </c>
      <c r="I926">
        <v>13</v>
      </c>
      <c r="J926" s="54">
        <f>Sales[[#This Row],[Product Price]]*Sales[[#This Row],[Quantity]]</f>
        <v>2377.5830000000001</v>
      </c>
      <c r="K926" s="45">
        <v>43148.244643749997</v>
      </c>
      <c r="L926" s="46">
        <v>43148.244643749997</v>
      </c>
    </row>
    <row r="927" spans="1:12">
      <c r="A927">
        <v>926</v>
      </c>
      <c r="B927">
        <v>9</v>
      </c>
      <c r="C927">
        <v>73978</v>
      </c>
      <c r="D927">
        <f>INDEX(Products[CategoryName (IndexMatch)], MATCH(Sales[ProductID], Products[ProductID], 0))</f>
        <v>0</v>
      </c>
      <c r="E927">
        <v>375</v>
      </c>
      <c r="F927" t="str">
        <f>INDEX(Products[ProductName], MATCH(Sales[ProductID], Products[ProductID], 0))</f>
        <v>Snapple Lemon Tea</v>
      </c>
      <c r="H927" s="54">
        <f>INDEX(Products[Price], MATCH(Sales[ProductID], Products[ProductID], 0))</f>
        <v>831.755</v>
      </c>
      <c r="I927">
        <v>19</v>
      </c>
      <c r="J927" s="54">
        <f>Sales[[#This Row],[Product Price]]*Sales[[#This Row],[Quantity]]</f>
        <v>15803.344999999999</v>
      </c>
      <c r="K927" s="45">
        <v>43108.187671874999</v>
      </c>
      <c r="L927" s="46">
        <v>43108.187671874999</v>
      </c>
    </row>
    <row r="928" spans="1:12">
      <c r="A928">
        <v>927</v>
      </c>
      <c r="B928">
        <v>4</v>
      </c>
      <c r="C928">
        <v>41524</v>
      </c>
      <c r="D928">
        <f>INDEX(Products[CategoryName (IndexMatch)], MATCH(Sales[ProductID], Products[ProductID], 0))</f>
        <v>0</v>
      </c>
      <c r="E928">
        <v>364</v>
      </c>
      <c r="F928" t="str">
        <f>INDEX(Products[ProductName], MATCH(Sales[ProductID], Products[ProductID], 0))</f>
        <v>Cattail Hearts</v>
      </c>
      <c r="H928" s="54">
        <f>INDEX(Products[Price], MATCH(Sales[ProductID], Products[ProductID], 0))</f>
        <v>88.429000000000002</v>
      </c>
      <c r="I928">
        <v>11</v>
      </c>
      <c r="J928" s="54">
        <f>Sales[[#This Row],[Product Price]]*Sales[[#This Row],[Quantity]]</f>
        <v>972.71900000000005</v>
      </c>
      <c r="K928" s="45">
        <v>43151.629896527775</v>
      </c>
      <c r="L928" s="46">
        <v>43151.629896527775</v>
      </c>
    </row>
    <row r="929" spans="1:12">
      <c r="A929">
        <v>928</v>
      </c>
      <c r="B929">
        <v>19</v>
      </c>
      <c r="C929">
        <v>14340</v>
      </c>
      <c r="D929">
        <f>INDEX(Products[CategoryName (IndexMatch)], MATCH(Sales[ProductID], Products[ProductID], 0))</f>
        <v>0</v>
      </c>
      <c r="E929">
        <v>309</v>
      </c>
      <c r="F929" t="str">
        <f>INDEX(Products[ProductName], MATCH(Sales[ProductID], Products[ProductID], 0))</f>
        <v>Muffin Batt - Choc Chk</v>
      </c>
      <c r="H929" s="54">
        <f>INDEX(Products[Price], MATCH(Sales[ProductID], Products[ProductID], 0))</f>
        <v>276.34399999999999</v>
      </c>
      <c r="I929">
        <v>4</v>
      </c>
      <c r="J929" s="54">
        <f>Sales[[#This Row],[Product Price]]*Sales[[#This Row],[Quantity]]</f>
        <v>1105.376</v>
      </c>
      <c r="K929" s="45">
        <v>43214.943590393515</v>
      </c>
      <c r="L929" s="46">
        <v>43214.943590393515</v>
      </c>
    </row>
    <row r="930" spans="1:12">
      <c r="A930">
        <v>929</v>
      </c>
      <c r="B930">
        <v>23</v>
      </c>
      <c r="C930">
        <v>83614</v>
      </c>
      <c r="D930">
        <f>INDEX(Products[CategoryName (IndexMatch)], MATCH(Sales[ProductID], Products[ProductID], 0))</f>
        <v>0</v>
      </c>
      <c r="E930">
        <v>73</v>
      </c>
      <c r="F930" t="str">
        <f>INDEX(Products[ProductName], MATCH(Sales[ProductID], Products[ProductID], 0))</f>
        <v>Appetizer - Sausage Rolls</v>
      </c>
      <c r="H930" s="54">
        <f>INDEX(Products[Price], MATCH(Sales[ProductID], Products[ProductID], 0))</f>
        <v>481.90699999999998</v>
      </c>
      <c r="I930">
        <v>22</v>
      </c>
      <c r="J930" s="54">
        <f>Sales[[#This Row],[Product Price]]*Sales[[#This Row],[Quantity]]</f>
        <v>10601.954</v>
      </c>
      <c r="K930" s="45">
        <v>43174.58486909722</v>
      </c>
      <c r="L930" s="46">
        <v>43174.58486909722</v>
      </c>
    </row>
    <row r="931" spans="1:12">
      <c r="A931">
        <v>930</v>
      </c>
      <c r="B931">
        <v>3</v>
      </c>
      <c r="C931">
        <v>14922</v>
      </c>
      <c r="D931">
        <f>INDEX(Products[CategoryName (IndexMatch)], MATCH(Sales[ProductID], Products[ProductID], 0))</f>
        <v>0</v>
      </c>
      <c r="E931">
        <v>313</v>
      </c>
      <c r="F931" t="str">
        <f>INDEX(Products[ProductName], MATCH(Sales[ProductID], Products[ProductID], 0))</f>
        <v>Veal - Slab Bacon</v>
      </c>
      <c r="H931" s="54">
        <f>INDEX(Products[Price], MATCH(Sales[ProductID], Products[ProductID], 0))</f>
        <v>399.11099999999999</v>
      </c>
      <c r="I931">
        <v>4</v>
      </c>
      <c r="J931" s="54">
        <f>Sales[[#This Row],[Product Price]]*Sales[[#This Row],[Quantity]]</f>
        <v>1596.444</v>
      </c>
      <c r="K931" s="45">
        <v>43192.401960185183</v>
      </c>
      <c r="L931" s="46">
        <v>43192.401960185183</v>
      </c>
    </row>
    <row r="932" spans="1:12">
      <c r="A932">
        <v>931</v>
      </c>
      <c r="B932">
        <v>8</v>
      </c>
      <c r="C932">
        <v>73943</v>
      </c>
      <c r="D932">
        <f>INDEX(Products[CategoryName (IndexMatch)], MATCH(Sales[ProductID], Products[ProductID], 0))</f>
        <v>0</v>
      </c>
      <c r="E932">
        <v>397</v>
      </c>
      <c r="F932" t="str">
        <f>INDEX(Products[ProductName], MATCH(Sales[ProductID], Products[ProductID], 0))</f>
        <v>Juice - Happy Planet</v>
      </c>
      <c r="H932" s="54">
        <f>INDEX(Products[Price], MATCH(Sales[ProductID], Products[ProductID], 0))</f>
        <v>208.16900000000001</v>
      </c>
      <c r="I932">
        <v>19</v>
      </c>
      <c r="J932" s="54">
        <f>Sales[[#This Row],[Product Price]]*Sales[[#This Row],[Quantity]]</f>
        <v>3955.2110000000002</v>
      </c>
      <c r="K932" s="45">
        <v>43149.5850130787</v>
      </c>
      <c r="L932" s="46">
        <v>43149.5850130787</v>
      </c>
    </row>
    <row r="933" spans="1:12">
      <c r="A933">
        <v>932</v>
      </c>
      <c r="B933">
        <v>14</v>
      </c>
      <c r="C933">
        <v>84445</v>
      </c>
      <c r="D933">
        <f>INDEX(Products[CategoryName (IndexMatch)], MATCH(Sales[ProductID], Products[ProductID], 0))</f>
        <v>0</v>
      </c>
      <c r="E933">
        <v>106</v>
      </c>
      <c r="F933" t="str">
        <f>INDEX(Products[ProductName], MATCH(Sales[ProductID], Products[ProductID], 0))</f>
        <v>Pickerel - Fillets</v>
      </c>
      <c r="H933" s="54">
        <f>INDEX(Products[Price], MATCH(Sales[ProductID], Products[ProductID], 0))</f>
        <v>18.753</v>
      </c>
      <c r="I933">
        <v>22</v>
      </c>
      <c r="J933" s="54">
        <f>Sales[[#This Row],[Product Price]]*Sales[[#This Row],[Quantity]]</f>
        <v>412.56600000000003</v>
      </c>
      <c r="K933" s="45">
        <v>43215.017830092591</v>
      </c>
      <c r="L933" s="46">
        <v>43215.017830092591</v>
      </c>
    </row>
    <row r="934" spans="1:12">
      <c r="A934">
        <v>933</v>
      </c>
      <c r="B934">
        <v>15</v>
      </c>
      <c r="C934">
        <v>92635</v>
      </c>
      <c r="D934">
        <f>INDEX(Products[CategoryName (IndexMatch)], MATCH(Sales[ProductID], Products[ProductID], 0))</f>
        <v>0</v>
      </c>
      <c r="E934">
        <v>419</v>
      </c>
      <c r="F934" t="str">
        <f>INDEX(Products[ProductName], MATCH(Sales[ProductID], Products[ProductID], 0))</f>
        <v>Pork - Belly Fresh</v>
      </c>
      <c r="H934" s="54">
        <f>INDEX(Products[Price], MATCH(Sales[ProductID], Products[ProductID], 0))</f>
        <v>861.33799999999997</v>
      </c>
      <c r="I934">
        <v>24</v>
      </c>
      <c r="J934" s="54">
        <f>Sales[[#This Row],[Product Price]]*Sales[[#This Row],[Quantity]]</f>
        <v>20672.112000000001</v>
      </c>
      <c r="K934" s="45">
        <v>43167.772113425926</v>
      </c>
      <c r="L934" s="46">
        <v>43167.772113425926</v>
      </c>
    </row>
    <row r="935" spans="1:12">
      <c r="A935">
        <v>934</v>
      </c>
      <c r="B935">
        <v>8</v>
      </c>
      <c r="C935">
        <v>42452</v>
      </c>
      <c r="D935">
        <f>INDEX(Products[CategoryName (IndexMatch)], MATCH(Sales[ProductID], Products[ProductID], 0))</f>
        <v>0</v>
      </c>
      <c r="E935">
        <v>28</v>
      </c>
      <c r="F935" t="str">
        <f>INDEX(Products[ProductName], MATCH(Sales[ProductID], Products[ProductID], 0))</f>
        <v>Sobe - Tropical Energy</v>
      </c>
      <c r="H935" s="54">
        <f>INDEX(Products[Price], MATCH(Sales[ProductID], Products[ProductID], 0))</f>
        <v>123.15300000000001</v>
      </c>
      <c r="I935">
        <v>11</v>
      </c>
      <c r="J935" s="54">
        <f>Sales[[#This Row],[Product Price]]*Sales[[#This Row],[Quantity]]</f>
        <v>1354.683</v>
      </c>
      <c r="K935" s="45">
        <v>43189.785401157409</v>
      </c>
      <c r="L935" s="46">
        <v>43189.785401157409</v>
      </c>
    </row>
    <row r="936" spans="1:12">
      <c r="A936">
        <v>935</v>
      </c>
      <c r="B936">
        <v>21</v>
      </c>
      <c r="C936">
        <v>83688</v>
      </c>
      <c r="D936">
        <f>INDEX(Products[CategoryName (IndexMatch)], MATCH(Sales[ProductID], Products[ProductID], 0))</f>
        <v>0</v>
      </c>
      <c r="E936">
        <v>367</v>
      </c>
      <c r="F936" t="str">
        <f>INDEX(Products[ProductName], MATCH(Sales[ProductID], Products[ProductID], 0))</f>
        <v>Bread - Italian Corn Meal Poly</v>
      </c>
      <c r="H936" s="54">
        <f>INDEX(Products[Price], MATCH(Sales[ProductID], Products[ProductID], 0))</f>
        <v>638.28099999999995</v>
      </c>
      <c r="I936">
        <v>22</v>
      </c>
      <c r="J936" s="54">
        <f>Sales[[#This Row],[Product Price]]*Sales[[#This Row],[Quantity]]</f>
        <v>14042.181999999999</v>
      </c>
      <c r="K936" s="45">
        <v>43154.750039699073</v>
      </c>
      <c r="L936" s="46">
        <v>43154.750039699073</v>
      </c>
    </row>
    <row r="937" spans="1:12">
      <c r="A937">
        <v>936</v>
      </c>
      <c r="B937">
        <v>15</v>
      </c>
      <c r="C937">
        <v>17073</v>
      </c>
      <c r="D937">
        <f>INDEX(Products[CategoryName (IndexMatch)], MATCH(Sales[ProductID], Products[ProductID], 0))</f>
        <v>0</v>
      </c>
      <c r="E937">
        <v>439</v>
      </c>
      <c r="F937" t="str">
        <f>INDEX(Products[ProductName], MATCH(Sales[ProductID], Products[ProductID], 0))</f>
        <v>Beef - Chuck, Boneless</v>
      </c>
      <c r="H937" s="54">
        <f>INDEX(Products[Price], MATCH(Sales[ProductID], Products[ProductID], 0))</f>
        <v>560.91899999999998</v>
      </c>
      <c r="I937">
        <v>5</v>
      </c>
      <c r="J937" s="54">
        <f>Sales[[#This Row],[Product Price]]*Sales[[#This Row],[Quantity]]</f>
        <v>2804.5949999999998</v>
      </c>
      <c r="K937" s="45">
        <v>43228.285445370369</v>
      </c>
      <c r="L937" s="46">
        <v>43228.285445370369</v>
      </c>
    </row>
    <row r="938" spans="1:12">
      <c r="A938">
        <v>937</v>
      </c>
      <c r="B938">
        <v>1</v>
      </c>
      <c r="C938">
        <v>64650</v>
      </c>
      <c r="D938">
        <f>INDEX(Products[CategoryName (IndexMatch)], MATCH(Sales[ProductID], Products[ProductID], 0))</f>
        <v>0</v>
      </c>
      <c r="E938">
        <v>277</v>
      </c>
      <c r="F938" t="str">
        <f>INDEX(Products[ProductName], MATCH(Sales[ProductID], Products[ProductID], 0))</f>
        <v>Sea Bass - Whole</v>
      </c>
      <c r="H938" s="54">
        <f>INDEX(Products[Price], MATCH(Sales[ProductID], Products[ProductID], 0))</f>
        <v>554.96400000000006</v>
      </c>
      <c r="I938">
        <v>17</v>
      </c>
      <c r="J938" s="54">
        <f>Sales[[#This Row],[Product Price]]*Sales[[#This Row],[Quantity]]</f>
        <v>9434.3880000000008</v>
      </c>
      <c r="K938" s="45">
        <v>43163.12257349537</v>
      </c>
      <c r="L938" s="46">
        <v>43163.12257349537</v>
      </c>
    </row>
    <row r="939" spans="1:12">
      <c r="A939">
        <v>938</v>
      </c>
      <c r="B939">
        <v>21</v>
      </c>
      <c r="C939">
        <v>3292</v>
      </c>
      <c r="D939">
        <f>INDEX(Products[CategoryName (IndexMatch)], MATCH(Sales[ProductID], Products[ProductID], 0))</f>
        <v>0</v>
      </c>
      <c r="E939">
        <v>125</v>
      </c>
      <c r="F939" t="str">
        <f>INDEX(Products[ProductName], MATCH(Sales[ProductID], Products[ProductID], 0))</f>
        <v>Nut - Chestnuts, Whole</v>
      </c>
      <c r="H939" s="54">
        <f>INDEX(Products[Price], MATCH(Sales[ProductID], Products[ProductID], 0))</f>
        <v>61.417000000000002</v>
      </c>
      <c r="I939">
        <v>1</v>
      </c>
      <c r="J939" s="54">
        <f>Sales[[#This Row],[Product Price]]*Sales[[#This Row],[Quantity]]</f>
        <v>61.417000000000002</v>
      </c>
      <c r="K939" s="45">
        <v>43197.630478819447</v>
      </c>
      <c r="L939" s="46">
        <v>43197.630478819447</v>
      </c>
    </row>
    <row r="940" spans="1:12">
      <c r="A940">
        <v>939</v>
      </c>
      <c r="B940">
        <v>15</v>
      </c>
      <c r="C940">
        <v>13352</v>
      </c>
      <c r="D940">
        <f>INDEX(Products[CategoryName (IndexMatch)], MATCH(Sales[ProductID], Products[ProductID], 0))</f>
        <v>0</v>
      </c>
      <c r="E940">
        <v>396</v>
      </c>
      <c r="F940" t="str">
        <f>INDEX(Products[ProductName], MATCH(Sales[ProductID], Products[ProductID], 0))</f>
        <v>Tea - Jasmin Green</v>
      </c>
      <c r="H940" s="54">
        <f>INDEX(Products[Price], MATCH(Sales[ProductID], Products[ProductID], 0))</f>
        <v>369.16500000000002</v>
      </c>
      <c r="I940">
        <v>4</v>
      </c>
      <c r="J940" s="54">
        <f>Sales[[#This Row],[Product Price]]*Sales[[#This Row],[Quantity]]</f>
        <v>1476.66</v>
      </c>
      <c r="K940" s="45">
        <v>43155.237885069444</v>
      </c>
      <c r="L940" s="46">
        <v>43155.237885069444</v>
      </c>
    </row>
    <row r="941" spans="1:12">
      <c r="A941">
        <v>940</v>
      </c>
      <c r="B941">
        <v>14</v>
      </c>
      <c r="C941">
        <v>45131</v>
      </c>
      <c r="D941">
        <f>INDEX(Products[CategoryName (IndexMatch)], MATCH(Sales[ProductID], Products[ProductID], 0))</f>
        <v>0</v>
      </c>
      <c r="E941">
        <v>349</v>
      </c>
      <c r="F941" t="str">
        <f>INDEX(Products[ProductName], MATCH(Sales[ProductID], Products[ProductID], 0))</f>
        <v>Puree - Mocha</v>
      </c>
      <c r="H941" s="54">
        <f>INDEX(Products[Price], MATCH(Sales[ProductID], Products[ProductID], 0))</f>
        <v>869.08600000000001</v>
      </c>
      <c r="I941">
        <v>12</v>
      </c>
      <c r="J941" s="54">
        <f>Sales[[#This Row],[Product Price]]*Sales[[#This Row],[Quantity]]</f>
        <v>10429.031999999999</v>
      </c>
      <c r="K941" s="45">
        <v>43119.730721643522</v>
      </c>
      <c r="L941" s="46">
        <v>43119.730721643522</v>
      </c>
    </row>
    <row r="942" spans="1:12">
      <c r="A942">
        <v>941</v>
      </c>
      <c r="B942">
        <v>16</v>
      </c>
      <c r="C942">
        <v>80518</v>
      </c>
      <c r="D942">
        <f>INDEX(Products[CategoryName (IndexMatch)], MATCH(Sales[ProductID], Products[ProductID], 0))</f>
        <v>0</v>
      </c>
      <c r="E942">
        <v>241</v>
      </c>
      <c r="F942" t="str">
        <f>INDEX(Products[ProductName], MATCH(Sales[ProductID], Products[ProductID], 0))</f>
        <v>Cheese - Cheddarsliced</v>
      </c>
      <c r="H942" s="54">
        <f>INDEX(Products[Price], MATCH(Sales[ProductID], Products[ProductID], 0))</f>
        <v>678.15099999999995</v>
      </c>
      <c r="I942">
        <v>21</v>
      </c>
      <c r="J942" s="54">
        <f>Sales[[#This Row],[Product Price]]*Sales[[#This Row],[Quantity]]</f>
        <v>14241.170999999998</v>
      </c>
      <c r="K942" s="45">
        <v>43210.216971759262</v>
      </c>
      <c r="L942" s="46">
        <v>43210.216971759262</v>
      </c>
    </row>
    <row r="943" spans="1:12">
      <c r="A943">
        <v>942</v>
      </c>
      <c r="B943">
        <v>11</v>
      </c>
      <c r="C943">
        <v>36810</v>
      </c>
      <c r="D943">
        <f>INDEX(Products[CategoryName (IndexMatch)], MATCH(Sales[ProductID], Products[ProductID], 0))</f>
        <v>0</v>
      </c>
      <c r="E943">
        <v>334</v>
      </c>
      <c r="F943" t="str">
        <f>INDEX(Products[ProductName], MATCH(Sales[ProductID], Products[ProductID], 0))</f>
        <v>Ecolab - Lime - A - Way 4/4 L</v>
      </c>
      <c r="H943" s="54">
        <f>INDEX(Products[Price], MATCH(Sales[ProductID], Products[ProductID], 0))</f>
        <v>216.13300000000001</v>
      </c>
      <c r="I943">
        <v>10</v>
      </c>
      <c r="J943" s="54">
        <f>Sales[[#This Row],[Product Price]]*Sales[[#This Row],[Quantity]]</f>
        <v>2161.33</v>
      </c>
      <c r="K943" s="45">
        <v>43120.49100671296</v>
      </c>
      <c r="L943" s="46">
        <v>43120.49100671296</v>
      </c>
    </row>
    <row r="944" spans="1:12">
      <c r="A944">
        <v>943</v>
      </c>
      <c r="B944">
        <v>23</v>
      </c>
      <c r="C944">
        <v>42963</v>
      </c>
      <c r="D944">
        <f>INDEX(Products[CategoryName (IndexMatch)], MATCH(Sales[ProductID], Products[ProductID], 0))</f>
        <v>0</v>
      </c>
      <c r="E944">
        <v>58</v>
      </c>
      <c r="F944" t="str">
        <f>INDEX(Products[ProductName], MATCH(Sales[ProductID], Products[ProductID], 0))</f>
        <v>Dc Hikiage Hira Huba</v>
      </c>
      <c r="H944" s="54">
        <f>INDEX(Products[Price], MATCH(Sales[ProductID], Products[ProductID], 0))</f>
        <v>201.00899999999999</v>
      </c>
      <c r="I944">
        <v>11</v>
      </c>
      <c r="J944" s="54">
        <f>Sales[[#This Row],[Product Price]]*Sales[[#This Row],[Quantity]]</f>
        <v>2211.0989999999997</v>
      </c>
      <c r="K944" s="45">
        <v>43197.584761111109</v>
      </c>
      <c r="L944" s="46">
        <v>43197.584761111109</v>
      </c>
    </row>
    <row r="945" spans="1:12">
      <c r="A945">
        <v>944</v>
      </c>
      <c r="B945">
        <v>15</v>
      </c>
      <c r="C945">
        <v>87817</v>
      </c>
      <c r="D945">
        <f>INDEX(Products[CategoryName (IndexMatch)], MATCH(Sales[ProductID], Products[ProductID], 0))</f>
        <v>0</v>
      </c>
      <c r="E945">
        <v>120</v>
      </c>
      <c r="F945" t="str">
        <f>INDEX(Products[ProductName], MATCH(Sales[ProductID], Products[ProductID], 0))</f>
        <v>Water - Spring Water 500ml</v>
      </c>
      <c r="H945" s="54">
        <f>INDEX(Products[Price], MATCH(Sales[ProductID], Products[ProductID], 0))</f>
        <v>27.314</v>
      </c>
      <c r="I945">
        <v>23</v>
      </c>
      <c r="J945" s="54">
        <f>Sales[[#This Row],[Product Price]]*Sales[[#This Row],[Quantity]]</f>
        <v>628.22199999999998</v>
      </c>
      <c r="K945" s="45">
        <v>43211.302406249997</v>
      </c>
      <c r="L945" s="46">
        <v>43211.302406249997</v>
      </c>
    </row>
    <row r="946" spans="1:12">
      <c r="A946">
        <v>945</v>
      </c>
      <c r="B946">
        <v>16</v>
      </c>
      <c r="C946">
        <v>87696</v>
      </c>
      <c r="D946">
        <f>INDEX(Products[CategoryName (IndexMatch)], MATCH(Sales[ProductID], Products[ProductID], 0))</f>
        <v>0</v>
      </c>
      <c r="E946">
        <v>324</v>
      </c>
      <c r="F946" t="str">
        <f>INDEX(Products[ProductName], MATCH(Sales[ProductID], Products[ProductID], 0))</f>
        <v>Apricots - Dried</v>
      </c>
      <c r="H946" s="54">
        <f>INDEX(Products[Price], MATCH(Sales[ProductID], Products[ProductID], 0))</f>
        <v>879.02300000000002</v>
      </c>
      <c r="I946">
        <v>23</v>
      </c>
      <c r="J946" s="54">
        <f>Sales[[#This Row],[Product Price]]*Sales[[#This Row],[Quantity]]</f>
        <v>20217.529000000002</v>
      </c>
      <c r="K946" s="45">
        <v>43221.999624189812</v>
      </c>
      <c r="L946" s="46">
        <v>43221.999624189812</v>
      </c>
    </row>
    <row r="947" spans="1:12">
      <c r="A947">
        <v>946</v>
      </c>
      <c r="B947">
        <v>20</v>
      </c>
      <c r="C947">
        <v>32233</v>
      </c>
      <c r="D947">
        <f>INDEX(Products[CategoryName (IndexMatch)], MATCH(Sales[ProductID], Products[ProductID], 0))</f>
        <v>0</v>
      </c>
      <c r="E947">
        <v>250</v>
      </c>
      <c r="F947" t="str">
        <f>INDEX(Products[ProductName], MATCH(Sales[ProductID], Products[ProductID], 0))</f>
        <v>Soup - Campbells, Beef Barley</v>
      </c>
      <c r="H947" s="54">
        <f>INDEX(Products[Price], MATCH(Sales[ProductID], Products[ProductID], 0))</f>
        <v>644.95100000000002</v>
      </c>
      <c r="I947">
        <v>9</v>
      </c>
      <c r="J947" s="54">
        <f>Sales[[#This Row],[Product Price]]*Sales[[#This Row],[Quantity]]</f>
        <v>5804.5590000000002</v>
      </c>
      <c r="K947" s="45">
        <v>43156.451129861111</v>
      </c>
      <c r="L947" s="46">
        <v>43156.451129861111</v>
      </c>
    </row>
    <row r="948" spans="1:12">
      <c r="A948">
        <v>947</v>
      </c>
      <c r="B948">
        <v>6</v>
      </c>
      <c r="C948">
        <v>91290</v>
      </c>
      <c r="D948">
        <f>INDEX(Products[CategoryName (IndexMatch)], MATCH(Sales[ProductID], Products[ProductID], 0))</f>
        <v>0</v>
      </c>
      <c r="E948">
        <v>215</v>
      </c>
      <c r="F948" t="str">
        <f>INDEX(Products[ProductName], MATCH(Sales[ProductID], Products[ProductID], 0))</f>
        <v>Veal - Brisket, Provimi,bnls</v>
      </c>
      <c r="H948" s="54">
        <f>INDEX(Products[Price], MATCH(Sales[ProductID], Products[ProductID], 0))</f>
        <v>901.15700000000004</v>
      </c>
      <c r="I948">
        <v>24</v>
      </c>
      <c r="J948" s="54">
        <f>Sales[[#This Row],[Product Price]]*Sales[[#This Row],[Quantity]]</f>
        <v>21627.768</v>
      </c>
      <c r="K948" s="45">
        <v>43210.313265509256</v>
      </c>
      <c r="L948" s="46">
        <v>43210.313265509256</v>
      </c>
    </row>
    <row r="949" spans="1:12">
      <c r="A949">
        <v>948</v>
      </c>
      <c r="B949">
        <v>21</v>
      </c>
      <c r="C949">
        <v>74753</v>
      </c>
      <c r="D949">
        <f>INDEX(Products[CategoryName (IndexMatch)], MATCH(Sales[ProductID], Products[ProductID], 0))</f>
        <v>0</v>
      </c>
      <c r="E949">
        <v>28</v>
      </c>
      <c r="F949" t="str">
        <f>INDEX(Products[ProductName], MATCH(Sales[ProductID], Products[ProductID], 0))</f>
        <v>Sobe - Tropical Energy</v>
      </c>
      <c r="H949" s="54">
        <f>INDEX(Products[Price], MATCH(Sales[ProductID], Products[ProductID], 0))</f>
        <v>123.15300000000001</v>
      </c>
      <c r="I949">
        <v>19</v>
      </c>
      <c r="J949" s="54">
        <f>Sales[[#This Row],[Product Price]]*Sales[[#This Row],[Quantity]]</f>
        <v>2339.9070000000002</v>
      </c>
      <c r="K949" s="45">
        <v>43123.300857638889</v>
      </c>
      <c r="L949" s="46">
        <v>43123.300857638889</v>
      </c>
    </row>
    <row r="950" spans="1:12">
      <c r="A950">
        <v>949</v>
      </c>
      <c r="B950">
        <v>2</v>
      </c>
      <c r="C950">
        <v>70548</v>
      </c>
      <c r="D950">
        <f>INDEX(Products[CategoryName (IndexMatch)], MATCH(Sales[ProductID], Products[ProductID], 0))</f>
        <v>0</v>
      </c>
      <c r="E950">
        <v>315</v>
      </c>
      <c r="F950" t="str">
        <f>INDEX(Products[ProductName], MATCH(Sales[ProductID], Products[ProductID], 0))</f>
        <v>Wine - Gato Negro Cabernet</v>
      </c>
      <c r="H950" s="54">
        <f>INDEX(Products[Price], MATCH(Sales[ProductID], Products[ProductID], 0))</f>
        <v>938.04700000000003</v>
      </c>
      <c r="I950">
        <v>18</v>
      </c>
      <c r="J950" s="54">
        <f>Sales[[#This Row],[Product Price]]*Sales[[#This Row],[Quantity]]</f>
        <v>16884.846000000001</v>
      </c>
      <c r="K950" s="45">
        <v>43185.446285300925</v>
      </c>
      <c r="L950" s="46">
        <v>43185.446285300925</v>
      </c>
    </row>
    <row r="951" spans="1:12">
      <c r="A951">
        <v>950</v>
      </c>
      <c r="B951">
        <v>5</v>
      </c>
      <c r="C951">
        <v>83899</v>
      </c>
      <c r="D951">
        <f>INDEX(Products[CategoryName (IndexMatch)], MATCH(Sales[ProductID], Products[ProductID], 0))</f>
        <v>0</v>
      </c>
      <c r="E951">
        <v>144</v>
      </c>
      <c r="F951" t="str">
        <f>INDEX(Products[ProductName], MATCH(Sales[ProductID], Products[ProductID], 0))</f>
        <v>Placemat - Scallop, White</v>
      </c>
      <c r="H951" s="54">
        <f>INDEX(Products[Price], MATCH(Sales[ProductID], Products[ProductID], 0))</f>
        <v>957.86500000000001</v>
      </c>
      <c r="I951">
        <v>22</v>
      </c>
      <c r="J951" s="54">
        <f>Sales[[#This Row],[Product Price]]*Sales[[#This Row],[Quantity]]</f>
        <v>21073.03</v>
      </c>
      <c r="K951" s="45">
        <v>43105.299345833337</v>
      </c>
      <c r="L951" s="46">
        <v>43105.299345833337</v>
      </c>
    </row>
    <row r="952" spans="1:12">
      <c r="A952">
        <v>951</v>
      </c>
      <c r="B952">
        <v>23</v>
      </c>
      <c r="C952">
        <v>96041</v>
      </c>
      <c r="D952">
        <f>INDEX(Products[CategoryName (IndexMatch)], MATCH(Sales[ProductID], Products[ProductID], 0))</f>
        <v>0</v>
      </c>
      <c r="E952">
        <v>212</v>
      </c>
      <c r="F952" t="str">
        <f>INDEX(Products[ProductName], MATCH(Sales[ProductID], Products[ProductID], 0))</f>
        <v>Curry Paste - Madras</v>
      </c>
      <c r="H952" s="54">
        <f>INDEX(Products[Price], MATCH(Sales[ProductID], Products[ProductID], 0))</f>
        <v>61.746000000000002</v>
      </c>
      <c r="I952">
        <v>25</v>
      </c>
      <c r="J952" s="54">
        <f>Sales[[#This Row],[Product Price]]*Sales[[#This Row],[Quantity]]</f>
        <v>1543.65</v>
      </c>
      <c r="K952" s="45">
        <v>43118.439726041666</v>
      </c>
      <c r="L952" s="46">
        <v>43118.439726041666</v>
      </c>
    </row>
    <row r="953" spans="1:12">
      <c r="A953">
        <v>952</v>
      </c>
      <c r="B953">
        <v>18</v>
      </c>
      <c r="C953">
        <v>1740</v>
      </c>
      <c r="D953">
        <f>INDEX(Products[CategoryName (IndexMatch)], MATCH(Sales[ProductID], Products[ProductID], 0))</f>
        <v>0</v>
      </c>
      <c r="E953">
        <v>175</v>
      </c>
      <c r="F953" t="str">
        <f>INDEX(Products[ProductName], MATCH(Sales[ProductID], Products[ProductID], 0))</f>
        <v>Oil - Safflower</v>
      </c>
      <c r="H953" s="54">
        <f>INDEX(Products[Price], MATCH(Sales[ProductID], Products[ProductID], 0))</f>
        <v>917.67499999999995</v>
      </c>
      <c r="I953">
        <v>1</v>
      </c>
      <c r="J953" s="54">
        <f>Sales[[#This Row],[Product Price]]*Sales[[#This Row],[Quantity]]</f>
        <v>917.67499999999995</v>
      </c>
      <c r="K953" s="45">
        <v>43159.950030671294</v>
      </c>
      <c r="L953" s="46">
        <v>43159.950030671294</v>
      </c>
    </row>
    <row r="954" spans="1:12">
      <c r="A954">
        <v>953</v>
      </c>
      <c r="B954">
        <v>15</v>
      </c>
      <c r="C954">
        <v>10276</v>
      </c>
      <c r="D954">
        <f>INDEX(Products[CategoryName (IndexMatch)], MATCH(Sales[ProductID], Products[ProductID], 0))</f>
        <v>0</v>
      </c>
      <c r="E954">
        <v>146</v>
      </c>
      <c r="F954" t="str">
        <f>INDEX(Products[ProductName], MATCH(Sales[ProductID], Products[ProductID], 0))</f>
        <v>Bananas</v>
      </c>
      <c r="H954" s="54">
        <f>INDEX(Products[Price], MATCH(Sales[ProductID], Products[ProductID], 0))</f>
        <v>752.48599999999999</v>
      </c>
      <c r="I954">
        <v>3</v>
      </c>
      <c r="J954" s="54">
        <f>Sales[[#This Row],[Product Price]]*Sales[[#This Row],[Quantity]]</f>
        <v>2257.4580000000001</v>
      </c>
      <c r="K954" s="45">
        <v>43206.173257870367</v>
      </c>
      <c r="L954" s="46">
        <v>43206.173257870367</v>
      </c>
    </row>
    <row r="955" spans="1:12">
      <c r="A955">
        <v>954</v>
      </c>
      <c r="B955">
        <v>8</v>
      </c>
      <c r="C955">
        <v>85687</v>
      </c>
      <c r="D955">
        <f>INDEX(Products[CategoryName (IndexMatch)], MATCH(Sales[ProductID], Products[ProductID], 0))</f>
        <v>0</v>
      </c>
      <c r="E955">
        <v>82</v>
      </c>
      <c r="F955" t="str">
        <f>INDEX(Products[ProductName], MATCH(Sales[ProductID], Products[ProductID], 0))</f>
        <v>Jolt Cola - Electric Blue</v>
      </c>
      <c r="H955" s="54">
        <f>INDEX(Products[Price], MATCH(Sales[ProductID], Products[ProductID], 0))</f>
        <v>568.09900000000005</v>
      </c>
      <c r="I955">
        <v>22</v>
      </c>
      <c r="J955" s="54">
        <f>Sales[[#This Row],[Product Price]]*Sales[[#This Row],[Quantity]]</f>
        <v>12498.178000000002</v>
      </c>
      <c r="K955" s="45">
        <v>43149.080861226852</v>
      </c>
      <c r="L955" s="46">
        <v>43149.080861226852</v>
      </c>
    </row>
    <row r="956" spans="1:12">
      <c r="A956">
        <v>955</v>
      </c>
      <c r="B956">
        <v>12</v>
      </c>
      <c r="C956">
        <v>43875</v>
      </c>
      <c r="D956">
        <f>INDEX(Products[CategoryName (IndexMatch)], MATCH(Sales[ProductID], Products[ProductID], 0))</f>
        <v>0</v>
      </c>
      <c r="E956">
        <v>154</v>
      </c>
      <c r="F956" t="str">
        <f>INDEX(Products[ProductName], MATCH(Sales[ProductID], Products[ProductID], 0))</f>
        <v>Ice Cream Bar - Drumstick</v>
      </c>
      <c r="H956" s="54">
        <f>INDEX(Products[Price], MATCH(Sales[ProductID], Products[ProductID], 0))</f>
        <v>24.756</v>
      </c>
      <c r="I956">
        <v>12</v>
      </c>
      <c r="J956" s="54">
        <f>Sales[[#This Row],[Product Price]]*Sales[[#This Row],[Quantity]]</f>
        <v>297.072</v>
      </c>
      <c r="K956" s="45">
        <v>43157.118046064817</v>
      </c>
      <c r="L956" s="46">
        <v>43157.118046064817</v>
      </c>
    </row>
    <row r="957" spans="1:12">
      <c r="A957">
        <v>956</v>
      </c>
      <c r="B957">
        <v>22</v>
      </c>
      <c r="C957">
        <v>63468</v>
      </c>
      <c r="D957">
        <f>INDEX(Products[CategoryName (IndexMatch)], MATCH(Sales[ProductID], Products[ProductID], 0))</f>
        <v>0</v>
      </c>
      <c r="E957">
        <v>327</v>
      </c>
      <c r="F957" t="str">
        <f>INDEX(Products[ProductName], MATCH(Sales[ProductID], Products[ProductID], 0))</f>
        <v>Appetizer - Mini Egg Roll, Shrimp</v>
      </c>
      <c r="H957" s="54">
        <f>INDEX(Products[Price], MATCH(Sales[ProductID], Products[ProductID], 0))</f>
        <v>71.436000000000007</v>
      </c>
      <c r="I957">
        <v>17</v>
      </c>
      <c r="J957" s="54">
        <f>Sales[[#This Row],[Product Price]]*Sales[[#This Row],[Quantity]]</f>
        <v>1214.412</v>
      </c>
      <c r="K957" s="45">
        <v>43215.707330787038</v>
      </c>
      <c r="L957" s="46">
        <v>43215.707330787038</v>
      </c>
    </row>
    <row r="958" spans="1:12">
      <c r="A958">
        <v>957</v>
      </c>
      <c r="B958">
        <v>6</v>
      </c>
      <c r="C958">
        <v>17509</v>
      </c>
      <c r="D958">
        <f>INDEX(Products[CategoryName (IndexMatch)], MATCH(Sales[ProductID], Products[ProductID], 0))</f>
        <v>0</v>
      </c>
      <c r="E958">
        <v>52</v>
      </c>
      <c r="F958" t="str">
        <f>INDEX(Products[ProductName], MATCH(Sales[ProductID], Products[ProductID], 0))</f>
        <v>Turnip - White, Organic</v>
      </c>
      <c r="H958" s="54">
        <f>INDEX(Products[Price], MATCH(Sales[ProductID], Products[ProductID], 0))</f>
        <v>556.05899999999997</v>
      </c>
      <c r="I958">
        <v>5</v>
      </c>
      <c r="J958" s="54">
        <f>Sales[[#This Row],[Product Price]]*Sales[[#This Row],[Quantity]]</f>
        <v>2780.2950000000001</v>
      </c>
      <c r="K958" s="45">
        <v>43215.549083796293</v>
      </c>
      <c r="L958" s="46">
        <v>43215.549083796293</v>
      </c>
    </row>
    <row r="959" spans="1:12">
      <c r="A959">
        <v>958</v>
      </c>
      <c r="B959">
        <v>22</v>
      </c>
      <c r="C959">
        <v>15845</v>
      </c>
      <c r="D959">
        <f>INDEX(Products[CategoryName (IndexMatch)], MATCH(Sales[ProductID], Products[ProductID], 0))</f>
        <v>0</v>
      </c>
      <c r="E959">
        <v>230</v>
      </c>
      <c r="F959" t="str">
        <f>INDEX(Products[ProductName], MATCH(Sales[ProductID], Products[ProductID], 0))</f>
        <v>Wine - Cahors Ac 2000, Clos</v>
      </c>
      <c r="H959" s="54">
        <f>INDEX(Products[Price], MATCH(Sales[ProductID], Products[ProductID], 0))</f>
        <v>835.38900000000001</v>
      </c>
      <c r="I959">
        <v>5</v>
      </c>
      <c r="J959" s="54">
        <f>Sales[[#This Row],[Product Price]]*Sales[[#This Row],[Quantity]]</f>
        <v>4176.9449999999997</v>
      </c>
      <c r="K959" s="45">
        <v>43143.102594328702</v>
      </c>
      <c r="L959" s="46">
        <v>43143.102594328702</v>
      </c>
    </row>
    <row r="960" spans="1:12">
      <c r="A960">
        <v>959</v>
      </c>
      <c r="B960">
        <v>1</v>
      </c>
      <c r="C960">
        <v>31729</v>
      </c>
      <c r="D960">
        <f>INDEX(Products[CategoryName (IndexMatch)], MATCH(Sales[ProductID], Products[ProductID], 0))</f>
        <v>0</v>
      </c>
      <c r="E960">
        <v>135</v>
      </c>
      <c r="F960" t="str">
        <f>INDEX(Products[ProductName], MATCH(Sales[ProductID], Products[ProductID], 0))</f>
        <v>Wiberg Super Cure</v>
      </c>
      <c r="H960" s="54">
        <f>INDEX(Products[Price], MATCH(Sales[ProductID], Products[ProductID], 0))</f>
        <v>109.64100000000001</v>
      </c>
      <c r="I960">
        <v>9</v>
      </c>
      <c r="J960" s="54">
        <f>Sales[[#This Row],[Product Price]]*Sales[[#This Row],[Quantity]]</f>
        <v>986.76900000000001</v>
      </c>
      <c r="K960" s="45">
        <v>43220.243199999997</v>
      </c>
      <c r="L960" s="46">
        <v>43220.243199999997</v>
      </c>
    </row>
    <row r="961" spans="1:12">
      <c r="A961">
        <v>960</v>
      </c>
      <c r="B961">
        <v>23</v>
      </c>
      <c r="C961">
        <v>89674</v>
      </c>
      <c r="D961">
        <f>INDEX(Products[CategoryName (IndexMatch)], MATCH(Sales[ProductID], Products[ProductID], 0))</f>
        <v>0</v>
      </c>
      <c r="E961">
        <v>123</v>
      </c>
      <c r="F961" t="str">
        <f>INDEX(Products[ProductName], MATCH(Sales[ProductID], Products[ProductID], 0))</f>
        <v>Oil - Shortening - All - Purpose</v>
      </c>
      <c r="H961" s="54">
        <f>INDEX(Products[Price], MATCH(Sales[ProductID], Products[ProductID], 0))</f>
        <v>481.48700000000002</v>
      </c>
      <c r="I961">
        <v>23</v>
      </c>
      <c r="J961" s="54">
        <f>Sales[[#This Row],[Product Price]]*Sales[[#This Row],[Quantity]]</f>
        <v>11074.201000000001</v>
      </c>
      <c r="K961" s="45">
        <v>43198.642160300929</v>
      </c>
      <c r="L961" s="46">
        <v>43198.642160300929</v>
      </c>
    </row>
    <row r="962" spans="1:12">
      <c r="A962">
        <v>961</v>
      </c>
      <c r="B962">
        <v>5</v>
      </c>
      <c r="C962">
        <v>50927</v>
      </c>
      <c r="D962">
        <f>INDEX(Products[CategoryName (IndexMatch)], MATCH(Sales[ProductID], Products[ProductID], 0))</f>
        <v>0</v>
      </c>
      <c r="E962">
        <v>211</v>
      </c>
      <c r="F962" t="str">
        <f>INDEX(Products[ProductName], MATCH(Sales[ProductID], Products[ProductID], 0))</f>
        <v>Wine - Prosecco Valdobiaddene</v>
      </c>
      <c r="H962" s="54">
        <f>INDEX(Products[Price], MATCH(Sales[ProductID], Products[ProductID], 0))</f>
        <v>20.587</v>
      </c>
      <c r="I962">
        <v>13</v>
      </c>
      <c r="J962" s="54">
        <f>Sales[[#This Row],[Product Price]]*Sales[[#This Row],[Quantity]]</f>
        <v>267.63099999999997</v>
      </c>
      <c r="K962" s="45">
        <v>43193.149417476852</v>
      </c>
      <c r="L962" s="46">
        <v>43193.149417476852</v>
      </c>
    </row>
    <row r="963" spans="1:12">
      <c r="A963">
        <v>962</v>
      </c>
      <c r="B963">
        <v>18</v>
      </c>
      <c r="C963">
        <v>8317</v>
      </c>
      <c r="D963">
        <f>INDEX(Products[CategoryName (IndexMatch)], MATCH(Sales[ProductID], Products[ProductID], 0))</f>
        <v>0</v>
      </c>
      <c r="E963">
        <v>24</v>
      </c>
      <c r="F963" t="str">
        <f>INDEX(Products[ProductName], MATCH(Sales[ProductID], Products[ProductID], 0))</f>
        <v>Beer - Alexander Kieths, Pale Ale</v>
      </c>
      <c r="H963" s="54">
        <f>INDEX(Products[Price], MATCH(Sales[ProductID], Products[ProductID], 0))</f>
        <v>89.037000000000006</v>
      </c>
      <c r="I963">
        <v>3</v>
      </c>
      <c r="J963" s="54">
        <f>Sales[[#This Row],[Product Price]]*Sales[[#This Row],[Quantity]]</f>
        <v>267.11099999999999</v>
      </c>
      <c r="K963" s="45">
        <v>43210.589373495372</v>
      </c>
      <c r="L963" s="46">
        <v>43210.589373495372</v>
      </c>
    </row>
    <row r="964" spans="1:12">
      <c r="A964">
        <v>963</v>
      </c>
      <c r="B964">
        <v>2</v>
      </c>
      <c r="C964">
        <v>24222</v>
      </c>
      <c r="D964">
        <f>INDEX(Products[CategoryName (IndexMatch)], MATCH(Sales[ProductID], Products[ProductID], 0))</f>
        <v>0</v>
      </c>
      <c r="E964">
        <v>450</v>
      </c>
      <c r="F964" t="str">
        <f>INDEX(Products[ProductName], MATCH(Sales[ProductID], Products[ProductID], 0))</f>
        <v>Wine - Vidal Icewine Magnotta</v>
      </c>
      <c r="H964" s="54">
        <f>INDEX(Products[Price], MATCH(Sales[ProductID], Products[ProductID], 0))</f>
        <v>7.1070000000000002</v>
      </c>
      <c r="I964">
        <v>7</v>
      </c>
      <c r="J964" s="54">
        <f>Sales[[#This Row],[Product Price]]*Sales[[#This Row],[Quantity]]</f>
        <v>49.749000000000002</v>
      </c>
      <c r="K964" s="45">
        <v>43226.448510648152</v>
      </c>
      <c r="L964" s="46">
        <v>43226.448510648152</v>
      </c>
    </row>
    <row r="965" spans="1:12">
      <c r="A965">
        <v>964</v>
      </c>
      <c r="B965">
        <v>5</v>
      </c>
      <c r="C965">
        <v>20171</v>
      </c>
      <c r="D965">
        <f>INDEX(Products[CategoryName (IndexMatch)], MATCH(Sales[ProductID], Products[ProductID], 0))</f>
        <v>0</v>
      </c>
      <c r="E965">
        <v>84</v>
      </c>
      <c r="F965" t="str">
        <f>INDEX(Products[ProductName], MATCH(Sales[ProductID], Products[ProductID], 0))</f>
        <v>Peas - Frozen</v>
      </c>
      <c r="H965" s="54">
        <f>INDEX(Products[Price], MATCH(Sales[ProductID], Products[ProductID], 0))</f>
        <v>903.01900000000001</v>
      </c>
      <c r="I965">
        <v>6</v>
      </c>
      <c r="J965" s="54">
        <f>Sales[[#This Row],[Product Price]]*Sales[[#This Row],[Quantity]]</f>
        <v>5418.1139999999996</v>
      </c>
      <c r="K965" s="45">
        <v>43103.27235590278</v>
      </c>
      <c r="L965" s="46">
        <v>43103.27235590278</v>
      </c>
    </row>
    <row r="966" spans="1:12">
      <c r="A966">
        <v>965</v>
      </c>
      <c r="B966">
        <v>22</v>
      </c>
      <c r="C966">
        <v>48438</v>
      </c>
      <c r="D966">
        <f>INDEX(Products[CategoryName (IndexMatch)], MATCH(Sales[ProductID], Products[ProductID], 0))</f>
        <v>0</v>
      </c>
      <c r="E966">
        <v>137</v>
      </c>
      <c r="F966" t="str">
        <f>INDEX(Products[ProductName], MATCH(Sales[ProductID], Products[ProductID], 0))</f>
        <v>Wine - White, Schroder And Schyl</v>
      </c>
      <c r="H966" s="54">
        <f>INDEX(Products[Price], MATCH(Sales[ProductID], Products[ProductID], 0))</f>
        <v>840.56600000000003</v>
      </c>
      <c r="I966">
        <v>13</v>
      </c>
      <c r="J966" s="54">
        <f>Sales[[#This Row],[Product Price]]*Sales[[#This Row],[Quantity]]</f>
        <v>10927.358</v>
      </c>
      <c r="K966" s="45">
        <v>43114.422044675928</v>
      </c>
      <c r="L966" s="46">
        <v>43114.422044675928</v>
      </c>
    </row>
    <row r="967" spans="1:12">
      <c r="A967">
        <v>966</v>
      </c>
      <c r="B967">
        <v>18</v>
      </c>
      <c r="C967">
        <v>11463</v>
      </c>
      <c r="D967">
        <f>INDEX(Products[CategoryName (IndexMatch)], MATCH(Sales[ProductID], Products[ProductID], 0))</f>
        <v>0</v>
      </c>
      <c r="E967">
        <v>287</v>
      </c>
      <c r="F967" t="str">
        <f>INDEX(Products[ProductName], MATCH(Sales[ProductID], Products[ProductID], 0))</f>
        <v>Bread - Italian Roll With Herbs</v>
      </c>
      <c r="H967" s="54">
        <f>INDEX(Products[Price], MATCH(Sales[ProductID], Products[ProductID], 0))</f>
        <v>57.709000000000003</v>
      </c>
      <c r="I967">
        <v>3</v>
      </c>
      <c r="J967" s="54">
        <f>Sales[[#This Row],[Product Price]]*Sales[[#This Row],[Quantity]]</f>
        <v>173.12700000000001</v>
      </c>
      <c r="K967" s="45">
        <v>43212.923922569447</v>
      </c>
      <c r="L967" s="46">
        <v>43212.923922569447</v>
      </c>
    </row>
    <row r="968" spans="1:12">
      <c r="A968">
        <v>967</v>
      </c>
      <c r="B968">
        <v>19</v>
      </c>
      <c r="C968">
        <v>81519</v>
      </c>
      <c r="D968">
        <f>INDEX(Products[CategoryName (IndexMatch)], MATCH(Sales[ProductID], Products[ProductID], 0))</f>
        <v>0</v>
      </c>
      <c r="E968">
        <v>380</v>
      </c>
      <c r="F968" t="str">
        <f>INDEX(Products[ProductName], MATCH(Sales[ProductID], Products[ProductID], 0))</f>
        <v>Wine - White Cab Sauv.on</v>
      </c>
      <c r="H968" s="54">
        <f>INDEX(Products[Price], MATCH(Sales[ProductID], Products[ProductID], 0))</f>
        <v>859.74300000000005</v>
      </c>
      <c r="I968">
        <v>21</v>
      </c>
      <c r="J968" s="54">
        <f>Sales[[#This Row],[Product Price]]*Sales[[#This Row],[Quantity]]</f>
        <v>18054.603000000003</v>
      </c>
      <c r="K968" s="45">
        <v>43158.309248495367</v>
      </c>
      <c r="L968" s="46">
        <v>43158.309248495367</v>
      </c>
    </row>
    <row r="969" spans="1:12">
      <c r="A969">
        <v>968</v>
      </c>
      <c r="B969">
        <v>21</v>
      </c>
      <c r="C969">
        <v>92477</v>
      </c>
      <c r="D969">
        <f>INDEX(Products[CategoryName (IndexMatch)], MATCH(Sales[ProductID], Products[ProductID], 0))</f>
        <v>0</v>
      </c>
      <c r="E969">
        <v>8</v>
      </c>
      <c r="F969" t="str">
        <f>INDEX(Products[ProductName], MATCH(Sales[ProductID], Products[ProductID], 0))</f>
        <v>Halibut - Steaks</v>
      </c>
      <c r="H969" s="54">
        <f>INDEX(Products[Price], MATCH(Sales[ProductID], Products[ProductID], 0))</f>
        <v>898.57299999999998</v>
      </c>
      <c r="I969">
        <v>24</v>
      </c>
      <c r="J969" s="54">
        <f>Sales[[#This Row],[Product Price]]*Sales[[#This Row],[Quantity]]</f>
        <v>21565.752</v>
      </c>
      <c r="K969" s="45">
        <v>43183.901951273147</v>
      </c>
      <c r="L969" s="46">
        <v>43183.901951273147</v>
      </c>
    </row>
    <row r="970" spans="1:12">
      <c r="A970">
        <v>969</v>
      </c>
      <c r="B970">
        <v>20</v>
      </c>
      <c r="C970">
        <v>20575</v>
      </c>
      <c r="D970">
        <f>INDEX(Products[CategoryName (IndexMatch)], MATCH(Sales[ProductID], Products[ProductID], 0))</f>
        <v>0</v>
      </c>
      <c r="E970">
        <v>343</v>
      </c>
      <c r="F970" t="str">
        <f>INDEX(Products[ProductName], MATCH(Sales[ProductID], Products[ProductID], 0))</f>
        <v>Otomegusa Dashi Konbu</v>
      </c>
      <c r="H970" s="54">
        <f>INDEX(Products[Price], MATCH(Sales[ProductID], Products[ProductID], 0))</f>
        <v>512.06100000000004</v>
      </c>
      <c r="I970">
        <v>6</v>
      </c>
      <c r="J970" s="54">
        <f>Sales[[#This Row],[Product Price]]*Sales[[#This Row],[Quantity]]</f>
        <v>3072.366</v>
      </c>
      <c r="K970" s="45">
        <v>43123.870265046295</v>
      </c>
      <c r="L970" s="46">
        <v>43123.870265046295</v>
      </c>
    </row>
    <row r="971" spans="1:12">
      <c r="A971">
        <v>970</v>
      </c>
      <c r="B971">
        <v>7</v>
      </c>
      <c r="C971">
        <v>21688</v>
      </c>
      <c r="D971">
        <f>INDEX(Products[CategoryName (IndexMatch)], MATCH(Sales[ProductID], Products[ProductID], 0))</f>
        <v>0</v>
      </c>
      <c r="E971">
        <v>293</v>
      </c>
      <c r="F971" t="str">
        <f>INDEX(Products[ProductName], MATCH(Sales[ProductID], Products[ProductID], 0))</f>
        <v>Garlic - Elephant</v>
      </c>
      <c r="H971" s="54">
        <f>INDEX(Products[Price], MATCH(Sales[ProductID], Products[ProductID], 0))</f>
        <v>609.69799999999998</v>
      </c>
      <c r="I971">
        <v>6</v>
      </c>
      <c r="J971" s="54">
        <f>Sales[[#This Row],[Product Price]]*Sales[[#This Row],[Quantity]]</f>
        <v>3658.1880000000001</v>
      </c>
      <c r="K971" s="45">
        <v>43121.696047916666</v>
      </c>
      <c r="L971" s="46">
        <v>43121.696047916666</v>
      </c>
    </row>
    <row r="972" spans="1:12">
      <c r="A972">
        <v>971</v>
      </c>
      <c r="B972">
        <v>10</v>
      </c>
      <c r="C972">
        <v>22583</v>
      </c>
      <c r="D972">
        <f>INDEX(Products[CategoryName (IndexMatch)], MATCH(Sales[ProductID], Products[ProductID], 0))</f>
        <v>0</v>
      </c>
      <c r="E972">
        <v>195</v>
      </c>
      <c r="F972" t="str">
        <f>INDEX(Products[ProductName], MATCH(Sales[ProductID], Products[ProductID], 0))</f>
        <v>Beets - Mini Golden</v>
      </c>
      <c r="H972" s="54">
        <f>INDEX(Products[Price], MATCH(Sales[ProductID], Products[ProductID], 0))</f>
        <v>35.207999999999998</v>
      </c>
      <c r="I972">
        <v>6</v>
      </c>
      <c r="J972" s="54">
        <f>Sales[[#This Row],[Product Price]]*Sales[[#This Row],[Quantity]]</f>
        <v>211.24799999999999</v>
      </c>
      <c r="K972" s="45">
        <v>43142.444008564817</v>
      </c>
      <c r="L972" s="46">
        <v>43142.444008564817</v>
      </c>
    </row>
    <row r="973" spans="1:12">
      <c r="A973">
        <v>972</v>
      </c>
      <c r="B973">
        <v>6</v>
      </c>
      <c r="C973">
        <v>53044</v>
      </c>
      <c r="D973">
        <f>INDEX(Products[CategoryName (IndexMatch)], MATCH(Sales[ProductID], Products[ProductID], 0))</f>
        <v>0</v>
      </c>
      <c r="E973">
        <v>5</v>
      </c>
      <c r="F973" t="str">
        <f>INDEX(Products[ProductName], MATCH(Sales[ProductID], Products[ProductID], 0))</f>
        <v>Artichokes - Jerusalem</v>
      </c>
      <c r="H973" s="54">
        <f>INDEX(Products[Price], MATCH(Sales[ProductID], Products[ProductID], 0))</f>
        <v>654.77099999999996</v>
      </c>
      <c r="I973">
        <v>14</v>
      </c>
      <c r="J973" s="54">
        <f>Sales[[#This Row],[Product Price]]*Sales[[#This Row],[Quantity]]</f>
        <v>9166.7939999999999</v>
      </c>
      <c r="K973" s="45">
        <v>43218.132252546297</v>
      </c>
      <c r="L973" s="46">
        <v>43218.132252546297</v>
      </c>
    </row>
    <row r="974" spans="1:12">
      <c r="A974">
        <v>973</v>
      </c>
      <c r="B974">
        <v>8</v>
      </c>
      <c r="C974">
        <v>56624</v>
      </c>
      <c r="D974">
        <f>INDEX(Products[CategoryName (IndexMatch)], MATCH(Sales[ProductID], Products[ProductID], 0))</f>
        <v>0</v>
      </c>
      <c r="E974">
        <v>191</v>
      </c>
      <c r="F974" t="str">
        <f>INDEX(Products[ProductName], MATCH(Sales[ProductID], Products[ProductID], 0))</f>
        <v>Hickory Smoke, Liquid</v>
      </c>
      <c r="H974" s="54">
        <f>INDEX(Products[Price], MATCH(Sales[ProductID], Products[ProductID], 0))</f>
        <v>10.282999999999999</v>
      </c>
      <c r="I974">
        <v>15</v>
      </c>
      <c r="J974" s="54">
        <f>Sales[[#This Row],[Product Price]]*Sales[[#This Row],[Quantity]]</f>
        <v>154.245</v>
      </c>
      <c r="K974" s="45">
        <v>43167.520643171294</v>
      </c>
      <c r="L974" s="46">
        <v>43167.520643171294</v>
      </c>
    </row>
    <row r="975" spans="1:12">
      <c r="A975">
        <v>974</v>
      </c>
      <c r="B975">
        <v>18</v>
      </c>
      <c r="C975">
        <v>90824</v>
      </c>
      <c r="D975">
        <f>INDEX(Products[CategoryName (IndexMatch)], MATCH(Sales[ProductID], Products[ProductID], 0))</f>
        <v>0</v>
      </c>
      <c r="E975">
        <v>296</v>
      </c>
      <c r="F975" t="str">
        <f>INDEX(Products[ProductName], MATCH(Sales[ProductID], Products[ProductID], 0))</f>
        <v>Wine - Valpolicella Masi</v>
      </c>
      <c r="H975" s="54">
        <f>INDEX(Products[Price], MATCH(Sales[ProductID], Products[ProductID], 0))</f>
        <v>313.54500000000002</v>
      </c>
      <c r="I975">
        <v>23</v>
      </c>
      <c r="J975" s="54">
        <f>Sales[[#This Row],[Product Price]]*Sales[[#This Row],[Quantity]]</f>
        <v>7211.5350000000008</v>
      </c>
      <c r="K975" s="45">
        <v>43111.863287152781</v>
      </c>
      <c r="L975" s="46">
        <v>43111.863287152781</v>
      </c>
    </row>
    <row r="976" spans="1:12">
      <c r="A976">
        <v>975</v>
      </c>
      <c r="B976">
        <v>23</v>
      </c>
      <c r="C976">
        <v>6772</v>
      </c>
      <c r="D976">
        <f>INDEX(Products[CategoryName (IndexMatch)], MATCH(Sales[ProductID], Products[ProductID], 0))</f>
        <v>0</v>
      </c>
      <c r="E976">
        <v>309</v>
      </c>
      <c r="F976" t="str">
        <f>INDEX(Products[ProductName], MATCH(Sales[ProductID], Products[ProductID], 0))</f>
        <v>Muffin Batt - Choc Chk</v>
      </c>
      <c r="H976" s="54">
        <f>INDEX(Products[Price], MATCH(Sales[ProductID], Products[ProductID], 0))</f>
        <v>276.34399999999999</v>
      </c>
      <c r="I976">
        <v>2</v>
      </c>
      <c r="J976" s="54">
        <f>Sales[[#This Row],[Product Price]]*Sales[[#This Row],[Quantity]]</f>
        <v>552.68799999999999</v>
      </c>
      <c r="K976" s="45">
        <v>43132.638309259259</v>
      </c>
      <c r="L976" s="46">
        <v>43132.638309259259</v>
      </c>
    </row>
    <row r="977" spans="1:12">
      <c r="A977">
        <v>976</v>
      </c>
      <c r="B977">
        <v>8</v>
      </c>
      <c r="C977">
        <v>14310</v>
      </c>
      <c r="D977">
        <f>INDEX(Products[CategoryName (IndexMatch)], MATCH(Sales[ProductID], Products[ProductID], 0))</f>
        <v>0</v>
      </c>
      <c r="E977">
        <v>401</v>
      </c>
      <c r="F977" t="str">
        <f>INDEX(Products[ProductName], MATCH(Sales[ProductID], Products[ProductID], 0))</f>
        <v>Tart Shells - Sweet, 4</v>
      </c>
      <c r="H977" s="54">
        <f>INDEX(Products[Price], MATCH(Sales[ProductID], Products[ProductID], 0))</f>
        <v>533.63400000000001</v>
      </c>
      <c r="I977">
        <v>4</v>
      </c>
      <c r="J977" s="54">
        <f>Sales[[#This Row],[Product Price]]*Sales[[#This Row],[Quantity]]</f>
        <v>2134.5360000000001</v>
      </c>
      <c r="K977" s="45">
        <v>43127.347301041664</v>
      </c>
      <c r="L977" s="46">
        <v>43127.347301041664</v>
      </c>
    </row>
    <row r="978" spans="1:12">
      <c r="A978">
        <v>977</v>
      </c>
      <c r="B978">
        <v>5</v>
      </c>
      <c r="C978">
        <v>25010</v>
      </c>
      <c r="D978">
        <f>INDEX(Products[CategoryName (IndexMatch)], MATCH(Sales[ProductID], Products[ProductID], 0))</f>
        <v>0</v>
      </c>
      <c r="E978">
        <v>151</v>
      </c>
      <c r="F978" t="str">
        <f>INDEX(Products[ProductName], MATCH(Sales[ProductID], Products[ProductID], 0))</f>
        <v>Mushrooms - Black, Dried</v>
      </c>
      <c r="H978" s="54">
        <f>INDEX(Products[Price], MATCH(Sales[ProductID], Products[ProductID], 0))</f>
        <v>935.61300000000006</v>
      </c>
      <c r="I978">
        <v>7</v>
      </c>
      <c r="J978" s="54">
        <f>Sales[[#This Row],[Product Price]]*Sales[[#This Row],[Quantity]]</f>
        <v>6549.2910000000002</v>
      </c>
      <c r="K978" s="45">
        <v>43164.268980208333</v>
      </c>
      <c r="L978" s="46">
        <v>43164.268980208333</v>
      </c>
    </row>
    <row r="979" spans="1:12">
      <c r="A979">
        <v>978</v>
      </c>
      <c r="B979">
        <v>5</v>
      </c>
      <c r="C979">
        <v>52092</v>
      </c>
      <c r="D979">
        <f>INDEX(Products[CategoryName (IndexMatch)], MATCH(Sales[ProductID], Products[ProductID], 0))</f>
        <v>0</v>
      </c>
      <c r="E979">
        <v>18</v>
      </c>
      <c r="F979" t="str">
        <f>INDEX(Products[ProductName], MATCH(Sales[ProductID], Products[ProductID], 0))</f>
        <v>Lamb - Whole, Fresh</v>
      </c>
      <c r="H979" s="54">
        <f>INDEX(Products[Price], MATCH(Sales[ProductID], Products[ProductID], 0))</f>
        <v>233.96600000000001</v>
      </c>
      <c r="I979">
        <v>14</v>
      </c>
      <c r="J979" s="54">
        <f>Sales[[#This Row],[Product Price]]*Sales[[#This Row],[Quantity]]</f>
        <v>3275.5240000000003</v>
      </c>
      <c r="K979" s="45">
        <v>43115.972175115741</v>
      </c>
      <c r="L979" s="46">
        <v>43115.972175115741</v>
      </c>
    </row>
    <row r="980" spans="1:12">
      <c r="A980">
        <v>979</v>
      </c>
      <c r="B980">
        <v>15</v>
      </c>
      <c r="C980">
        <v>9751</v>
      </c>
      <c r="D980">
        <f>INDEX(Products[CategoryName (IndexMatch)], MATCH(Sales[ProductID], Products[ProductID], 0))</f>
        <v>0</v>
      </c>
      <c r="E980">
        <v>132</v>
      </c>
      <c r="F980" t="str">
        <f>INDEX(Products[ProductName], MATCH(Sales[ProductID], Products[ProductID], 0))</f>
        <v>Beer - Blue</v>
      </c>
      <c r="H980" s="54">
        <f>INDEX(Products[Price], MATCH(Sales[ProductID], Products[ProductID], 0))</f>
        <v>116.217</v>
      </c>
      <c r="I980">
        <v>3</v>
      </c>
      <c r="J980" s="54">
        <f>Sales[[#This Row],[Product Price]]*Sales[[#This Row],[Quantity]]</f>
        <v>348.65100000000001</v>
      </c>
      <c r="K980" s="45">
        <v>43207.479780671296</v>
      </c>
      <c r="L980" s="46">
        <v>43207.479780671296</v>
      </c>
    </row>
    <row r="981" spans="1:12">
      <c r="A981">
        <v>980</v>
      </c>
      <c r="B981">
        <v>3</v>
      </c>
      <c r="C981">
        <v>15327</v>
      </c>
      <c r="D981">
        <f>INDEX(Products[CategoryName (IndexMatch)], MATCH(Sales[ProductID], Products[ProductID], 0))</f>
        <v>0</v>
      </c>
      <c r="E981">
        <v>326</v>
      </c>
      <c r="F981" t="str">
        <f>INDEX(Products[ProductName], MATCH(Sales[ProductID], Products[ProductID], 0))</f>
        <v>Appetizer - Mushroom Tart</v>
      </c>
      <c r="H981" s="54">
        <f>INDEX(Products[Price], MATCH(Sales[ProductID], Products[ProductID], 0))</f>
        <v>38.859000000000002</v>
      </c>
      <c r="I981">
        <v>4</v>
      </c>
      <c r="J981" s="54">
        <f>Sales[[#This Row],[Product Price]]*Sales[[#This Row],[Quantity]]</f>
        <v>155.43600000000001</v>
      </c>
      <c r="K981" s="45">
        <v>43221.793513888886</v>
      </c>
      <c r="L981" s="46">
        <v>43221.793513888886</v>
      </c>
    </row>
    <row r="982" spans="1:12">
      <c r="A982">
        <v>981</v>
      </c>
      <c r="B982">
        <v>4</v>
      </c>
      <c r="C982">
        <v>81448</v>
      </c>
      <c r="D982">
        <f>INDEX(Products[CategoryName (IndexMatch)], MATCH(Sales[ProductID], Products[ProductID], 0))</f>
        <v>0</v>
      </c>
      <c r="E982">
        <v>160</v>
      </c>
      <c r="F982" t="str">
        <f>INDEX(Products[ProductName], MATCH(Sales[ProductID], Products[ProductID], 0))</f>
        <v>Beef Ground Medium</v>
      </c>
      <c r="H982" s="54">
        <f>INDEX(Products[Price], MATCH(Sales[ProductID], Products[ProductID], 0))</f>
        <v>546.87400000000002</v>
      </c>
      <c r="I982">
        <v>21</v>
      </c>
      <c r="J982" s="54">
        <f>Sales[[#This Row],[Product Price]]*Sales[[#This Row],[Quantity]]</f>
        <v>11484.354000000001</v>
      </c>
      <c r="K982" s="45">
        <v>43127.874406481482</v>
      </c>
      <c r="L982" s="46">
        <v>43127.874406481482</v>
      </c>
    </row>
    <row r="983" spans="1:12">
      <c r="A983">
        <v>982</v>
      </c>
      <c r="B983">
        <v>7</v>
      </c>
      <c r="C983">
        <v>65530</v>
      </c>
      <c r="D983">
        <f>INDEX(Products[CategoryName (IndexMatch)], MATCH(Sales[ProductID], Products[ProductID], 0))</f>
        <v>0</v>
      </c>
      <c r="E983">
        <v>337</v>
      </c>
      <c r="F983" t="str">
        <f>INDEX(Products[ProductName], MATCH(Sales[ProductID], Products[ProductID], 0))</f>
        <v>Bread - Rye</v>
      </c>
      <c r="H983" s="54">
        <f>INDEX(Products[Price], MATCH(Sales[ProductID], Products[ProductID], 0))</f>
        <v>835.37300000000005</v>
      </c>
      <c r="I983">
        <v>17</v>
      </c>
      <c r="J983" s="54">
        <f>Sales[[#This Row],[Product Price]]*Sales[[#This Row],[Quantity]]</f>
        <v>14201.341</v>
      </c>
      <c r="K983" s="45">
        <v>43129.329038888885</v>
      </c>
      <c r="L983" s="46">
        <v>43129.329038888885</v>
      </c>
    </row>
    <row r="984" spans="1:12">
      <c r="A984">
        <v>983</v>
      </c>
      <c r="B984">
        <v>17</v>
      </c>
      <c r="C984">
        <v>42552</v>
      </c>
      <c r="D984">
        <f>INDEX(Products[CategoryName (IndexMatch)], MATCH(Sales[ProductID], Products[ProductID], 0))</f>
        <v>0</v>
      </c>
      <c r="E984">
        <v>446</v>
      </c>
      <c r="F984" t="str">
        <f>INDEX(Products[ProductName], MATCH(Sales[ProductID], Products[ProductID], 0))</f>
        <v>Sunflower Seed Raw</v>
      </c>
      <c r="H984" s="54">
        <f>INDEX(Products[Price], MATCH(Sales[ProductID], Products[ProductID], 0))</f>
        <v>490.452</v>
      </c>
      <c r="I984">
        <v>11</v>
      </c>
      <c r="J984" s="54">
        <f>Sales[[#This Row],[Product Price]]*Sales[[#This Row],[Quantity]]</f>
        <v>5394.9719999999998</v>
      </c>
      <c r="K984" s="45">
        <v>43130.497304976852</v>
      </c>
      <c r="L984" s="46">
        <v>43130.497304976852</v>
      </c>
    </row>
    <row r="985" spans="1:12">
      <c r="A985">
        <v>984</v>
      </c>
      <c r="B985">
        <v>18</v>
      </c>
      <c r="C985">
        <v>98474</v>
      </c>
      <c r="D985">
        <f>INDEX(Products[CategoryName (IndexMatch)], MATCH(Sales[ProductID], Products[ProductID], 0))</f>
        <v>0</v>
      </c>
      <c r="E985">
        <v>381</v>
      </c>
      <c r="F985" t="str">
        <f>INDEX(Products[ProductName], MATCH(Sales[ProductID], Products[ProductID], 0))</f>
        <v>Vaccum Bag 10x13</v>
      </c>
      <c r="H985" s="54">
        <f>INDEX(Products[Price], MATCH(Sales[ProductID], Products[ProductID], 0))</f>
        <v>442.33699999999999</v>
      </c>
      <c r="I985">
        <v>25</v>
      </c>
      <c r="J985" s="54">
        <f>Sales[[#This Row],[Product Price]]*Sales[[#This Row],[Quantity]]</f>
        <v>11058.424999999999</v>
      </c>
      <c r="K985" s="45">
        <v>43170.285523148152</v>
      </c>
      <c r="L985" s="46">
        <v>43170.285523148152</v>
      </c>
    </row>
    <row r="986" spans="1:12">
      <c r="A986">
        <v>985</v>
      </c>
      <c r="B986">
        <v>4</v>
      </c>
      <c r="C986">
        <v>17641</v>
      </c>
      <c r="D986">
        <f>INDEX(Products[CategoryName (IndexMatch)], MATCH(Sales[ProductID], Products[ProductID], 0))</f>
        <v>0</v>
      </c>
      <c r="E986">
        <v>102</v>
      </c>
      <c r="F986" t="str">
        <f>INDEX(Products[ProductName], MATCH(Sales[ProductID], Products[ProductID], 0))</f>
        <v>Rosemary - Primerba, Paste</v>
      </c>
      <c r="H986" s="54">
        <f>INDEX(Products[Price], MATCH(Sales[ProductID], Products[ProductID], 0))</f>
        <v>62.256999999999998</v>
      </c>
      <c r="I986">
        <v>5</v>
      </c>
      <c r="J986" s="54">
        <f>Sales[[#This Row],[Product Price]]*Sales[[#This Row],[Quantity]]</f>
        <v>311.28499999999997</v>
      </c>
      <c r="K986" s="45">
        <v>43174.962234027778</v>
      </c>
      <c r="L986" s="46">
        <v>43174.962234027778</v>
      </c>
    </row>
    <row r="987" spans="1:12">
      <c r="A987">
        <v>986</v>
      </c>
      <c r="B987">
        <v>13</v>
      </c>
      <c r="C987">
        <v>72204</v>
      </c>
      <c r="D987">
        <f>INDEX(Products[CategoryName (IndexMatch)], MATCH(Sales[ProductID], Products[ProductID], 0))</f>
        <v>0</v>
      </c>
      <c r="E987">
        <v>223</v>
      </c>
      <c r="F987" t="str">
        <f>INDEX(Products[ProductName], MATCH(Sales[ProductID], Products[ProductID], 0))</f>
        <v>Pail With Metal Handle 16l White</v>
      </c>
      <c r="H987" s="54">
        <f>INDEX(Products[Price], MATCH(Sales[ProductID], Products[ProductID], 0))</f>
        <v>944.399</v>
      </c>
      <c r="I987">
        <v>19</v>
      </c>
      <c r="J987" s="54">
        <f>Sales[[#This Row],[Product Price]]*Sales[[#This Row],[Quantity]]</f>
        <v>17943.580999999998</v>
      </c>
      <c r="K987" s="45">
        <v>43219.634982523145</v>
      </c>
      <c r="L987" s="46">
        <v>43219.634982523145</v>
      </c>
    </row>
    <row r="988" spans="1:12">
      <c r="A988">
        <v>987</v>
      </c>
      <c r="B988">
        <v>23</v>
      </c>
      <c r="C988">
        <v>74170</v>
      </c>
      <c r="D988">
        <f>INDEX(Products[CategoryName (IndexMatch)], MATCH(Sales[ProductID], Products[ProductID], 0))</f>
        <v>0</v>
      </c>
      <c r="E988">
        <v>413</v>
      </c>
      <c r="F988" t="str">
        <f>INDEX(Products[ProductName], MATCH(Sales[ProductID], Products[ProductID], 0))</f>
        <v>Ice Cream Bar - Oreo Cone</v>
      </c>
      <c r="H988" s="54">
        <f>INDEX(Products[Price], MATCH(Sales[ProductID], Products[ProductID], 0))</f>
        <v>954.06500000000005</v>
      </c>
      <c r="I988">
        <v>19</v>
      </c>
      <c r="J988" s="54">
        <f>Sales[[#This Row],[Product Price]]*Sales[[#This Row],[Quantity]]</f>
        <v>18127.235000000001</v>
      </c>
      <c r="K988" s="45">
        <v>43109.844572106478</v>
      </c>
      <c r="L988" s="46">
        <v>43109.844572106478</v>
      </c>
    </row>
    <row r="989" spans="1:12">
      <c r="A989">
        <v>988</v>
      </c>
      <c r="B989">
        <v>7</v>
      </c>
      <c r="C989">
        <v>6949</v>
      </c>
      <c r="D989">
        <f>INDEX(Products[CategoryName (IndexMatch)], MATCH(Sales[ProductID], Products[ProductID], 0))</f>
        <v>0</v>
      </c>
      <c r="E989">
        <v>338</v>
      </c>
      <c r="F989" t="str">
        <f>INDEX(Products[ProductName], MATCH(Sales[ProductID], Products[ProductID], 0))</f>
        <v>Cheese - Camembert</v>
      </c>
      <c r="H989" s="54">
        <f>INDEX(Products[Price], MATCH(Sales[ProductID], Products[ProductID], 0))</f>
        <v>289.899</v>
      </c>
      <c r="I989">
        <v>2</v>
      </c>
      <c r="J989" s="54">
        <f>Sales[[#This Row],[Product Price]]*Sales[[#This Row],[Quantity]]</f>
        <v>579.798</v>
      </c>
      <c r="K989" s="45">
        <v>43119.691252199074</v>
      </c>
      <c r="L989" s="46">
        <v>43119.691252199074</v>
      </c>
    </row>
    <row r="990" spans="1:12">
      <c r="A990">
        <v>989</v>
      </c>
      <c r="B990">
        <v>20</v>
      </c>
      <c r="C990">
        <v>97337</v>
      </c>
      <c r="D990">
        <f>INDEX(Products[CategoryName (IndexMatch)], MATCH(Sales[ProductID], Products[ProductID], 0))</f>
        <v>0</v>
      </c>
      <c r="E990">
        <v>327</v>
      </c>
      <c r="F990" t="str">
        <f>INDEX(Products[ProductName], MATCH(Sales[ProductID], Products[ProductID], 0))</f>
        <v>Appetizer - Mini Egg Roll, Shrimp</v>
      </c>
      <c r="H990" s="54">
        <f>INDEX(Products[Price], MATCH(Sales[ProductID], Products[ProductID], 0))</f>
        <v>71.436000000000007</v>
      </c>
      <c r="I990">
        <v>25</v>
      </c>
      <c r="J990" s="54">
        <f>Sales[[#This Row],[Product Price]]*Sales[[#This Row],[Quantity]]</f>
        <v>1785.9</v>
      </c>
      <c r="K990" s="45">
        <v>43133.667355092592</v>
      </c>
      <c r="L990" s="46">
        <v>43133.667355092592</v>
      </c>
    </row>
    <row r="991" spans="1:12">
      <c r="A991">
        <v>990</v>
      </c>
      <c r="B991">
        <v>22</v>
      </c>
      <c r="C991">
        <v>20220</v>
      </c>
      <c r="D991">
        <f>INDEX(Products[CategoryName (IndexMatch)], MATCH(Sales[ProductID], Products[ProductID], 0))</f>
        <v>0</v>
      </c>
      <c r="E991">
        <v>41</v>
      </c>
      <c r="F991" t="str">
        <f>INDEX(Products[ProductName], MATCH(Sales[ProductID], Products[ProductID], 0))</f>
        <v>Cup - 6oz, Foam</v>
      </c>
      <c r="H991" s="54">
        <f>INDEX(Products[Price], MATCH(Sales[ProductID], Products[ProductID], 0))</f>
        <v>81.721000000000004</v>
      </c>
      <c r="I991">
        <v>6</v>
      </c>
      <c r="J991" s="54">
        <f>Sales[[#This Row],[Product Price]]*Sales[[#This Row],[Quantity]]</f>
        <v>490.32600000000002</v>
      </c>
      <c r="K991" s="45">
        <v>43169.042708912035</v>
      </c>
      <c r="L991" s="46">
        <v>43169.042708912035</v>
      </c>
    </row>
    <row r="992" spans="1:12">
      <c r="A992">
        <v>991</v>
      </c>
      <c r="B992">
        <v>10</v>
      </c>
      <c r="C992">
        <v>98324</v>
      </c>
      <c r="D992">
        <f>INDEX(Products[CategoryName (IndexMatch)], MATCH(Sales[ProductID], Products[ProductID], 0))</f>
        <v>0</v>
      </c>
      <c r="E992">
        <v>387</v>
      </c>
      <c r="F992" t="str">
        <f>INDEX(Products[ProductName], MATCH(Sales[ProductID], Products[ProductID], 0))</f>
        <v>Fondant - Icing</v>
      </c>
      <c r="H992" s="54">
        <f>INDEX(Products[Price], MATCH(Sales[ProductID], Products[ProductID], 0))</f>
        <v>416.38600000000002</v>
      </c>
      <c r="I992">
        <v>25</v>
      </c>
      <c r="J992" s="54">
        <f>Sales[[#This Row],[Product Price]]*Sales[[#This Row],[Quantity]]</f>
        <v>10409.650000000001</v>
      </c>
      <c r="K992" s="45">
        <v>43113.73636145833</v>
      </c>
      <c r="L992" s="46">
        <v>43113.73636145833</v>
      </c>
    </row>
    <row r="993" spans="1:12">
      <c r="A993">
        <v>992</v>
      </c>
      <c r="B993">
        <v>3</v>
      </c>
      <c r="C993">
        <v>48806</v>
      </c>
      <c r="D993">
        <f>INDEX(Products[CategoryName (IndexMatch)], MATCH(Sales[ProductID], Products[ProductID], 0))</f>
        <v>0</v>
      </c>
      <c r="E993">
        <v>47</v>
      </c>
      <c r="F993" t="str">
        <f>INDEX(Products[ProductName], MATCH(Sales[ProductID], Products[ProductID], 0))</f>
        <v>Thyme - Lemon, Fresh</v>
      </c>
      <c r="H993" s="54">
        <f>INDEX(Products[Price], MATCH(Sales[ProductID], Products[ProductID], 0))</f>
        <v>471.339</v>
      </c>
      <c r="I993">
        <v>13</v>
      </c>
      <c r="J993" s="54">
        <f>Sales[[#This Row],[Product Price]]*Sales[[#This Row],[Quantity]]</f>
        <v>6127.4070000000002</v>
      </c>
      <c r="K993" s="45">
        <v>43121.019979050929</v>
      </c>
      <c r="L993" s="46">
        <v>43121.019979050929</v>
      </c>
    </row>
    <row r="994" spans="1:12">
      <c r="A994">
        <v>993</v>
      </c>
      <c r="B994">
        <v>20</v>
      </c>
      <c r="C994">
        <v>70323</v>
      </c>
      <c r="D994">
        <f>INDEX(Products[CategoryName (IndexMatch)], MATCH(Sales[ProductID], Products[ProductID], 0))</f>
        <v>0</v>
      </c>
      <c r="E994">
        <v>443</v>
      </c>
      <c r="F994" t="str">
        <f>INDEX(Products[ProductName], MATCH(Sales[ProductID], Products[ProductID], 0))</f>
        <v>Lettuce - Spring Mix</v>
      </c>
      <c r="H994" s="54">
        <f>INDEX(Products[Price], MATCH(Sales[ProductID], Products[ProductID], 0))</f>
        <v>900.16899999999998</v>
      </c>
      <c r="I994">
        <v>18</v>
      </c>
      <c r="J994" s="54">
        <f>Sales[[#This Row],[Product Price]]*Sales[[#This Row],[Quantity]]</f>
        <v>16203.041999999999</v>
      </c>
      <c r="K994" s="45">
        <v>43207.387278935188</v>
      </c>
      <c r="L994" s="46">
        <v>43207.387278935188</v>
      </c>
    </row>
    <row r="995" spans="1:12">
      <c r="A995">
        <v>994</v>
      </c>
      <c r="B995">
        <v>15</v>
      </c>
      <c r="C995">
        <v>22438</v>
      </c>
      <c r="D995">
        <f>INDEX(Products[CategoryName (IndexMatch)], MATCH(Sales[ProductID], Products[ProductID], 0))</f>
        <v>0</v>
      </c>
      <c r="E995">
        <v>273</v>
      </c>
      <c r="F995" t="str">
        <f>INDEX(Products[ProductName], MATCH(Sales[ProductID], Products[ProductID], 0))</f>
        <v>Bandage - Flexible Neon</v>
      </c>
      <c r="H995" s="54">
        <f>INDEX(Products[Price], MATCH(Sales[ProductID], Products[ProductID], 0))</f>
        <v>775.91300000000001</v>
      </c>
      <c r="I995">
        <v>6</v>
      </c>
      <c r="J995" s="54">
        <f>Sales[[#This Row],[Product Price]]*Sales[[#This Row],[Quantity]]</f>
        <v>4655.4780000000001</v>
      </c>
      <c r="K995" s="45">
        <v>43186.595724884261</v>
      </c>
      <c r="L995" s="46">
        <v>43186.595724884261</v>
      </c>
    </row>
    <row r="996" spans="1:12">
      <c r="A996">
        <v>995</v>
      </c>
      <c r="B996">
        <v>9</v>
      </c>
      <c r="C996">
        <v>92964</v>
      </c>
      <c r="D996">
        <f>INDEX(Products[CategoryName (IndexMatch)], MATCH(Sales[ProductID], Products[ProductID], 0))</f>
        <v>0</v>
      </c>
      <c r="E996">
        <v>139</v>
      </c>
      <c r="F996" t="str">
        <f>INDEX(Products[ProductName], MATCH(Sales[ProductID], Products[ProductID], 0))</f>
        <v>Chicken - Wieners</v>
      </c>
      <c r="H996" s="54">
        <f>INDEX(Products[Price], MATCH(Sales[ProductID], Products[ProductID], 0))</f>
        <v>21.422999999999998</v>
      </c>
      <c r="I996">
        <v>24</v>
      </c>
      <c r="J996" s="54">
        <f>Sales[[#This Row],[Product Price]]*Sales[[#This Row],[Quantity]]</f>
        <v>514.15199999999993</v>
      </c>
      <c r="K996" s="45">
        <v>43156.58130416667</v>
      </c>
      <c r="L996" s="46">
        <v>43156.58130416667</v>
      </c>
    </row>
    <row r="997" spans="1:12">
      <c r="A997">
        <v>996</v>
      </c>
      <c r="B997">
        <v>21</v>
      </c>
      <c r="C997">
        <v>72202</v>
      </c>
      <c r="D997">
        <f>INDEX(Products[CategoryName (IndexMatch)], MATCH(Sales[ProductID], Products[ProductID], 0))</f>
        <v>0</v>
      </c>
      <c r="E997">
        <v>218</v>
      </c>
      <c r="F997" t="str">
        <f>INDEX(Products[ProductName], MATCH(Sales[ProductID], Products[ProductID], 0))</f>
        <v>Barramundi</v>
      </c>
      <c r="H997" s="54">
        <f>INDEX(Products[Price], MATCH(Sales[ProductID], Products[ProductID], 0))</f>
        <v>851.93299999999999</v>
      </c>
      <c r="I997">
        <v>19</v>
      </c>
      <c r="J997" s="54">
        <f>Sales[[#This Row],[Product Price]]*Sales[[#This Row],[Quantity]]</f>
        <v>16186.726999999999</v>
      </c>
      <c r="K997" s="45">
        <v>43229.627598263891</v>
      </c>
      <c r="L997" s="46">
        <v>43229.627598263891</v>
      </c>
    </row>
    <row r="998" spans="1:12">
      <c r="A998">
        <v>997</v>
      </c>
      <c r="B998">
        <v>9</v>
      </c>
      <c r="C998">
        <v>12588</v>
      </c>
      <c r="D998">
        <f>INDEX(Products[CategoryName (IndexMatch)], MATCH(Sales[ProductID], Products[ProductID], 0))</f>
        <v>0</v>
      </c>
      <c r="E998">
        <v>336</v>
      </c>
      <c r="F998" t="str">
        <f>INDEX(Products[ProductName], MATCH(Sales[ProductID], Products[ProductID], 0))</f>
        <v>Broom - Corn</v>
      </c>
      <c r="H998" s="54">
        <f>INDEX(Products[Price], MATCH(Sales[ProductID], Products[ProductID], 0))</f>
        <v>719.24099999999999</v>
      </c>
      <c r="I998">
        <v>4</v>
      </c>
      <c r="J998" s="54">
        <f>Sales[[#This Row],[Product Price]]*Sales[[#This Row],[Quantity]]</f>
        <v>2876.9639999999999</v>
      </c>
      <c r="K998" s="45">
        <v>43124.042496180555</v>
      </c>
      <c r="L998" s="46">
        <v>43124.042496180555</v>
      </c>
    </row>
    <row r="999" spans="1:12">
      <c r="A999">
        <v>998</v>
      </c>
      <c r="B999">
        <v>18</v>
      </c>
      <c r="C999">
        <v>22792</v>
      </c>
      <c r="D999">
        <f>INDEX(Products[CategoryName (IndexMatch)], MATCH(Sales[ProductID], Products[ProductID], 0))</f>
        <v>0</v>
      </c>
      <c r="E999">
        <v>427</v>
      </c>
      <c r="F999" t="str">
        <f>INDEX(Products[ProductName], MATCH(Sales[ProductID], Products[ProductID], 0))</f>
        <v>Wine - Vineland Estate Semi - Dry</v>
      </c>
      <c r="H999" s="54">
        <f>INDEX(Products[Price], MATCH(Sales[ProductID], Products[ProductID], 0))</f>
        <v>463.25200000000001</v>
      </c>
      <c r="I999">
        <v>6</v>
      </c>
      <c r="J999" s="54">
        <f>Sales[[#This Row],[Product Price]]*Sales[[#This Row],[Quantity]]</f>
        <v>2779.5120000000002</v>
      </c>
      <c r="K999" s="45">
        <v>43195.312405092591</v>
      </c>
      <c r="L999" s="46">
        <v>43195.312405092591</v>
      </c>
    </row>
    <row r="1000" spans="1:12">
      <c r="A1000">
        <v>999</v>
      </c>
      <c r="B1000">
        <v>16</v>
      </c>
      <c r="C1000">
        <v>39380</v>
      </c>
      <c r="D1000">
        <f>INDEX(Products[CategoryName (IndexMatch)], MATCH(Sales[ProductID], Products[ProductID], 0))</f>
        <v>0</v>
      </c>
      <c r="E1000">
        <v>436</v>
      </c>
      <c r="F1000" t="str">
        <f>INDEX(Products[ProductName], MATCH(Sales[ProductID], Products[ProductID], 0))</f>
        <v>Table Cloth 81x81 White</v>
      </c>
      <c r="H1000" s="54">
        <f>INDEX(Products[Price], MATCH(Sales[ProductID], Products[ProductID], 0))</f>
        <v>679.06299999999999</v>
      </c>
      <c r="I1000">
        <v>10</v>
      </c>
      <c r="J1000" s="54">
        <f>Sales[[#This Row],[Product Price]]*Sales[[#This Row],[Quantity]]</f>
        <v>6790.63</v>
      </c>
      <c r="K1000" s="45">
        <v>43197.880361574076</v>
      </c>
      <c r="L1000" s="46">
        <v>43197.880361574076</v>
      </c>
    </row>
    <row r="1001" spans="1:12">
      <c r="A1001">
        <v>1000</v>
      </c>
      <c r="B1001">
        <v>21</v>
      </c>
      <c r="C1001">
        <v>76234</v>
      </c>
      <c r="D1001">
        <f>INDEX(Products[CategoryName (IndexMatch)], MATCH(Sales[ProductID], Products[ProductID], 0))</f>
        <v>0</v>
      </c>
      <c r="E1001">
        <v>38</v>
      </c>
      <c r="F1001" t="str">
        <f>INDEX(Products[ProductName], MATCH(Sales[ProductID], Products[ProductID], 0))</f>
        <v>Sage - Ground</v>
      </c>
      <c r="H1001" s="54">
        <f>INDEX(Products[Price], MATCH(Sales[ProductID], Products[ProductID], 0))</f>
        <v>816.57899999999995</v>
      </c>
      <c r="I1001">
        <v>20</v>
      </c>
      <c r="J1001" s="54">
        <f>Sales[[#This Row],[Product Price]]*Sales[[#This Row],[Quantity]]</f>
        <v>16331.579999999998</v>
      </c>
      <c r="K1001" s="45">
        <v>43110.075701504633</v>
      </c>
      <c r="L1001" s="46">
        <v>43110.075701504633</v>
      </c>
    </row>
    <row r="1002" spans="1:12">
      <c r="A1002">
        <v>1001</v>
      </c>
      <c r="B1002">
        <v>1</v>
      </c>
      <c r="C1002">
        <v>49474</v>
      </c>
      <c r="D1002">
        <f>INDEX(Products[CategoryName (IndexMatch)], MATCH(Sales[ProductID], Products[ProductID], 0))</f>
        <v>0</v>
      </c>
      <c r="E1002">
        <v>323</v>
      </c>
      <c r="F1002" t="str">
        <f>INDEX(Products[ProductName], MATCH(Sales[ProductID], Products[ProductID], 0))</f>
        <v>Extract - Lemon</v>
      </c>
      <c r="H1002" s="54">
        <f>INDEX(Products[Price], MATCH(Sales[ProductID], Products[ProductID], 0))</f>
        <v>543.26599999999996</v>
      </c>
      <c r="I1002">
        <v>13</v>
      </c>
      <c r="J1002" s="54">
        <f>Sales[[#This Row],[Product Price]]*Sales[[#This Row],[Quantity]]</f>
        <v>7062.4579999999996</v>
      </c>
      <c r="K1002" s="45">
        <v>43228.141881481482</v>
      </c>
      <c r="L1002" s="46">
        <v>43228.141881481482</v>
      </c>
    </row>
    <row r="1003" spans="1:12">
      <c r="A1003">
        <v>1002</v>
      </c>
      <c r="B1003">
        <v>8</v>
      </c>
      <c r="C1003">
        <v>97573</v>
      </c>
      <c r="D1003">
        <f>INDEX(Products[CategoryName (IndexMatch)], MATCH(Sales[ProductID], Products[ProductID], 0))</f>
        <v>0</v>
      </c>
      <c r="E1003">
        <v>208</v>
      </c>
      <c r="F1003" t="str">
        <f>INDEX(Products[ProductName], MATCH(Sales[ProductID], Products[ProductID], 0))</f>
        <v>Mushroom - Trumpet, Dry</v>
      </c>
      <c r="H1003" s="54">
        <f>INDEX(Products[Price], MATCH(Sales[ProductID], Products[ProductID], 0))</f>
        <v>87.334999999999994</v>
      </c>
      <c r="I1003">
        <v>25</v>
      </c>
      <c r="J1003" s="54">
        <f>Sales[[#This Row],[Product Price]]*Sales[[#This Row],[Quantity]]</f>
        <v>2183.375</v>
      </c>
      <c r="K1003" s="45">
        <v>43127.411314236109</v>
      </c>
      <c r="L1003" s="46">
        <v>43127.411314236109</v>
      </c>
    </row>
    <row r="1004" spans="1:12">
      <c r="A1004">
        <v>1003</v>
      </c>
      <c r="B1004">
        <v>2</v>
      </c>
      <c r="C1004">
        <v>54178</v>
      </c>
      <c r="D1004">
        <f>INDEX(Products[CategoryName (IndexMatch)], MATCH(Sales[ProductID], Products[ProductID], 0))</f>
        <v>0</v>
      </c>
      <c r="E1004">
        <v>138</v>
      </c>
      <c r="F1004" t="str">
        <f>INDEX(Products[ProductName], MATCH(Sales[ProductID], Products[ProductID], 0))</f>
        <v>Rum - Coconut, Malibu</v>
      </c>
      <c r="H1004" s="54">
        <f>INDEX(Products[Price], MATCH(Sales[ProductID], Products[ProductID], 0))</f>
        <v>526.36699999999996</v>
      </c>
      <c r="I1004">
        <v>14</v>
      </c>
      <c r="J1004" s="54">
        <f>Sales[[#This Row],[Product Price]]*Sales[[#This Row],[Quantity]]</f>
        <v>7369.137999999999</v>
      </c>
      <c r="K1004" s="45">
        <v>43229.430592708333</v>
      </c>
      <c r="L1004" s="46">
        <v>43229.430592708333</v>
      </c>
    </row>
    <row r="1005" spans="1:12">
      <c r="A1005">
        <v>1004</v>
      </c>
      <c r="B1005">
        <v>19</v>
      </c>
      <c r="C1005">
        <v>48860</v>
      </c>
      <c r="D1005">
        <f>INDEX(Products[CategoryName (IndexMatch)], MATCH(Sales[ProductID], Products[ProductID], 0))</f>
        <v>0</v>
      </c>
      <c r="E1005">
        <v>23</v>
      </c>
      <c r="F1005" t="str">
        <f>INDEX(Products[ProductName], MATCH(Sales[ProductID], Products[ProductID], 0))</f>
        <v>Crab - Imitation Flakes</v>
      </c>
      <c r="H1005" s="54">
        <f>INDEX(Products[Price], MATCH(Sales[ProductID], Products[ProductID], 0))</f>
        <v>790.18399999999997</v>
      </c>
      <c r="I1005">
        <v>13</v>
      </c>
      <c r="J1005" s="54">
        <f>Sales[[#This Row],[Product Price]]*Sales[[#This Row],[Quantity]]</f>
        <v>10272.392</v>
      </c>
      <c r="K1005" s="45">
        <v>43164.750237384258</v>
      </c>
      <c r="L1005" s="46">
        <v>43164.750237384258</v>
      </c>
    </row>
    <row r="1006" spans="1:12">
      <c r="A1006">
        <v>1005</v>
      </c>
      <c r="B1006">
        <v>18</v>
      </c>
      <c r="C1006">
        <v>61317</v>
      </c>
      <c r="D1006">
        <f>INDEX(Products[CategoryName (IndexMatch)], MATCH(Sales[ProductID], Products[ProductID], 0))</f>
        <v>0</v>
      </c>
      <c r="E1006">
        <v>402</v>
      </c>
      <c r="F1006" t="str">
        <f>INDEX(Products[ProductName], MATCH(Sales[ProductID], Products[ProductID], 0))</f>
        <v>Butter - Unsalted</v>
      </c>
      <c r="H1006" s="54">
        <f>INDEX(Products[Price], MATCH(Sales[ProductID], Products[ProductID], 0))</f>
        <v>763.27499999999998</v>
      </c>
      <c r="I1006">
        <v>16</v>
      </c>
      <c r="J1006" s="54">
        <f>Sales[[#This Row],[Product Price]]*Sales[[#This Row],[Quantity]]</f>
        <v>12212.4</v>
      </c>
      <c r="K1006" s="45">
        <v>43192.85533726852</v>
      </c>
      <c r="L1006" s="46">
        <v>43192.85533726852</v>
      </c>
    </row>
    <row r="1007" spans="1:12">
      <c r="A1007">
        <v>1006</v>
      </c>
      <c r="B1007">
        <v>18</v>
      </c>
      <c r="C1007">
        <v>42997</v>
      </c>
      <c r="D1007">
        <f>INDEX(Products[CategoryName (IndexMatch)], MATCH(Sales[ProductID], Products[ProductID], 0))</f>
        <v>0</v>
      </c>
      <c r="E1007">
        <v>207</v>
      </c>
      <c r="F1007" t="str">
        <f>INDEX(Products[ProductName], MATCH(Sales[ProductID], Products[ProductID], 0))</f>
        <v>Coffee - Hazelnut Cream</v>
      </c>
      <c r="H1007" s="54">
        <f>INDEX(Products[Price], MATCH(Sales[ProductID], Products[ProductID], 0))</f>
        <v>142.68799999999999</v>
      </c>
      <c r="I1007">
        <v>11</v>
      </c>
      <c r="J1007" s="54">
        <f>Sales[[#This Row],[Product Price]]*Sales[[#This Row],[Quantity]]</f>
        <v>1569.5679999999998</v>
      </c>
      <c r="K1007" s="45">
        <v>43130.307473611108</v>
      </c>
      <c r="L1007" s="46">
        <v>43130.307473611108</v>
      </c>
    </row>
    <row r="1008" spans="1:12">
      <c r="A1008">
        <v>1007</v>
      </c>
      <c r="B1008">
        <v>10</v>
      </c>
      <c r="C1008">
        <v>43876</v>
      </c>
      <c r="D1008">
        <f>INDEX(Products[CategoryName (IndexMatch)], MATCH(Sales[ProductID], Products[ProductID], 0))</f>
        <v>0</v>
      </c>
      <c r="E1008">
        <v>436</v>
      </c>
      <c r="F1008" t="str">
        <f>INDEX(Products[ProductName], MATCH(Sales[ProductID], Products[ProductID], 0))</f>
        <v>Table Cloth 81x81 White</v>
      </c>
      <c r="H1008" s="54">
        <f>INDEX(Products[Price], MATCH(Sales[ProductID], Products[ProductID], 0))</f>
        <v>679.06299999999999</v>
      </c>
      <c r="I1008">
        <v>12</v>
      </c>
      <c r="J1008" s="54">
        <f>Sales[[#This Row],[Product Price]]*Sales[[#This Row],[Quantity]]</f>
        <v>8148.7559999999994</v>
      </c>
      <c r="K1008" s="45">
        <v>43222.4293875</v>
      </c>
      <c r="L1008" s="46">
        <v>43222.4293875</v>
      </c>
    </row>
    <row r="1009" spans="1:12">
      <c r="A1009">
        <v>1008</v>
      </c>
      <c r="B1009">
        <v>20</v>
      </c>
      <c r="C1009">
        <v>18211</v>
      </c>
      <c r="D1009">
        <f>INDEX(Products[CategoryName (IndexMatch)], MATCH(Sales[ProductID], Products[ProductID], 0))</f>
        <v>0</v>
      </c>
      <c r="E1009">
        <v>302</v>
      </c>
      <c r="F1009" t="str">
        <f>INDEX(Products[ProductName], MATCH(Sales[ProductID], Products[ProductID], 0))</f>
        <v>Doilies - 5, Paper</v>
      </c>
      <c r="H1009" s="54">
        <f>INDEX(Products[Price], MATCH(Sales[ProductID], Products[ProductID], 0))</f>
        <v>611.59799999999996</v>
      </c>
      <c r="I1009">
        <v>5</v>
      </c>
      <c r="J1009" s="54">
        <f>Sales[[#This Row],[Product Price]]*Sales[[#This Row],[Quantity]]</f>
        <v>3057.99</v>
      </c>
      <c r="K1009" s="45">
        <v>43195.309970717593</v>
      </c>
      <c r="L1009" s="46">
        <v>43195.309970717593</v>
      </c>
    </row>
    <row r="1010" spans="1:12">
      <c r="A1010">
        <v>1009</v>
      </c>
      <c r="B1010">
        <v>8</v>
      </c>
      <c r="C1010">
        <v>78915</v>
      </c>
      <c r="D1010">
        <f>INDEX(Products[CategoryName (IndexMatch)], MATCH(Sales[ProductID], Products[ProductID], 0))</f>
        <v>0</v>
      </c>
      <c r="E1010">
        <v>225</v>
      </c>
      <c r="F1010" t="str">
        <f>INDEX(Products[ProductName], MATCH(Sales[ProductID], Products[ProductID], 0))</f>
        <v>Wine - Charddonnay Errazuriz</v>
      </c>
      <c r="H1010" s="54">
        <f>INDEX(Products[Price], MATCH(Sales[ProductID], Products[ProductID], 0))</f>
        <v>103.72199999999999</v>
      </c>
      <c r="I1010">
        <v>20</v>
      </c>
      <c r="J1010" s="54">
        <f>Sales[[#This Row],[Product Price]]*Sales[[#This Row],[Quantity]]</f>
        <v>2074.44</v>
      </c>
      <c r="K1010" s="45">
        <v>43117.442551967593</v>
      </c>
      <c r="L1010" s="46">
        <v>43117.442551967593</v>
      </c>
    </row>
    <row r="1011" spans="1:12">
      <c r="A1011">
        <v>1010</v>
      </c>
      <c r="B1011">
        <v>5</v>
      </c>
      <c r="C1011">
        <v>29565</v>
      </c>
      <c r="D1011">
        <f>INDEX(Products[CategoryName (IndexMatch)], MATCH(Sales[ProductID], Products[ProductID], 0))</f>
        <v>0</v>
      </c>
      <c r="E1011">
        <v>206</v>
      </c>
      <c r="F1011" t="str">
        <f>INDEX(Products[ProductName], MATCH(Sales[ProductID], Products[ProductID], 0))</f>
        <v>Cocoa Butter</v>
      </c>
      <c r="H1011" s="54">
        <f>INDEX(Products[Price], MATCH(Sales[ProductID], Products[ProductID], 0))</f>
        <v>77.56</v>
      </c>
      <c r="I1011">
        <v>8</v>
      </c>
      <c r="J1011" s="54">
        <f>Sales[[#This Row],[Product Price]]*Sales[[#This Row],[Quantity]]</f>
        <v>620.48</v>
      </c>
      <c r="K1011" s="45">
        <v>43130.770744907408</v>
      </c>
      <c r="L1011" s="46">
        <v>43130.770744907408</v>
      </c>
    </row>
    <row r="1012" spans="1:12">
      <c r="A1012">
        <v>1011</v>
      </c>
      <c r="B1012">
        <v>17</v>
      </c>
      <c r="C1012">
        <v>38459</v>
      </c>
      <c r="D1012">
        <f>INDEX(Products[CategoryName (IndexMatch)], MATCH(Sales[ProductID], Products[ProductID], 0))</f>
        <v>0</v>
      </c>
      <c r="E1012">
        <v>176</v>
      </c>
      <c r="F1012" t="str">
        <f>INDEX(Products[ProductName], MATCH(Sales[ProductID], Products[ProductID], 0))</f>
        <v>Smirnoff Green Apple Twist</v>
      </c>
      <c r="H1012" s="54">
        <f>INDEX(Products[Price], MATCH(Sales[ProductID], Products[ProductID], 0))</f>
        <v>813.16700000000003</v>
      </c>
      <c r="I1012">
        <v>10</v>
      </c>
      <c r="J1012" s="54">
        <f>Sales[[#This Row],[Product Price]]*Sales[[#This Row],[Quantity]]</f>
        <v>8131.67</v>
      </c>
      <c r="K1012" s="45">
        <v>43152.438350578705</v>
      </c>
      <c r="L1012" s="46">
        <v>43152.438350578705</v>
      </c>
    </row>
    <row r="1013" spans="1:12">
      <c r="A1013">
        <v>1012</v>
      </c>
      <c r="B1013">
        <v>1</v>
      </c>
      <c r="C1013">
        <v>64177</v>
      </c>
      <c r="D1013">
        <f>INDEX(Products[CategoryName (IndexMatch)], MATCH(Sales[ProductID], Products[ProductID], 0))</f>
        <v>0</v>
      </c>
      <c r="E1013">
        <v>34</v>
      </c>
      <c r="F1013" t="str">
        <f>INDEX(Products[ProductName], MATCH(Sales[ProductID], Products[ProductID], 0))</f>
        <v>Mustard Prepared</v>
      </c>
      <c r="H1013" s="54">
        <f>INDEX(Products[Price], MATCH(Sales[ProductID], Products[ProductID], 0))</f>
        <v>433.46300000000002</v>
      </c>
      <c r="I1013">
        <v>17</v>
      </c>
      <c r="J1013" s="54">
        <f>Sales[[#This Row],[Product Price]]*Sales[[#This Row],[Quantity]]</f>
        <v>7368.8710000000001</v>
      </c>
      <c r="K1013" s="45">
        <v>43200.576908564813</v>
      </c>
      <c r="L1013" s="46">
        <v>43200.576908564813</v>
      </c>
    </row>
    <row r="1014" spans="1:12">
      <c r="A1014">
        <v>1013</v>
      </c>
      <c r="B1014">
        <v>7</v>
      </c>
      <c r="C1014">
        <v>6094</v>
      </c>
      <c r="D1014">
        <f>INDEX(Products[CategoryName (IndexMatch)], MATCH(Sales[ProductID], Products[ProductID], 0))</f>
        <v>0</v>
      </c>
      <c r="E1014">
        <v>99</v>
      </c>
      <c r="F1014" t="str">
        <f>INDEX(Products[ProductName], MATCH(Sales[ProductID], Products[ProductID], 0))</f>
        <v>Mustard - Seed</v>
      </c>
      <c r="H1014" s="54">
        <f>INDEX(Products[Price], MATCH(Sales[ProductID], Products[ProductID], 0))</f>
        <v>274.87400000000002</v>
      </c>
      <c r="I1014">
        <v>2</v>
      </c>
      <c r="J1014" s="54">
        <f>Sales[[#This Row],[Product Price]]*Sales[[#This Row],[Quantity]]</f>
        <v>549.74800000000005</v>
      </c>
      <c r="K1014" s="45">
        <v>43165.622813773145</v>
      </c>
      <c r="L1014" s="46">
        <v>43165.622813773145</v>
      </c>
    </row>
    <row r="1015" spans="1:12">
      <c r="A1015">
        <v>1014</v>
      </c>
      <c r="B1015">
        <v>21</v>
      </c>
      <c r="C1015">
        <v>16402</v>
      </c>
      <c r="D1015">
        <f>INDEX(Products[CategoryName (IndexMatch)], MATCH(Sales[ProductID], Products[ProductID], 0))</f>
        <v>0</v>
      </c>
      <c r="E1015">
        <v>261</v>
      </c>
      <c r="F1015" t="str">
        <f>INDEX(Products[ProductName], MATCH(Sales[ProductID], Products[ProductID], 0))</f>
        <v>Chinese Foods - Chicken</v>
      </c>
      <c r="H1015" s="54">
        <f>INDEX(Products[Price], MATCH(Sales[ProductID], Products[ProductID], 0))</f>
        <v>220.90100000000001</v>
      </c>
      <c r="I1015">
        <v>5</v>
      </c>
      <c r="J1015" s="54">
        <f>Sales[[#This Row],[Product Price]]*Sales[[#This Row],[Quantity]]</f>
        <v>1104.5050000000001</v>
      </c>
      <c r="K1015" s="45">
        <v>43228.449686111111</v>
      </c>
      <c r="L1015" s="46">
        <v>43228.449686111111</v>
      </c>
    </row>
    <row r="1016" spans="1:12">
      <c r="A1016">
        <v>1015</v>
      </c>
      <c r="B1016">
        <v>20</v>
      </c>
      <c r="C1016">
        <v>8227</v>
      </c>
      <c r="D1016">
        <f>INDEX(Products[CategoryName (IndexMatch)], MATCH(Sales[ProductID], Products[ProductID], 0))</f>
        <v>0</v>
      </c>
      <c r="E1016">
        <v>415</v>
      </c>
      <c r="F1016" t="str">
        <f>INDEX(Products[ProductName], MATCH(Sales[ProductID], Products[ProductID], 0))</f>
        <v>Mussels - Frozen</v>
      </c>
      <c r="H1016" s="54">
        <f>INDEX(Products[Price], MATCH(Sales[ProductID], Products[ProductID], 0))</f>
        <v>80.069000000000003</v>
      </c>
      <c r="I1016">
        <v>3</v>
      </c>
      <c r="J1016" s="54">
        <f>Sales[[#This Row],[Product Price]]*Sales[[#This Row],[Quantity]]</f>
        <v>240.20699999999999</v>
      </c>
      <c r="K1016" s="45">
        <v>43171.767753819448</v>
      </c>
      <c r="L1016" s="46">
        <v>43171.767753819448</v>
      </c>
    </row>
    <row r="1017" spans="1:12">
      <c r="A1017">
        <v>1016</v>
      </c>
      <c r="B1017">
        <v>22</v>
      </c>
      <c r="C1017">
        <v>84156</v>
      </c>
      <c r="D1017">
        <f>INDEX(Products[CategoryName (IndexMatch)], MATCH(Sales[ProductID], Products[ProductID], 0))</f>
        <v>0</v>
      </c>
      <c r="E1017">
        <v>326</v>
      </c>
      <c r="F1017" t="str">
        <f>INDEX(Products[ProductName], MATCH(Sales[ProductID], Products[ProductID], 0))</f>
        <v>Appetizer - Mushroom Tart</v>
      </c>
      <c r="H1017" s="54">
        <f>INDEX(Products[Price], MATCH(Sales[ProductID], Products[ProductID], 0))</f>
        <v>38.859000000000002</v>
      </c>
      <c r="I1017">
        <v>22</v>
      </c>
      <c r="J1017" s="54">
        <f>Sales[[#This Row],[Product Price]]*Sales[[#This Row],[Quantity]]</f>
        <v>854.89800000000002</v>
      </c>
      <c r="K1017" s="45">
        <v>43164.820378472221</v>
      </c>
      <c r="L1017" s="46">
        <v>43164.820378472221</v>
      </c>
    </row>
    <row r="1018" spans="1:12">
      <c r="A1018">
        <v>1017</v>
      </c>
      <c r="B1018">
        <v>2</v>
      </c>
      <c r="C1018">
        <v>64525</v>
      </c>
      <c r="D1018">
        <f>INDEX(Products[CategoryName (IndexMatch)], MATCH(Sales[ProductID], Products[ProductID], 0))</f>
        <v>0</v>
      </c>
      <c r="E1018">
        <v>30</v>
      </c>
      <c r="F1018" t="str">
        <f>INDEX(Products[ProductName], MATCH(Sales[ProductID], Products[ProductID], 0))</f>
        <v>Cheese - Brie, Triple Creme</v>
      </c>
      <c r="H1018" s="54">
        <f>INDEX(Products[Price], MATCH(Sales[ProductID], Products[ProductID], 0))</f>
        <v>67.899000000000001</v>
      </c>
      <c r="I1018">
        <v>17</v>
      </c>
      <c r="J1018" s="54">
        <f>Sales[[#This Row],[Product Price]]*Sales[[#This Row],[Quantity]]</f>
        <v>1154.2829999999999</v>
      </c>
      <c r="K1018" s="45">
        <v>43181.092068518519</v>
      </c>
      <c r="L1018" s="46">
        <v>43181.092068518519</v>
      </c>
    </row>
    <row r="1019" spans="1:12">
      <c r="A1019">
        <v>1018</v>
      </c>
      <c r="B1019">
        <v>8</v>
      </c>
      <c r="C1019">
        <v>24507</v>
      </c>
      <c r="D1019">
        <f>INDEX(Products[CategoryName (IndexMatch)], MATCH(Sales[ProductID], Products[ProductID], 0))</f>
        <v>0</v>
      </c>
      <c r="E1019">
        <v>70</v>
      </c>
      <c r="F1019" t="str">
        <f>INDEX(Products[ProductName], MATCH(Sales[ProductID], Products[ProductID], 0))</f>
        <v>Squid - Tubes / Tenticles 10/20</v>
      </c>
      <c r="H1019" s="54">
        <f>INDEX(Products[Price], MATCH(Sales[ProductID], Products[ProductID], 0))</f>
        <v>631.846</v>
      </c>
      <c r="I1019">
        <v>7</v>
      </c>
      <c r="J1019" s="54">
        <f>Sales[[#This Row],[Product Price]]*Sales[[#This Row],[Quantity]]</f>
        <v>4422.9220000000005</v>
      </c>
      <c r="K1019" s="45">
        <v>43157.162987384261</v>
      </c>
      <c r="L1019" s="46">
        <v>43157.162987384261</v>
      </c>
    </row>
    <row r="1020" spans="1:12">
      <c r="A1020">
        <v>1019</v>
      </c>
      <c r="B1020">
        <v>2</v>
      </c>
      <c r="C1020">
        <v>2531</v>
      </c>
      <c r="D1020">
        <f>INDEX(Products[CategoryName (IndexMatch)], MATCH(Sales[ProductID], Products[ProductID], 0))</f>
        <v>0</v>
      </c>
      <c r="E1020">
        <v>435</v>
      </c>
      <c r="F1020" t="str">
        <f>INDEX(Products[ProductName], MATCH(Sales[ProductID], Products[ProductID], 0))</f>
        <v>Salsify, Organic</v>
      </c>
      <c r="H1020" s="54">
        <f>INDEX(Products[Price], MATCH(Sales[ProductID], Products[ProductID], 0))</f>
        <v>326.10899999999998</v>
      </c>
      <c r="I1020">
        <v>1</v>
      </c>
      <c r="J1020" s="54">
        <f>Sales[[#This Row],[Product Price]]*Sales[[#This Row],[Quantity]]</f>
        <v>326.10899999999998</v>
      </c>
      <c r="K1020" s="45">
        <v>43158.31012199074</v>
      </c>
      <c r="L1020" s="46">
        <v>43158.31012199074</v>
      </c>
    </row>
    <row r="1021" spans="1:12">
      <c r="A1021">
        <v>1020</v>
      </c>
      <c r="B1021">
        <v>10</v>
      </c>
      <c r="C1021">
        <v>74993</v>
      </c>
      <c r="D1021">
        <f>INDEX(Products[CategoryName (IndexMatch)], MATCH(Sales[ProductID], Products[ProductID], 0))</f>
        <v>0</v>
      </c>
      <c r="E1021">
        <v>366</v>
      </c>
      <c r="F1021" t="str">
        <f>INDEX(Products[ProductName], MATCH(Sales[ProductID], Products[ProductID], 0))</f>
        <v>Tahini Paste</v>
      </c>
      <c r="H1021" s="54">
        <f>INDEX(Products[Price], MATCH(Sales[ProductID], Products[ProductID], 0))</f>
        <v>804.48299999999995</v>
      </c>
      <c r="I1021">
        <v>19</v>
      </c>
      <c r="J1021" s="54">
        <f>Sales[[#This Row],[Product Price]]*Sales[[#This Row],[Quantity]]</f>
        <v>15285.177</v>
      </c>
      <c r="K1021" s="45">
        <v>43124.787062152776</v>
      </c>
      <c r="L1021" s="46">
        <v>43124.787062152776</v>
      </c>
    </row>
    <row r="1022" spans="1:12">
      <c r="A1022">
        <v>1021</v>
      </c>
      <c r="B1022">
        <v>19</v>
      </c>
      <c r="C1022">
        <v>36053</v>
      </c>
      <c r="D1022">
        <f>INDEX(Products[CategoryName (IndexMatch)], MATCH(Sales[ProductID], Products[ProductID], 0))</f>
        <v>0</v>
      </c>
      <c r="E1022">
        <v>326</v>
      </c>
      <c r="F1022" t="str">
        <f>INDEX(Products[ProductName], MATCH(Sales[ProductID], Products[ProductID], 0))</f>
        <v>Appetizer - Mushroom Tart</v>
      </c>
      <c r="H1022" s="54">
        <f>INDEX(Products[Price], MATCH(Sales[ProductID], Products[ProductID], 0))</f>
        <v>38.859000000000002</v>
      </c>
      <c r="I1022">
        <v>10</v>
      </c>
      <c r="J1022" s="54">
        <f>Sales[[#This Row],[Product Price]]*Sales[[#This Row],[Quantity]]</f>
        <v>388.59000000000003</v>
      </c>
      <c r="K1022" s="45">
        <v>43204.079350462962</v>
      </c>
      <c r="L1022" s="46">
        <v>43204.079350462962</v>
      </c>
    </row>
    <row r="1023" spans="1:12">
      <c r="A1023">
        <v>1022</v>
      </c>
      <c r="B1023">
        <v>13</v>
      </c>
      <c r="C1023">
        <v>74570</v>
      </c>
      <c r="D1023">
        <f>INDEX(Products[CategoryName (IndexMatch)], MATCH(Sales[ProductID], Products[ProductID], 0))</f>
        <v>0</v>
      </c>
      <c r="E1023">
        <v>42</v>
      </c>
      <c r="F1023" t="str">
        <f>INDEX(Products[ProductName], MATCH(Sales[ProductID], Products[ProductID], 0))</f>
        <v>Bread - Raisin Walnut Oval</v>
      </c>
      <c r="H1023" s="54">
        <f>INDEX(Products[Price], MATCH(Sales[ProductID], Products[ProductID], 0))</f>
        <v>810.48800000000006</v>
      </c>
      <c r="I1023">
        <v>19</v>
      </c>
      <c r="J1023" s="54">
        <f>Sales[[#This Row],[Product Price]]*Sales[[#This Row],[Quantity]]</f>
        <v>15399.272000000001</v>
      </c>
      <c r="K1023" s="45">
        <v>43139.6179962963</v>
      </c>
      <c r="L1023" s="46">
        <v>43139.6179962963</v>
      </c>
    </row>
    <row r="1024" spans="1:12">
      <c r="A1024">
        <v>1023</v>
      </c>
      <c r="B1024">
        <v>2</v>
      </c>
      <c r="C1024">
        <v>93899</v>
      </c>
      <c r="D1024">
        <f>INDEX(Products[CategoryName (IndexMatch)], MATCH(Sales[ProductID], Products[ProductID], 0))</f>
        <v>0</v>
      </c>
      <c r="E1024">
        <v>134</v>
      </c>
      <c r="F1024" t="str">
        <f>INDEX(Products[ProductName], MATCH(Sales[ProductID], Products[ProductID], 0))</f>
        <v>Wine - Toasted Head</v>
      </c>
      <c r="H1024" s="54">
        <f>INDEX(Products[Price], MATCH(Sales[ProductID], Products[ProductID], 0))</f>
        <v>398.54500000000002</v>
      </c>
      <c r="I1024">
        <v>24</v>
      </c>
      <c r="J1024" s="54">
        <f>Sales[[#This Row],[Product Price]]*Sales[[#This Row],[Quantity]]</f>
        <v>9565.08</v>
      </c>
      <c r="K1024" s="45">
        <v>43151.234596064816</v>
      </c>
      <c r="L1024" s="46">
        <v>43151.234596064816</v>
      </c>
    </row>
    <row r="1025" spans="1:12">
      <c r="A1025">
        <v>1024</v>
      </c>
      <c r="B1025">
        <v>21</v>
      </c>
      <c r="C1025">
        <v>355</v>
      </c>
      <c r="D1025">
        <f>INDEX(Products[CategoryName (IndexMatch)], MATCH(Sales[ProductID], Products[ProductID], 0))</f>
        <v>0</v>
      </c>
      <c r="E1025">
        <v>302</v>
      </c>
      <c r="F1025" t="str">
        <f>INDEX(Products[ProductName], MATCH(Sales[ProductID], Products[ProductID], 0))</f>
        <v>Doilies - 5, Paper</v>
      </c>
      <c r="H1025" s="54">
        <f>INDEX(Products[Price], MATCH(Sales[ProductID], Products[ProductID], 0))</f>
        <v>611.59799999999996</v>
      </c>
      <c r="I1025">
        <v>1</v>
      </c>
      <c r="J1025" s="54">
        <f>Sales[[#This Row],[Product Price]]*Sales[[#This Row],[Quantity]]</f>
        <v>611.59799999999996</v>
      </c>
      <c r="K1025" s="45">
        <v>43184.82755613426</v>
      </c>
      <c r="L1025" s="46">
        <v>43184.82755613426</v>
      </c>
    </row>
    <row r="1026" spans="1:12">
      <c r="A1026">
        <v>1025</v>
      </c>
      <c r="B1026">
        <v>20</v>
      </c>
      <c r="C1026">
        <v>22124</v>
      </c>
      <c r="D1026">
        <f>INDEX(Products[CategoryName (IndexMatch)], MATCH(Sales[ProductID], Products[ProductID], 0))</f>
        <v>0</v>
      </c>
      <c r="E1026">
        <v>358</v>
      </c>
      <c r="F1026" t="str">
        <f>INDEX(Products[ProductName], MATCH(Sales[ProductID], Products[ProductID], 0))</f>
        <v>Cheese - Boursin, Garlic / Herbs</v>
      </c>
      <c r="H1026" s="54">
        <f>INDEX(Products[Price], MATCH(Sales[ProductID], Products[ProductID], 0))</f>
        <v>847.11099999999999</v>
      </c>
      <c r="I1026">
        <v>6</v>
      </c>
      <c r="J1026" s="54">
        <f>Sales[[#This Row],[Product Price]]*Sales[[#This Row],[Quantity]]</f>
        <v>5082.6660000000002</v>
      </c>
      <c r="K1026" s="45">
        <v>43108.95968634259</v>
      </c>
      <c r="L1026" s="46">
        <v>43108.95968634259</v>
      </c>
    </row>
    <row r="1027" spans="1:12">
      <c r="A1027">
        <v>1026</v>
      </c>
      <c r="B1027">
        <v>8</v>
      </c>
      <c r="C1027">
        <v>72536</v>
      </c>
      <c r="D1027">
        <f>INDEX(Products[CategoryName (IndexMatch)], MATCH(Sales[ProductID], Products[ProductID], 0))</f>
        <v>0</v>
      </c>
      <c r="E1027">
        <v>148</v>
      </c>
      <c r="F1027" t="str">
        <f>INDEX(Products[ProductName], MATCH(Sales[ProductID], Products[ProductID], 0))</f>
        <v>Beer - Sleemans Cream Ale</v>
      </c>
      <c r="H1027" s="54">
        <f>INDEX(Products[Price], MATCH(Sales[ProductID], Products[ProductID], 0))</f>
        <v>285.553</v>
      </c>
      <c r="I1027">
        <v>19</v>
      </c>
      <c r="J1027" s="54">
        <f>Sales[[#This Row],[Product Price]]*Sales[[#This Row],[Quantity]]</f>
        <v>5425.5069999999996</v>
      </c>
      <c r="K1027" s="45">
        <v>43122.424029398149</v>
      </c>
      <c r="L1027" s="46">
        <v>43122.424029398149</v>
      </c>
    </row>
    <row r="1028" spans="1:12">
      <c r="A1028">
        <v>1027</v>
      </c>
      <c r="B1028">
        <v>9</v>
      </c>
      <c r="C1028">
        <v>81481</v>
      </c>
      <c r="D1028">
        <f>INDEX(Products[CategoryName (IndexMatch)], MATCH(Sales[ProductID], Products[ProductID], 0))</f>
        <v>0</v>
      </c>
      <c r="E1028">
        <v>15</v>
      </c>
      <c r="F1028" t="str">
        <f>INDEX(Products[ProductName], MATCH(Sales[ProductID], Products[ProductID], 0))</f>
        <v>Spoon - Soup, Plastic</v>
      </c>
      <c r="H1028" s="54">
        <f>INDEX(Products[Price], MATCH(Sales[ProductID], Products[ProductID], 0))</f>
        <v>32.442</v>
      </c>
      <c r="I1028">
        <v>21</v>
      </c>
      <c r="J1028" s="54">
        <f>Sales[[#This Row],[Product Price]]*Sales[[#This Row],[Quantity]]</f>
        <v>681.28200000000004</v>
      </c>
      <c r="K1028" s="45">
        <v>43111.74497349537</v>
      </c>
      <c r="L1028" s="46">
        <v>43111.74497349537</v>
      </c>
    </row>
    <row r="1029" spans="1:12">
      <c r="A1029">
        <v>1028</v>
      </c>
      <c r="B1029">
        <v>17</v>
      </c>
      <c r="C1029">
        <v>34187</v>
      </c>
      <c r="D1029">
        <f>INDEX(Products[CategoryName (IndexMatch)], MATCH(Sales[ProductID], Products[ProductID], 0))</f>
        <v>0</v>
      </c>
      <c r="E1029">
        <v>370</v>
      </c>
      <c r="F1029" t="str">
        <f>INDEX(Products[ProductName], MATCH(Sales[ProductID], Products[ProductID], 0))</f>
        <v>Muffin - Carrot Individual Wrap</v>
      </c>
      <c r="H1029" s="54">
        <f>INDEX(Products[Price], MATCH(Sales[ProductID], Products[ProductID], 0))</f>
        <v>218.80600000000001</v>
      </c>
      <c r="I1029">
        <v>9</v>
      </c>
      <c r="J1029" s="54">
        <f>Sales[[#This Row],[Product Price]]*Sales[[#This Row],[Quantity]]</f>
        <v>1969.2540000000001</v>
      </c>
      <c r="K1029" s="45">
        <v>43210.924918402779</v>
      </c>
      <c r="L1029" s="46">
        <v>43210.924918402779</v>
      </c>
    </row>
    <row r="1030" spans="1:12">
      <c r="A1030">
        <v>1029</v>
      </c>
      <c r="B1030">
        <v>10</v>
      </c>
      <c r="C1030">
        <v>96620</v>
      </c>
      <c r="D1030">
        <f>INDEX(Products[CategoryName (IndexMatch)], MATCH(Sales[ProductID], Products[ProductID], 0))</f>
        <v>0</v>
      </c>
      <c r="E1030">
        <v>158</v>
      </c>
      <c r="F1030" t="str">
        <f>INDEX(Products[ProductName], MATCH(Sales[ProductID], Products[ProductID], 0))</f>
        <v>Apricots Fresh</v>
      </c>
      <c r="H1030" s="54">
        <f>INDEX(Products[Price], MATCH(Sales[ProductID], Products[ProductID], 0))</f>
        <v>544.64300000000003</v>
      </c>
      <c r="I1030">
        <v>25</v>
      </c>
      <c r="J1030" s="54">
        <f>Sales[[#This Row],[Product Price]]*Sales[[#This Row],[Quantity]]</f>
        <v>13616.075000000001</v>
      </c>
      <c r="K1030" s="45">
        <v>43185.281982986111</v>
      </c>
      <c r="L1030" s="46">
        <v>43185.281982986111</v>
      </c>
    </row>
    <row r="1031" spans="1:12">
      <c r="A1031">
        <v>1030</v>
      </c>
      <c r="B1031">
        <v>3</v>
      </c>
      <c r="C1031">
        <v>33329</v>
      </c>
      <c r="D1031">
        <f>INDEX(Products[CategoryName (IndexMatch)], MATCH(Sales[ProductID], Products[ProductID], 0))</f>
        <v>0</v>
      </c>
      <c r="E1031">
        <v>92</v>
      </c>
      <c r="F1031" t="str">
        <f>INDEX(Products[ProductName], MATCH(Sales[ProductID], Products[ProductID], 0))</f>
        <v>Wine - Red, Colio Cabernet</v>
      </c>
      <c r="H1031" s="54">
        <f>INDEX(Products[Price], MATCH(Sales[ProductID], Products[ProductID], 0))</f>
        <v>602.16099999999994</v>
      </c>
      <c r="I1031">
        <v>9</v>
      </c>
      <c r="J1031" s="54">
        <f>Sales[[#This Row],[Product Price]]*Sales[[#This Row],[Quantity]]</f>
        <v>5419.4489999999996</v>
      </c>
      <c r="K1031" s="45">
        <v>43133.010710995368</v>
      </c>
      <c r="L1031" s="46">
        <v>43133.010710995368</v>
      </c>
    </row>
    <row r="1032" spans="1:12">
      <c r="A1032">
        <v>1031</v>
      </c>
      <c r="B1032">
        <v>22</v>
      </c>
      <c r="C1032">
        <v>1722</v>
      </c>
      <c r="D1032">
        <f>INDEX(Products[CategoryName (IndexMatch)], MATCH(Sales[ProductID], Products[ProductID], 0))</f>
        <v>0</v>
      </c>
      <c r="E1032">
        <v>65</v>
      </c>
      <c r="F1032" t="str">
        <f>INDEX(Products[ProductName], MATCH(Sales[ProductID], Products[ProductID], 0))</f>
        <v>Brandy - Bar</v>
      </c>
      <c r="H1032" s="54">
        <f>INDEX(Products[Price], MATCH(Sales[ProductID], Products[ProductID], 0))</f>
        <v>211.10599999999999</v>
      </c>
      <c r="I1032">
        <v>1</v>
      </c>
      <c r="J1032" s="54">
        <f>Sales[[#This Row],[Product Price]]*Sales[[#This Row],[Quantity]]</f>
        <v>211.10599999999999</v>
      </c>
      <c r="K1032" s="45">
        <v>43104.304804861109</v>
      </c>
      <c r="L1032" s="46">
        <v>43104.304804861109</v>
      </c>
    </row>
    <row r="1033" spans="1:12">
      <c r="A1033">
        <v>1032</v>
      </c>
      <c r="B1033">
        <v>11</v>
      </c>
      <c r="C1033">
        <v>2218</v>
      </c>
      <c r="D1033">
        <f>INDEX(Products[CategoryName (IndexMatch)], MATCH(Sales[ProductID], Products[ProductID], 0))</f>
        <v>0</v>
      </c>
      <c r="E1033">
        <v>177</v>
      </c>
      <c r="F1033" t="str">
        <f>INDEX(Products[ProductName], MATCH(Sales[ProductID], Products[ProductID], 0))</f>
        <v>Coconut - Shredded, Sweet</v>
      </c>
      <c r="H1033" s="54">
        <f>INDEX(Products[Price], MATCH(Sales[ProductID], Products[ProductID], 0))</f>
        <v>691.67700000000002</v>
      </c>
      <c r="I1033">
        <v>1</v>
      </c>
      <c r="J1033" s="54">
        <f>Sales[[#This Row],[Product Price]]*Sales[[#This Row],[Quantity]]</f>
        <v>691.67700000000002</v>
      </c>
      <c r="K1033" s="45">
        <v>43198.956575231481</v>
      </c>
      <c r="L1033" s="46">
        <v>43198.956575231481</v>
      </c>
    </row>
    <row r="1034" spans="1:12">
      <c r="A1034">
        <v>1033</v>
      </c>
      <c r="B1034">
        <v>12</v>
      </c>
      <c r="C1034">
        <v>12712</v>
      </c>
      <c r="D1034">
        <f>INDEX(Products[CategoryName (IndexMatch)], MATCH(Sales[ProductID], Products[ProductID], 0))</f>
        <v>0</v>
      </c>
      <c r="E1034">
        <v>34</v>
      </c>
      <c r="F1034" t="str">
        <f>INDEX(Products[ProductName], MATCH(Sales[ProductID], Products[ProductID], 0))</f>
        <v>Mustard Prepared</v>
      </c>
      <c r="H1034" s="54">
        <f>INDEX(Products[Price], MATCH(Sales[ProductID], Products[ProductID], 0))</f>
        <v>433.46300000000002</v>
      </c>
      <c r="I1034">
        <v>4</v>
      </c>
      <c r="J1034" s="54">
        <f>Sales[[#This Row],[Product Price]]*Sales[[#This Row],[Quantity]]</f>
        <v>1733.8520000000001</v>
      </c>
      <c r="K1034" s="45">
        <v>43148.091813657411</v>
      </c>
      <c r="L1034" s="46">
        <v>43148.091813657411</v>
      </c>
    </row>
    <row r="1035" spans="1:12">
      <c r="A1035">
        <v>1034</v>
      </c>
      <c r="B1035">
        <v>18</v>
      </c>
      <c r="C1035">
        <v>32277</v>
      </c>
      <c r="D1035">
        <f>INDEX(Products[CategoryName (IndexMatch)], MATCH(Sales[ProductID], Products[ProductID], 0))</f>
        <v>0</v>
      </c>
      <c r="E1035">
        <v>94</v>
      </c>
      <c r="F1035" t="str">
        <f>INDEX(Products[ProductName], MATCH(Sales[ProductID], Products[ProductID], 0))</f>
        <v>V8 - Berry Blend</v>
      </c>
      <c r="H1035" s="54">
        <f>INDEX(Products[Price], MATCH(Sales[ProductID], Products[ProductID], 0))</f>
        <v>435.10899999999998</v>
      </c>
      <c r="I1035">
        <v>9</v>
      </c>
      <c r="J1035" s="54">
        <f>Sales[[#This Row],[Product Price]]*Sales[[#This Row],[Quantity]]</f>
        <v>3915.9809999999998</v>
      </c>
      <c r="K1035" s="45">
        <v>43198.404079050924</v>
      </c>
      <c r="L1035" s="46">
        <v>43198.404079050924</v>
      </c>
    </row>
    <row r="1036" spans="1:12">
      <c r="A1036">
        <v>1035</v>
      </c>
      <c r="B1036">
        <v>2</v>
      </c>
      <c r="C1036">
        <v>64613</v>
      </c>
      <c r="D1036">
        <f>INDEX(Products[CategoryName (IndexMatch)], MATCH(Sales[ProductID], Products[ProductID], 0))</f>
        <v>0</v>
      </c>
      <c r="E1036">
        <v>4</v>
      </c>
      <c r="F1036" t="str">
        <f>INDEX(Products[ProductName], MATCH(Sales[ProductID], Products[ProductID], 0))</f>
        <v>Sauce - Gravy, Au Jus, Mix</v>
      </c>
      <c r="H1036" s="54">
        <f>INDEX(Products[Price], MATCH(Sales[ProductID], Products[ProductID], 0))</f>
        <v>543.05499999999995</v>
      </c>
      <c r="I1036">
        <v>17</v>
      </c>
      <c r="J1036" s="54">
        <f>Sales[[#This Row],[Product Price]]*Sales[[#This Row],[Quantity]]</f>
        <v>9231.9349999999995</v>
      </c>
      <c r="K1036" s="45">
        <v>43223.65163252315</v>
      </c>
      <c r="L1036" s="46">
        <v>43223.65163252315</v>
      </c>
    </row>
    <row r="1037" spans="1:12">
      <c r="A1037">
        <v>1036</v>
      </c>
      <c r="B1037">
        <v>19</v>
      </c>
      <c r="C1037">
        <v>82635</v>
      </c>
      <c r="D1037">
        <f>INDEX(Products[CategoryName (IndexMatch)], MATCH(Sales[ProductID], Products[ProductID], 0))</f>
        <v>0</v>
      </c>
      <c r="E1037">
        <v>405</v>
      </c>
      <c r="F1037" t="str">
        <f>INDEX(Products[ProductName], MATCH(Sales[ProductID], Products[ProductID], 0))</f>
        <v>Pastry - Raisin Muffin - Mini</v>
      </c>
      <c r="H1037" s="54">
        <f>INDEX(Products[Price], MATCH(Sales[ProductID], Products[ProductID], 0))</f>
        <v>4.2779999999999996</v>
      </c>
      <c r="I1037">
        <v>21</v>
      </c>
      <c r="J1037" s="54">
        <f>Sales[[#This Row],[Product Price]]*Sales[[#This Row],[Quantity]]</f>
        <v>89.837999999999994</v>
      </c>
      <c r="K1037" s="45">
        <v>43101.463092245373</v>
      </c>
      <c r="L1037" s="46">
        <v>43101.463092245373</v>
      </c>
    </row>
    <row r="1038" spans="1:12">
      <c r="A1038">
        <v>1037</v>
      </c>
      <c r="B1038">
        <v>6</v>
      </c>
      <c r="C1038">
        <v>11352</v>
      </c>
      <c r="D1038">
        <f>INDEX(Products[CategoryName (IndexMatch)], MATCH(Sales[ProductID], Products[ProductID], 0))</f>
        <v>0</v>
      </c>
      <c r="E1038">
        <v>200</v>
      </c>
      <c r="F1038" t="str">
        <f>INDEX(Products[ProductName], MATCH(Sales[ProductID], Products[ProductID], 0))</f>
        <v>Garlic - Peeled</v>
      </c>
      <c r="H1038" s="54">
        <f>INDEX(Products[Price], MATCH(Sales[ProductID], Products[ProductID], 0))</f>
        <v>111.295</v>
      </c>
      <c r="I1038">
        <v>3</v>
      </c>
      <c r="J1038" s="54">
        <f>Sales[[#This Row],[Product Price]]*Sales[[#This Row],[Quantity]]</f>
        <v>333.88499999999999</v>
      </c>
      <c r="K1038" s="45">
        <v>43129.898446296298</v>
      </c>
      <c r="L1038" s="46">
        <v>43129.898446296298</v>
      </c>
    </row>
    <row r="1039" spans="1:12">
      <c r="A1039">
        <v>1038</v>
      </c>
      <c r="B1039">
        <v>22</v>
      </c>
      <c r="C1039">
        <v>92452</v>
      </c>
      <c r="D1039">
        <f>INDEX(Products[CategoryName (IndexMatch)], MATCH(Sales[ProductID], Products[ProductID], 0))</f>
        <v>0</v>
      </c>
      <c r="E1039">
        <v>424</v>
      </c>
      <c r="F1039" t="str">
        <f>INDEX(Products[ProductName], MATCH(Sales[ProductID], Products[ProductID], 0))</f>
        <v>Vinegar - Tarragon</v>
      </c>
      <c r="H1039" s="54">
        <f>INDEX(Products[Price], MATCH(Sales[ProductID], Products[ProductID], 0))</f>
        <v>858.82799999999997</v>
      </c>
      <c r="I1039">
        <v>24</v>
      </c>
      <c r="J1039" s="54">
        <f>Sales[[#This Row],[Product Price]]*Sales[[#This Row],[Quantity]]</f>
        <v>20611.871999999999</v>
      </c>
      <c r="K1039" s="45">
        <v>43195.747067592594</v>
      </c>
      <c r="L1039" s="46">
        <v>43195.747067592594</v>
      </c>
    </row>
    <row r="1040" spans="1:12">
      <c r="A1040">
        <v>1039</v>
      </c>
      <c r="B1040">
        <v>23</v>
      </c>
      <c r="C1040">
        <v>37158</v>
      </c>
      <c r="D1040">
        <f>INDEX(Products[CategoryName (IndexMatch)], MATCH(Sales[ProductID], Products[ProductID], 0))</f>
        <v>0</v>
      </c>
      <c r="E1040">
        <v>431</v>
      </c>
      <c r="F1040" t="str">
        <f>INDEX(Products[ProductName], MATCH(Sales[ProductID], Products[ProductID], 0))</f>
        <v>Muffin Chocolate Individual Wrap</v>
      </c>
      <c r="H1040" s="54">
        <f>INDEX(Products[Price], MATCH(Sales[ProductID], Products[ProductID], 0))</f>
        <v>199.95699999999999</v>
      </c>
      <c r="I1040">
        <v>10</v>
      </c>
      <c r="J1040" s="54">
        <f>Sales[[#This Row],[Product Price]]*Sales[[#This Row],[Quantity]]</f>
        <v>1999.57</v>
      </c>
      <c r="K1040" s="45">
        <v>43207.43018599537</v>
      </c>
      <c r="L1040" s="46">
        <v>43207.43018599537</v>
      </c>
    </row>
    <row r="1041" spans="1:12">
      <c r="A1041">
        <v>1040</v>
      </c>
      <c r="B1041">
        <v>10</v>
      </c>
      <c r="C1041">
        <v>73403</v>
      </c>
      <c r="D1041">
        <f>INDEX(Products[CategoryName (IndexMatch)], MATCH(Sales[ProductID], Products[ProductID], 0))</f>
        <v>0</v>
      </c>
      <c r="E1041">
        <v>348</v>
      </c>
      <c r="F1041" t="str">
        <f>INDEX(Products[ProductName], MATCH(Sales[ProductID], Products[ProductID], 0))</f>
        <v>Pasta - Cheese / Spinach Bauletti</v>
      </c>
      <c r="H1041" s="54">
        <f>INDEX(Products[Price], MATCH(Sales[ProductID], Products[ProductID], 0))</f>
        <v>553.68299999999999</v>
      </c>
      <c r="I1041">
        <v>19</v>
      </c>
      <c r="J1041" s="54">
        <f>Sales[[#This Row],[Product Price]]*Sales[[#This Row],[Quantity]]</f>
        <v>10519.976999999999</v>
      </c>
      <c r="K1041" s="45">
        <v>43145.654760300924</v>
      </c>
      <c r="L1041" s="46">
        <v>43145.654760300924</v>
      </c>
    </row>
    <row r="1042" spans="1:12">
      <c r="A1042">
        <v>1041</v>
      </c>
      <c r="B1042">
        <v>3</v>
      </c>
      <c r="C1042">
        <v>28328</v>
      </c>
      <c r="D1042">
        <f>INDEX(Products[CategoryName (IndexMatch)], MATCH(Sales[ProductID], Products[ProductID], 0))</f>
        <v>0</v>
      </c>
      <c r="E1042">
        <v>239</v>
      </c>
      <c r="F1042" t="str">
        <f>INDEX(Products[ProductName], MATCH(Sales[ProductID], Products[ProductID], 0))</f>
        <v>Soup - Campbells, Cream Of</v>
      </c>
      <c r="H1042" s="54">
        <f>INDEX(Products[Price], MATCH(Sales[ProductID], Products[ProductID], 0))</f>
        <v>76.019000000000005</v>
      </c>
      <c r="I1042">
        <v>8</v>
      </c>
      <c r="J1042" s="54">
        <f>Sales[[#This Row],[Product Price]]*Sales[[#This Row],[Quantity]]</f>
        <v>608.15200000000004</v>
      </c>
      <c r="K1042" s="45">
        <v>43227.205595023152</v>
      </c>
      <c r="L1042" s="46">
        <v>43227.205595023152</v>
      </c>
    </row>
    <row r="1043" spans="1:12">
      <c r="A1043">
        <v>1042</v>
      </c>
      <c r="B1043">
        <v>3</v>
      </c>
      <c r="C1043">
        <v>55959</v>
      </c>
      <c r="D1043">
        <f>INDEX(Products[CategoryName (IndexMatch)], MATCH(Sales[ProductID], Products[ProductID], 0))</f>
        <v>0</v>
      </c>
      <c r="E1043">
        <v>112</v>
      </c>
      <c r="F1043" t="str">
        <f>INDEX(Products[ProductName], MATCH(Sales[ProductID], Products[ProductID], 0))</f>
        <v>Browning Caramel Glace</v>
      </c>
      <c r="H1043" s="54">
        <f>INDEX(Products[Price], MATCH(Sales[ProductID], Products[ProductID], 0))</f>
        <v>817.94299999999998</v>
      </c>
      <c r="I1043">
        <v>15</v>
      </c>
      <c r="J1043" s="54">
        <f>Sales[[#This Row],[Product Price]]*Sales[[#This Row],[Quantity]]</f>
        <v>12269.145</v>
      </c>
      <c r="K1043" s="45">
        <v>43144.534601504631</v>
      </c>
      <c r="L1043" s="46">
        <v>43144.534601504631</v>
      </c>
    </row>
    <row r="1044" spans="1:12">
      <c r="A1044">
        <v>1043</v>
      </c>
      <c r="B1044">
        <v>22</v>
      </c>
      <c r="C1044">
        <v>26793</v>
      </c>
      <c r="D1044">
        <f>INDEX(Products[CategoryName (IndexMatch)], MATCH(Sales[ProductID], Products[ProductID], 0))</f>
        <v>0</v>
      </c>
      <c r="E1044">
        <v>114</v>
      </c>
      <c r="F1044" t="str">
        <f>INDEX(Products[ProductName], MATCH(Sales[ProductID], Products[ProductID], 0))</f>
        <v>Veal - Osso Bucco</v>
      </c>
      <c r="H1044" s="54">
        <f>INDEX(Products[Price], MATCH(Sales[ProductID], Products[ProductID], 0))</f>
        <v>795.63800000000003</v>
      </c>
      <c r="I1044">
        <v>7</v>
      </c>
      <c r="J1044" s="54">
        <f>Sales[[#This Row],[Product Price]]*Sales[[#This Row],[Quantity]]</f>
        <v>5569.4660000000003</v>
      </c>
      <c r="K1044" s="45">
        <v>43103.248700115742</v>
      </c>
      <c r="L1044" s="46">
        <v>43103.248700115742</v>
      </c>
    </row>
    <row r="1045" spans="1:12">
      <c r="A1045">
        <v>1044</v>
      </c>
      <c r="B1045">
        <v>15</v>
      </c>
      <c r="C1045">
        <v>67772</v>
      </c>
      <c r="D1045">
        <f>INDEX(Products[CategoryName (IndexMatch)], MATCH(Sales[ProductID], Products[ProductID], 0))</f>
        <v>0</v>
      </c>
      <c r="E1045">
        <v>121</v>
      </c>
      <c r="F1045" t="str">
        <f>INDEX(Products[ProductName], MATCH(Sales[ProductID], Products[ProductID], 0))</f>
        <v>Muffin Batt - Blueberry Passion</v>
      </c>
      <c r="H1045" s="54">
        <f>INDEX(Products[Price], MATCH(Sales[ProductID], Products[ProductID], 0))</f>
        <v>60.975999999999999</v>
      </c>
      <c r="I1045">
        <v>18</v>
      </c>
      <c r="J1045" s="54">
        <f>Sales[[#This Row],[Product Price]]*Sales[[#This Row],[Quantity]]</f>
        <v>1097.568</v>
      </c>
      <c r="K1045" s="45">
        <v>43103.896610069445</v>
      </c>
      <c r="L1045" s="46">
        <v>43103.896610069445</v>
      </c>
    </row>
    <row r="1046" spans="1:12">
      <c r="A1046">
        <v>1045</v>
      </c>
      <c r="B1046">
        <v>6</v>
      </c>
      <c r="C1046">
        <v>80521</v>
      </c>
      <c r="D1046">
        <f>INDEX(Products[CategoryName (IndexMatch)], MATCH(Sales[ProductID], Products[ProductID], 0))</f>
        <v>0</v>
      </c>
      <c r="E1046">
        <v>317</v>
      </c>
      <c r="F1046" t="str">
        <f>INDEX(Products[ProductName], MATCH(Sales[ProductID], Products[ProductID], 0))</f>
        <v>Water - Green Tea Refresher</v>
      </c>
      <c r="H1046" s="54">
        <f>INDEX(Products[Price], MATCH(Sales[ProductID], Products[ProductID], 0))</f>
        <v>352.72300000000001</v>
      </c>
      <c r="I1046">
        <v>21</v>
      </c>
      <c r="J1046" s="54">
        <f>Sales[[#This Row],[Product Price]]*Sales[[#This Row],[Quantity]]</f>
        <v>7407.183</v>
      </c>
      <c r="K1046" s="45">
        <v>43117.60435833333</v>
      </c>
      <c r="L1046" s="46">
        <v>43117.60435833333</v>
      </c>
    </row>
    <row r="1047" spans="1:12">
      <c r="A1047">
        <v>1046</v>
      </c>
      <c r="B1047">
        <v>9</v>
      </c>
      <c r="C1047">
        <v>34147</v>
      </c>
      <c r="D1047">
        <f>INDEX(Products[CategoryName (IndexMatch)], MATCH(Sales[ProductID], Products[ProductID], 0))</f>
        <v>0</v>
      </c>
      <c r="E1047">
        <v>354</v>
      </c>
      <c r="F1047" t="str">
        <f>INDEX(Products[ProductName], MATCH(Sales[ProductID], Products[ProductID], 0))</f>
        <v>Crackers Cheez It</v>
      </c>
      <c r="H1047" s="54">
        <f>INDEX(Products[Price], MATCH(Sales[ProductID], Products[ProductID], 0))</f>
        <v>66.974999999999994</v>
      </c>
      <c r="I1047">
        <v>9</v>
      </c>
      <c r="J1047" s="54">
        <f>Sales[[#This Row],[Product Price]]*Sales[[#This Row],[Quantity]]</f>
        <v>602.77499999999998</v>
      </c>
      <c r="K1047" s="45">
        <v>43143.159452893517</v>
      </c>
      <c r="L1047" s="46">
        <v>43143.159452893517</v>
      </c>
    </row>
    <row r="1048" spans="1:12">
      <c r="A1048">
        <v>1047</v>
      </c>
      <c r="B1048">
        <v>19</v>
      </c>
      <c r="C1048">
        <v>42712</v>
      </c>
      <c r="D1048">
        <f>INDEX(Products[CategoryName (IndexMatch)], MATCH(Sales[ProductID], Products[ProductID], 0))</f>
        <v>0</v>
      </c>
      <c r="E1048">
        <v>401</v>
      </c>
      <c r="F1048" t="str">
        <f>INDEX(Products[ProductName], MATCH(Sales[ProductID], Products[ProductID], 0))</f>
        <v>Tart Shells - Sweet, 4</v>
      </c>
      <c r="H1048" s="54">
        <f>INDEX(Products[Price], MATCH(Sales[ProductID], Products[ProductID], 0))</f>
        <v>533.63400000000001</v>
      </c>
      <c r="I1048">
        <v>11</v>
      </c>
      <c r="J1048" s="54">
        <f>Sales[[#This Row],[Product Price]]*Sales[[#This Row],[Quantity]]</f>
        <v>5869.9740000000002</v>
      </c>
      <c r="K1048" s="45">
        <v>43185.397165393515</v>
      </c>
      <c r="L1048" s="46">
        <v>43185.397165393515</v>
      </c>
    </row>
    <row r="1049" spans="1:12">
      <c r="A1049">
        <v>1048</v>
      </c>
      <c r="B1049">
        <v>23</v>
      </c>
      <c r="C1049">
        <v>53921</v>
      </c>
      <c r="D1049">
        <f>INDEX(Products[CategoryName (IndexMatch)], MATCH(Sales[ProductID], Products[ProductID], 0))</f>
        <v>0</v>
      </c>
      <c r="E1049">
        <v>182</v>
      </c>
      <c r="F1049" t="str">
        <f>INDEX(Products[ProductName], MATCH(Sales[ProductID], Products[ProductID], 0))</f>
        <v>Campari</v>
      </c>
      <c r="H1049" s="54">
        <f>INDEX(Products[Price], MATCH(Sales[ProductID], Products[ProductID], 0))</f>
        <v>25.585999999999999</v>
      </c>
      <c r="I1049">
        <v>14</v>
      </c>
      <c r="J1049" s="54">
        <f>Sales[[#This Row],[Product Price]]*Sales[[#This Row],[Quantity]]</f>
        <v>358.20399999999995</v>
      </c>
      <c r="K1049" s="45">
        <v>43208.937592824077</v>
      </c>
      <c r="L1049" s="46">
        <v>43208.937592824077</v>
      </c>
    </row>
    <row r="1050" spans="1:12">
      <c r="A1050">
        <v>1049</v>
      </c>
      <c r="B1050">
        <v>19</v>
      </c>
      <c r="C1050">
        <v>14211</v>
      </c>
      <c r="D1050">
        <f>INDEX(Products[CategoryName (IndexMatch)], MATCH(Sales[ProductID], Products[ProductID], 0))</f>
        <v>0</v>
      </c>
      <c r="E1050">
        <v>310</v>
      </c>
      <c r="F1050" t="str">
        <f>INDEX(Products[ProductName], MATCH(Sales[ProductID], Products[ProductID], 0))</f>
        <v>Coffee - Dark Roast</v>
      </c>
      <c r="H1050" s="54">
        <f>INDEX(Products[Price], MATCH(Sales[ProductID], Products[ProductID], 0))</f>
        <v>79.977999999999994</v>
      </c>
      <c r="I1050">
        <v>4</v>
      </c>
      <c r="J1050" s="54">
        <f>Sales[[#This Row],[Product Price]]*Sales[[#This Row],[Quantity]]</f>
        <v>319.91199999999998</v>
      </c>
      <c r="K1050" s="45">
        <v>43115.827970949074</v>
      </c>
      <c r="L1050" s="46">
        <v>43115.827970949074</v>
      </c>
    </row>
    <row r="1051" spans="1:12">
      <c r="A1051">
        <v>1050</v>
      </c>
      <c r="B1051">
        <v>10</v>
      </c>
      <c r="C1051">
        <v>8808</v>
      </c>
      <c r="D1051">
        <f>INDEX(Products[CategoryName (IndexMatch)], MATCH(Sales[ProductID], Products[ProductID], 0))</f>
        <v>0</v>
      </c>
      <c r="E1051">
        <v>265</v>
      </c>
      <c r="F1051" t="str">
        <f>INDEX(Products[ProductName], MATCH(Sales[ProductID], Products[ProductID], 0))</f>
        <v>Mushroom - Porcini, Dry</v>
      </c>
      <c r="H1051" s="54">
        <f>INDEX(Products[Price], MATCH(Sales[ProductID], Products[ProductID], 0))</f>
        <v>139.292</v>
      </c>
      <c r="I1051">
        <v>3</v>
      </c>
      <c r="J1051" s="54">
        <f>Sales[[#This Row],[Product Price]]*Sales[[#This Row],[Quantity]]</f>
        <v>417.87599999999998</v>
      </c>
      <c r="K1051" s="45">
        <v>43221.760925694442</v>
      </c>
      <c r="L1051" s="46">
        <v>43221.760925694442</v>
      </c>
    </row>
    <row r="1052" spans="1:12">
      <c r="A1052">
        <v>1051</v>
      </c>
      <c r="B1052">
        <v>20</v>
      </c>
      <c r="C1052">
        <v>7678</v>
      </c>
      <c r="D1052">
        <f>INDEX(Products[CategoryName (IndexMatch)], MATCH(Sales[ProductID], Products[ProductID], 0))</f>
        <v>0</v>
      </c>
      <c r="E1052">
        <v>188</v>
      </c>
      <c r="F1052" t="str">
        <f>INDEX(Products[ProductName], MATCH(Sales[ProductID], Products[ProductID], 0))</f>
        <v>Cup - Translucent 7 Oz Clear</v>
      </c>
      <c r="H1052" s="54">
        <f>INDEX(Products[Price], MATCH(Sales[ProductID], Products[ProductID], 0))</f>
        <v>781.76800000000003</v>
      </c>
      <c r="I1052">
        <v>2</v>
      </c>
      <c r="J1052" s="54">
        <f>Sales[[#This Row],[Product Price]]*Sales[[#This Row],[Quantity]]</f>
        <v>1563.5360000000001</v>
      </c>
      <c r="K1052" s="45">
        <v>43149.535529745372</v>
      </c>
      <c r="L1052" s="46">
        <v>43149.535529745372</v>
      </c>
    </row>
    <row r="1053" spans="1:12">
      <c r="A1053">
        <v>1052</v>
      </c>
      <c r="B1053">
        <v>2</v>
      </c>
      <c r="C1053">
        <v>86841</v>
      </c>
      <c r="D1053">
        <f>INDEX(Products[CategoryName (IndexMatch)], MATCH(Sales[ProductID], Products[ProductID], 0))</f>
        <v>0</v>
      </c>
      <c r="E1053">
        <v>267</v>
      </c>
      <c r="F1053" t="str">
        <f>INDEX(Products[ProductName], MATCH(Sales[ProductID], Products[ProductID], 0))</f>
        <v>Grapes - Red</v>
      </c>
      <c r="H1053" s="54">
        <f>INDEX(Products[Price], MATCH(Sales[ProductID], Products[ProductID], 0))</f>
        <v>5.125</v>
      </c>
      <c r="I1053">
        <v>22</v>
      </c>
      <c r="J1053" s="54">
        <f>Sales[[#This Row],[Product Price]]*Sales[[#This Row],[Quantity]]</f>
        <v>112.75</v>
      </c>
      <c r="K1053" s="45">
        <v>43196.879508796294</v>
      </c>
      <c r="L1053" s="46">
        <v>43196.879508796294</v>
      </c>
    </row>
    <row r="1054" spans="1:12">
      <c r="A1054">
        <v>1053</v>
      </c>
      <c r="B1054">
        <v>16</v>
      </c>
      <c r="C1054">
        <v>20262</v>
      </c>
      <c r="D1054">
        <f>INDEX(Products[CategoryName (IndexMatch)], MATCH(Sales[ProductID], Products[ProductID], 0))</f>
        <v>0</v>
      </c>
      <c r="E1054">
        <v>445</v>
      </c>
      <c r="F1054" t="str">
        <f>INDEX(Products[ProductName], MATCH(Sales[ProductID], Products[ProductID], 0))</f>
        <v>Pastry - Choclate Baked</v>
      </c>
      <c r="H1054" s="54">
        <f>INDEX(Products[Price], MATCH(Sales[ProductID], Products[ProductID], 0))</f>
        <v>592.46699999999998</v>
      </c>
      <c r="I1054">
        <v>6</v>
      </c>
      <c r="J1054" s="54">
        <f>Sales[[#This Row],[Product Price]]*Sales[[#This Row],[Quantity]]</f>
        <v>3554.8019999999997</v>
      </c>
      <c r="K1054" s="45">
        <v>43138.00228310185</v>
      </c>
      <c r="L1054" s="46">
        <v>43138.00228310185</v>
      </c>
    </row>
    <row r="1055" spans="1:12">
      <c r="A1055">
        <v>1054</v>
      </c>
      <c r="B1055">
        <v>7</v>
      </c>
      <c r="C1055">
        <v>63146</v>
      </c>
      <c r="D1055">
        <f>INDEX(Products[CategoryName (IndexMatch)], MATCH(Sales[ProductID], Products[ProductID], 0))</f>
        <v>0</v>
      </c>
      <c r="E1055">
        <v>71</v>
      </c>
      <c r="F1055" t="str">
        <f>INDEX(Products[ProductName], MATCH(Sales[ProductID], Products[ProductID], 0))</f>
        <v>Cheese - Wine</v>
      </c>
      <c r="H1055" s="54">
        <f>INDEX(Products[Price], MATCH(Sales[ProductID], Products[ProductID], 0))</f>
        <v>744.07600000000002</v>
      </c>
      <c r="I1055">
        <v>16</v>
      </c>
      <c r="J1055" s="54">
        <f>Sales[[#This Row],[Product Price]]*Sales[[#This Row],[Quantity]]</f>
        <v>11905.216</v>
      </c>
      <c r="K1055" s="45">
        <v>43174.093299305554</v>
      </c>
      <c r="L1055" s="46">
        <v>43174.093299305554</v>
      </c>
    </row>
    <row r="1056" spans="1:12">
      <c r="A1056">
        <v>1055</v>
      </c>
      <c r="B1056">
        <v>3</v>
      </c>
      <c r="C1056">
        <v>40182</v>
      </c>
      <c r="D1056">
        <f>INDEX(Products[CategoryName (IndexMatch)], MATCH(Sales[ProductID], Products[ProductID], 0))</f>
        <v>0</v>
      </c>
      <c r="E1056">
        <v>165</v>
      </c>
      <c r="F1056" t="str">
        <f>INDEX(Products[ProductName], MATCH(Sales[ProductID], Products[ProductID], 0))</f>
        <v>Bread Crumbs - Japanese Style</v>
      </c>
      <c r="H1056" s="54">
        <f>INDEX(Products[Price], MATCH(Sales[ProductID], Products[ProductID], 0))</f>
        <v>0.44900000000000001</v>
      </c>
      <c r="I1056">
        <v>11</v>
      </c>
      <c r="J1056" s="54">
        <f>Sales[[#This Row],[Product Price]]*Sales[[#This Row],[Quantity]]</f>
        <v>4.9390000000000001</v>
      </c>
      <c r="K1056" s="45">
        <v>43135.99635115741</v>
      </c>
      <c r="L1056" s="46">
        <v>43135.99635115741</v>
      </c>
    </row>
    <row r="1057" spans="1:12">
      <c r="A1057">
        <v>1056</v>
      </c>
      <c r="B1057">
        <v>12</v>
      </c>
      <c r="C1057">
        <v>73663</v>
      </c>
      <c r="D1057">
        <f>INDEX(Products[CategoryName (IndexMatch)], MATCH(Sales[ProductID], Products[ProductID], 0))</f>
        <v>0</v>
      </c>
      <c r="E1057">
        <v>281</v>
      </c>
      <c r="F1057" t="str">
        <f>INDEX(Products[ProductName], MATCH(Sales[ProductID], Products[ProductID], 0))</f>
        <v>Bar Mix - Pina Colada, 355 Ml</v>
      </c>
      <c r="H1057" s="54">
        <f>INDEX(Products[Price], MATCH(Sales[ProductID], Products[ProductID], 0))</f>
        <v>330.839</v>
      </c>
      <c r="I1057">
        <v>19</v>
      </c>
      <c r="J1057" s="54">
        <f>Sales[[#This Row],[Product Price]]*Sales[[#This Row],[Quantity]]</f>
        <v>6285.9409999999998</v>
      </c>
      <c r="K1057" s="45">
        <v>43189.523885185183</v>
      </c>
      <c r="L1057" s="46">
        <v>43189.523885185183</v>
      </c>
    </row>
    <row r="1058" spans="1:12">
      <c r="A1058">
        <v>1057</v>
      </c>
      <c r="B1058">
        <v>7</v>
      </c>
      <c r="C1058">
        <v>3674</v>
      </c>
      <c r="D1058">
        <f>INDEX(Products[CategoryName (IndexMatch)], MATCH(Sales[ProductID], Products[ProductID], 0))</f>
        <v>0</v>
      </c>
      <c r="E1058">
        <v>74</v>
      </c>
      <c r="F1058" t="str">
        <f>INDEX(Products[ProductName], MATCH(Sales[ProductID], Products[ProductID], 0))</f>
        <v>Carbonated Water - Cherry</v>
      </c>
      <c r="H1058" s="54">
        <f>INDEX(Products[Price], MATCH(Sales[ProductID], Products[ProductID], 0))</f>
        <v>136.24100000000001</v>
      </c>
      <c r="I1058">
        <v>1</v>
      </c>
      <c r="J1058" s="54">
        <f>Sales[[#This Row],[Product Price]]*Sales[[#This Row],[Quantity]]</f>
        <v>136.24100000000001</v>
      </c>
      <c r="K1058" s="45">
        <v>43206.176718171293</v>
      </c>
      <c r="L1058" s="46">
        <v>43206.176718171293</v>
      </c>
    </row>
    <row r="1059" spans="1:12">
      <c r="A1059">
        <v>1058</v>
      </c>
      <c r="B1059">
        <v>4</v>
      </c>
      <c r="C1059">
        <v>53824</v>
      </c>
      <c r="D1059">
        <f>INDEX(Products[CategoryName (IndexMatch)], MATCH(Sales[ProductID], Products[ProductID], 0))</f>
        <v>0</v>
      </c>
      <c r="E1059">
        <v>288</v>
      </c>
      <c r="F1059" t="str">
        <f>INDEX(Products[ProductName], MATCH(Sales[ProductID], Products[ProductID], 0))</f>
        <v>Orange - Canned, Mandarin</v>
      </c>
      <c r="H1059" s="54">
        <f>INDEX(Products[Price], MATCH(Sales[ProductID], Products[ProductID], 0))</f>
        <v>788.40499999999997</v>
      </c>
      <c r="I1059">
        <v>14</v>
      </c>
      <c r="J1059" s="54">
        <f>Sales[[#This Row],[Product Price]]*Sales[[#This Row],[Quantity]]</f>
        <v>11037.67</v>
      </c>
      <c r="K1059" s="45">
        <v>43145.603036458335</v>
      </c>
      <c r="L1059" s="46">
        <v>43145.603036458335</v>
      </c>
    </row>
    <row r="1060" spans="1:12">
      <c r="A1060">
        <v>1059</v>
      </c>
      <c r="B1060">
        <v>22</v>
      </c>
      <c r="C1060">
        <v>26736</v>
      </c>
      <c r="D1060">
        <f>INDEX(Products[CategoryName (IndexMatch)], MATCH(Sales[ProductID], Products[ProductID], 0))</f>
        <v>0</v>
      </c>
      <c r="E1060">
        <v>118</v>
      </c>
      <c r="F1060" t="str">
        <f>INDEX(Products[ProductName], MATCH(Sales[ProductID], Products[ProductID], 0))</f>
        <v>Garbag Bags - Black</v>
      </c>
      <c r="H1060" s="54">
        <f>INDEX(Products[Price], MATCH(Sales[ProductID], Products[ProductID], 0))</f>
        <v>65.966999999999999</v>
      </c>
      <c r="I1060">
        <v>7</v>
      </c>
      <c r="J1060" s="54">
        <f>Sales[[#This Row],[Product Price]]*Sales[[#This Row],[Quantity]]</f>
        <v>461.76900000000001</v>
      </c>
      <c r="K1060" s="45">
        <v>43156.790551041668</v>
      </c>
      <c r="L1060" s="46">
        <v>43156.790551041668</v>
      </c>
    </row>
    <row r="1061" spans="1:12">
      <c r="A1061">
        <v>1060</v>
      </c>
      <c r="B1061">
        <v>11</v>
      </c>
      <c r="C1061">
        <v>87540</v>
      </c>
      <c r="D1061">
        <f>INDEX(Products[CategoryName (IndexMatch)], MATCH(Sales[ProductID], Products[ProductID], 0))</f>
        <v>0</v>
      </c>
      <c r="E1061">
        <v>255</v>
      </c>
      <c r="F1061" t="str">
        <f>INDEX(Products[ProductName], MATCH(Sales[ProductID], Products[ProductID], 0))</f>
        <v>Kellogs All Bran Bars</v>
      </c>
      <c r="H1061" s="54">
        <f>INDEX(Products[Price], MATCH(Sales[ProductID], Products[ProductID], 0))</f>
        <v>292.28699999999998</v>
      </c>
      <c r="I1061">
        <v>23</v>
      </c>
      <c r="J1061" s="54">
        <f>Sales[[#This Row],[Product Price]]*Sales[[#This Row],[Quantity]]</f>
        <v>6722.6009999999997</v>
      </c>
      <c r="K1061" s="45">
        <v>43171.431307754632</v>
      </c>
      <c r="L1061" s="46">
        <v>43171.431307754632</v>
      </c>
    </row>
    <row r="1062" spans="1:12">
      <c r="A1062">
        <v>1061</v>
      </c>
      <c r="B1062">
        <v>10</v>
      </c>
      <c r="C1062">
        <v>60276</v>
      </c>
      <c r="D1062">
        <f>INDEX(Products[CategoryName (IndexMatch)], MATCH(Sales[ProductID], Products[ProductID], 0))</f>
        <v>0</v>
      </c>
      <c r="E1062">
        <v>192</v>
      </c>
      <c r="F1062" t="str">
        <f>INDEX(Products[ProductName], MATCH(Sales[ProductID], Products[ProductID], 0))</f>
        <v>Wine - Magnotta, Merlot Sr Vqa</v>
      </c>
      <c r="H1062" s="54">
        <f>INDEX(Products[Price], MATCH(Sales[ProductID], Products[ProductID], 0))</f>
        <v>295.923</v>
      </c>
      <c r="I1062">
        <v>16</v>
      </c>
      <c r="J1062" s="54">
        <f>Sales[[#This Row],[Product Price]]*Sales[[#This Row],[Quantity]]</f>
        <v>4734.768</v>
      </c>
      <c r="K1062" s="45">
        <v>43119.5625</v>
      </c>
      <c r="L1062" s="46">
        <v>43119.5625</v>
      </c>
    </row>
    <row r="1063" spans="1:12">
      <c r="A1063">
        <v>1062</v>
      </c>
      <c r="B1063">
        <v>17</v>
      </c>
      <c r="C1063">
        <v>9689</v>
      </c>
      <c r="D1063">
        <f>INDEX(Products[CategoryName (IndexMatch)], MATCH(Sales[ProductID], Products[ProductID], 0))</f>
        <v>0</v>
      </c>
      <c r="E1063">
        <v>67</v>
      </c>
      <c r="F1063" t="str">
        <f>INDEX(Products[ProductName], MATCH(Sales[ProductID], Products[ProductID], 0))</f>
        <v>Wine - Sogrape Mateus Rose</v>
      </c>
      <c r="H1063" s="54">
        <f>INDEX(Products[Price], MATCH(Sales[ProductID], Products[ProductID], 0))</f>
        <v>37.805</v>
      </c>
      <c r="I1063">
        <v>3</v>
      </c>
      <c r="J1063" s="54">
        <f>Sales[[#This Row],[Product Price]]*Sales[[#This Row],[Quantity]]</f>
        <v>113.41499999999999</v>
      </c>
      <c r="K1063" s="45">
        <v>43112.504469097221</v>
      </c>
      <c r="L1063" s="46">
        <v>43112.504469097221</v>
      </c>
    </row>
    <row r="1064" spans="1:12">
      <c r="A1064">
        <v>1063</v>
      </c>
      <c r="B1064">
        <v>11</v>
      </c>
      <c r="C1064">
        <v>20351</v>
      </c>
      <c r="D1064">
        <f>INDEX(Products[CategoryName (IndexMatch)], MATCH(Sales[ProductID], Products[ProductID], 0))</f>
        <v>0</v>
      </c>
      <c r="E1064">
        <v>145</v>
      </c>
      <c r="F1064" t="str">
        <f>INDEX(Products[ProductName], MATCH(Sales[ProductID], Products[ProductID], 0))</f>
        <v>Wine - Chardonnay South</v>
      </c>
      <c r="H1064" s="54">
        <f>INDEX(Products[Price], MATCH(Sales[ProductID], Products[ProductID], 0))</f>
        <v>344.13900000000001</v>
      </c>
      <c r="I1064">
        <v>6</v>
      </c>
      <c r="J1064" s="54">
        <f>Sales[[#This Row],[Product Price]]*Sales[[#This Row],[Quantity]]</f>
        <v>2064.8339999999998</v>
      </c>
      <c r="K1064" s="45">
        <v>43111.027987615744</v>
      </c>
      <c r="L1064" s="46">
        <v>43111.027987615744</v>
      </c>
    </row>
    <row r="1065" spans="1:12">
      <c r="A1065">
        <v>1064</v>
      </c>
      <c r="B1065">
        <v>6</v>
      </c>
      <c r="C1065">
        <v>45586</v>
      </c>
      <c r="D1065">
        <f>INDEX(Products[CategoryName (IndexMatch)], MATCH(Sales[ProductID], Products[ProductID], 0))</f>
        <v>0</v>
      </c>
      <c r="E1065">
        <v>134</v>
      </c>
      <c r="F1065" t="str">
        <f>INDEX(Products[ProductName], MATCH(Sales[ProductID], Products[ProductID], 0))</f>
        <v>Wine - Toasted Head</v>
      </c>
      <c r="H1065" s="54">
        <f>INDEX(Products[Price], MATCH(Sales[ProductID], Products[ProductID], 0))</f>
        <v>398.54500000000002</v>
      </c>
      <c r="I1065">
        <v>12</v>
      </c>
      <c r="J1065" s="54">
        <f>Sales[[#This Row],[Product Price]]*Sales[[#This Row],[Quantity]]</f>
        <v>4782.54</v>
      </c>
      <c r="K1065" s="45">
        <v>43214.431840972225</v>
      </c>
      <c r="L1065" s="46">
        <v>43214.431840972225</v>
      </c>
    </row>
    <row r="1066" spans="1:12">
      <c r="A1066">
        <v>1065</v>
      </c>
      <c r="B1066">
        <v>7</v>
      </c>
      <c r="C1066">
        <v>27844</v>
      </c>
      <c r="D1066">
        <f>INDEX(Products[CategoryName (IndexMatch)], MATCH(Sales[ProductID], Products[ProductID], 0))</f>
        <v>0</v>
      </c>
      <c r="E1066">
        <v>141</v>
      </c>
      <c r="F1066" t="str">
        <f>INDEX(Products[ProductName], MATCH(Sales[ProductID], Products[ProductID], 0))</f>
        <v>Tea - Herbal Sweet Dreams</v>
      </c>
      <c r="H1066" s="54">
        <f>INDEX(Products[Price], MATCH(Sales[ProductID], Products[ProductID], 0))</f>
        <v>10.964</v>
      </c>
      <c r="I1066">
        <v>8</v>
      </c>
      <c r="J1066" s="54">
        <f>Sales[[#This Row],[Product Price]]*Sales[[#This Row],[Quantity]]</f>
        <v>87.712000000000003</v>
      </c>
      <c r="K1066" s="45">
        <v>43127.465940046299</v>
      </c>
      <c r="L1066" s="46">
        <v>43127.465940046299</v>
      </c>
    </row>
    <row r="1067" spans="1:12">
      <c r="A1067">
        <v>1066</v>
      </c>
      <c r="B1067">
        <v>7</v>
      </c>
      <c r="C1067">
        <v>36241</v>
      </c>
      <c r="D1067">
        <f>INDEX(Products[CategoryName (IndexMatch)], MATCH(Sales[ProductID], Products[ProductID], 0))</f>
        <v>0</v>
      </c>
      <c r="E1067">
        <v>451</v>
      </c>
      <c r="F1067" t="str">
        <f>INDEX(Products[ProductName], MATCH(Sales[ProductID], Products[ProductID], 0))</f>
        <v>Soup - Campbells Tomato Ravioli</v>
      </c>
      <c r="H1067" s="54">
        <f>INDEX(Products[Price], MATCH(Sales[ProductID], Products[ProductID], 0))</f>
        <v>935.38400000000001</v>
      </c>
      <c r="I1067">
        <v>10</v>
      </c>
      <c r="J1067" s="54">
        <f>Sales[[#This Row],[Product Price]]*Sales[[#This Row],[Quantity]]</f>
        <v>9353.84</v>
      </c>
      <c r="K1067" s="45">
        <v>43183.481775462962</v>
      </c>
      <c r="L1067" s="46">
        <v>43183.481775462962</v>
      </c>
    </row>
    <row r="1068" spans="1:12">
      <c r="A1068">
        <v>1067</v>
      </c>
      <c r="B1068">
        <v>13</v>
      </c>
      <c r="C1068">
        <v>51465</v>
      </c>
      <c r="D1068">
        <f>INDEX(Products[CategoryName (IndexMatch)], MATCH(Sales[ProductID], Products[ProductID], 0))</f>
        <v>0</v>
      </c>
      <c r="E1068">
        <v>1</v>
      </c>
      <c r="F1068" t="str">
        <f>INDEX(Products[ProductName], MATCH(Sales[ProductID], Products[ProductID], 0))</f>
        <v>Flour - Whole Wheat</v>
      </c>
      <c r="H1068" s="54">
        <f>INDEX(Products[Price], MATCH(Sales[ProductID], Products[ProductID], 0))</f>
        <v>742.98800000000006</v>
      </c>
      <c r="I1068">
        <v>14</v>
      </c>
      <c r="J1068" s="54">
        <f>Sales[[#This Row],[Product Price]]*Sales[[#This Row],[Quantity]]</f>
        <v>10401.832</v>
      </c>
      <c r="K1068" s="45">
        <v>43153.48509490741</v>
      </c>
      <c r="L1068" s="46">
        <v>43153.48509490741</v>
      </c>
    </row>
    <row r="1069" spans="1:12">
      <c r="A1069">
        <v>1068</v>
      </c>
      <c r="B1069">
        <v>13</v>
      </c>
      <c r="C1069">
        <v>72577</v>
      </c>
      <c r="D1069">
        <f>INDEX(Products[CategoryName (IndexMatch)], MATCH(Sales[ProductID], Products[ProductID], 0))</f>
        <v>0</v>
      </c>
      <c r="E1069">
        <v>6</v>
      </c>
      <c r="F1069" t="str">
        <f>INDEX(Products[ProductName], MATCH(Sales[ProductID], Products[ProductID], 0))</f>
        <v>Wine - Magnotta - Cab Sauv</v>
      </c>
      <c r="H1069" s="54">
        <f>INDEX(Products[Price], MATCH(Sales[ProductID], Products[ProductID], 0))</f>
        <v>797.18399999999997</v>
      </c>
      <c r="I1069">
        <v>19</v>
      </c>
      <c r="J1069" s="54">
        <f>Sales[[#This Row],[Product Price]]*Sales[[#This Row],[Quantity]]</f>
        <v>15146.495999999999</v>
      </c>
      <c r="K1069" s="45">
        <v>43197.218734837959</v>
      </c>
      <c r="L1069" s="46">
        <v>43197.218734837959</v>
      </c>
    </row>
    <row r="1070" spans="1:12">
      <c r="A1070">
        <v>1069</v>
      </c>
      <c r="B1070">
        <v>19</v>
      </c>
      <c r="C1070">
        <v>50549</v>
      </c>
      <c r="D1070">
        <f>INDEX(Products[CategoryName (IndexMatch)], MATCH(Sales[ProductID], Products[ProductID], 0))</f>
        <v>0</v>
      </c>
      <c r="E1070">
        <v>258</v>
      </c>
      <c r="F1070" t="str">
        <f>INDEX(Products[ProductName], MATCH(Sales[ProductID], Products[ProductID], 0))</f>
        <v>Tea - English Breakfast</v>
      </c>
      <c r="H1070" s="54">
        <f>INDEX(Products[Price], MATCH(Sales[ProductID], Products[ProductID], 0))</f>
        <v>310.93900000000002</v>
      </c>
      <c r="I1070">
        <v>13</v>
      </c>
      <c r="J1070" s="54">
        <f>Sales[[#This Row],[Product Price]]*Sales[[#This Row],[Quantity]]</f>
        <v>4042.2070000000003</v>
      </c>
      <c r="K1070" s="45">
        <v>43105.798053587961</v>
      </c>
      <c r="L1070" s="46">
        <v>43105.798053587961</v>
      </c>
    </row>
    <row r="1071" spans="1:12">
      <c r="A1071">
        <v>1070</v>
      </c>
      <c r="B1071">
        <v>2</v>
      </c>
      <c r="C1071">
        <v>24351</v>
      </c>
      <c r="D1071">
        <f>INDEX(Products[CategoryName (IndexMatch)], MATCH(Sales[ProductID], Products[ProductID], 0))</f>
        <v>0</v>
      </c>
      <c r="E1071">
        <v>11</v>
      </c>
      <c r="F1071" t="str">
        <f>INDEX(Products[ProductName], MATCH(Sales[ProductID], Products[ProductID], 0))</f>
        <v>Garbage Bags - Clear</v>
      </c>
      <c r="H1071" s="54">
        <f>INDEX(Products[Price], MATCH(Sales[ProductID], Products[ProductID], 0))</f>
        <v>62.948999999999998</v>
      </c>
      <c r="I1071">
        <v>7</v>
      </c>
      <c r="J1071" s="54">
        <f>Sales[[#This Row],[Product Price]]*Sales[[#This Row],[Quantity]]</f>
        <v>440.64299999999997</v>
      </c>
      <c r="K1071" s="45">
        <v>43171.304661574075</v>
      </c>
      <c r="L1071" s="46">
        <v>43171.304661574075</v>
      </c>
    </row>
    <row r="1072" spans="1:12">
      <c r="A1072">
        <v>1071</v>
      </c>
      <c r="B1072">
        <v>17</v>
      </c>
      <c r="C1072">
        <v>72804</v>
      </c>
      <c r="D1072">
        <f>INDEX(Products[CategoryName (IndexMatch)], MATCH(Sales[ProductID], Products[ProductID], 0))</f>
        <v>0</v>
      </c>
      <c r="E1072">
        <v>127</v>
      </c>
      <c r="F1072" t="str">
        <f>INDEX(Products[ProductName], MATCH(Sales[ProductID], Products[ProductID], 0))</f>
        <v>Island Oasis - Mango Daiquiri</v>
      </c>
      <c r="H1072" s="54">
        <f>INDEX(Products[Price], MATCH(Sales[ProductID], Products[ProductID], 0))</f>
        <v>541.41300000000001</v>
      </c>
      <c r="I1072">
        <v>19</v>
      </c>
      <c r="J1072" s="54">
        <f>Sales[[#This Row],[Product Price]]*Sales[[#This Row],[Quantity]]</f>
        <v>10286.847</v>
      </c>
      <c r="K1072" s="45">
        <v>43135.921932175923</v>
      </c>
      <c r="L1072" s="46">
        <v>43135.921932175923</v>
      </c>
    </row>
    <row r="1073" spans="1:12">
      <c r="A1073">
        <v>1072</v>
      </c>
      <c r="B1073">
        <v>3</v>
      </c>
      <c r="C1073">
        <v>70832</v>
      </c>
      <c r="D1073">
        <f>INDEX(Products[CategoryName (IndexMatch)], MATCH(Sales[ProductID], Products[ProductID], 0))</f>
        <v>0</v>
      </c>
      <c r="E1073">
        <v>59</v>
      </c>
      <c r="F1073" t="str">
        <f>INDEX(Products[ProductName], MATCH(Sales[ProductID], Products[ProductID], 0))</f>
        <v>Pastry - Butterscotch Baked</v>
      </c>
      <c r="H1073" s="54">
        <f>INDEX(Products[Price], MATCH(Sales[ProductID], Products[ProductID], 0))</f>
        <v>735.38900000000001</v>
      </c>
      <c r="I1073">
        <v>18</v>
      </c>
      <c r="J1073" s="54">
        <f>Sales[[#This Row],[Product Price]]*Sales[[#This Row],[Quantity]]</f>
        <v>13237.002</v>
      </c>
      <c r="K1073" s="45">
        <v>43215.345000925925</v>
      </c>
      <c r="L1073" s="46">
        <v>43215.345000925925</v>
      </c>
    </row>
    <row r="1074" spans="1:12">
      <c r="A1074">
        <v>1073</v>
      </c>
      <c r="B1074">
        <v>8</v>
      </c>
      <c r="C1074">
        <v>86109</v>
      </c>
      <c r="D1074">
        <f>INDEX(Products[CategoryName (IndexMatch)], MATCH(Sales[ProductID], Products[ProductID], 0))</f>
        <v>0</v>
      </c>
      <c r="E1074">
        <v>91</v>
      </c>
      <c r="F1074" t="str">
        <f>INDEX(Products[ProductName], MATCH(Sales[ProductID], Products[ProductID], 0))</f>
        <v>General Purpose Trigger</v>
      </c>
      <c r="H1074" s="54">
        <f>INDEX(Products[Price], MATCH(Sales[ProductID], Products[ProductID], 0))</f>
        <v>570.42899999999997</v>
      </c>
      <c r="I1074">
        <v>22</v>
      </c>
      <c r="J1074" s="54">
        <f>Sales[[#This Row],[Product Price]]*Sales[[#This Row],[Quantity]]</f>
        <v>12549.438</v>
      </c>
      <c r="K1074" s="45">
        <v>43179.73280150463</v>
      </c>
      <c r="L1074" s="46">
        <v>43179.73280150463</v>
      </c>
    </row>
    <row r="1075" spans="1:12">
      <c r="A1075">
        <v>1074</v>
      </c>
      <c r="B1075">
        <v>16</v>
      </c>
      <c r="C1075">
        <v>27887</v>
      </c>
      <c r="D1075">
        <f>INDEX(Products[CategoryName (IndexMatch)], MATCH(Sales[ProductID], Products[ProductID], 0))</f>
        <v>0</v>
      </c>
      <c r="E1075">
        <v>87</v>
      </c>
      <c r="F1075" t="str">
        <f>INDEX(Products[ProductName], MATCH(Sales[ProductID], Products[ProductID], 0))</f>
        <v>Wine - Pinot Noir Latour</v>
      </c>
      <c r="H1075" s="54">
        <f>INDEX(Products[Price], MATCH(Sales[ProductID], Products[ProductID], 0))</f>
        <v>37.847000000000001</v>
      </c>
      <c r="I1075">
        <v>8</v>
      </c>
      <c r="J1075" s="54">
        <f>Sales[[#This Row],[Product Price]]*Sales[[#This Row],[Quantity]]</f>
        <v>302.77600000000001</v>
      </c>
      <c r="K1075" s="45">
        <v>43113.655361574078</v>
      </c>
      <c r="L1075" s="46">
        <v>43113.655361574078</v>
      </c>
    </row>
    <row r="1076" spans="1:12">
      <c r="A1076">
        <v>1075</v>
      </c>
      <c r="B1076">
        <v>7</v>
      </c>
      <c r="C1076">
        <v>46665</v>
      </c>
      <c r="D1076">
        <f>INDEX(Products[CategoryName (IndexMatch)], MATCH(Sales[ProductID], Products[ProductID], 0))</f>
        <v>0</v>
      </c>
      <c r="E1076">
        <v>128</v>
      </c>
      <c r="F1076" t="str">
        <f>INDEX(Products[ProductName], MATCH(Sales[ProductID], Products[ProductID], 0))</f>
        <v>Coffee - Irish Cream</v>
      </c>
      <c r="H1076" s="54">
        <f>INDEX(Products[Price], MATCH(Sales[ProductID], Products[ProductID], 0))</f>
        <v>46.796999999999997</v>
      </c>
      <c r="I1076">
        <v>12</v>
      </c>
      <c r="J1076" s="54">
        <f>Sales[[#This Row],[Product Price]]*Sales[[#This Row],[Quantity]]</f>
        <v>561.56399999999996</v>
      </c>
      <c r="K1076" s="45">
        <v>43127.581467245371</v>
      </c>
      <c r="L1076" s="46">
        <v>43127.581467245371</v>
      </c>
    </row>
    <row r="1077" spans="1:12">
      <c r="A1077">
        <v>1076</v>
      </c>
      <c r="B1077">
        <v>16</v>
      </c>
      <c r="C1077">
        <v>78853</v>
      </c>
      <c r="D1077">
        <f>INDEX(Products[CategoryName (IndexMatch)], MATCH(Sales[ProductID], Products[ProductID], 0))</f>
        <v>0</v>
      </c>
      <c r="E1077">
        <v>215</v>
      </c>
      <c r="F1077" t="str">
        <f>INDEX(Products[ProductName], MATCH(Sales[ProductID], Products[ProductID], 0))</f>
        <v>Veal - Brisket, Provimi,bnls</v>
      </c>
      <c r="H1077" s="54">
        <f>INDEX(Products[Price], MATCH(Sales[ProductID], Products[ProductID], 0))</f>
        <v>901.15700000000004</v>
      </c>
      <c r="I1077">
        <v>20</v>
      </c>
      <c r="J1077" s="54">
        <f>Sales[[#This Row],[Product Price]]*Sales[[#This Row],[Quantity]]</f>
        <v>18023.14</v>
      </c>
      <c r="K1077" s="45">
        <v>43160.544748842593</v>
      </c>
      <c r="L1077" s="46">
        <v>43160.544748842593</v>
      </c>
    </row>
    <row r="1078" spans="1:12">
      <c r="A1078">
        <v>1077</v>
      </c>
      <c r="B1078">
        <v>14</v>
      </c>
      <c r="C1078">
        <v>47778</v>
      </c>
      <c r="D1078">
        <f>INDEX(Products[CategoryName (IndexMatch)], MATCH(Sales[ProductID], Products[ProductID], 0))</f>
        <v>0</v>
      </c>
      <c r="E1078">
        <v>381</v>
      </c>
      <c r="F1078" t="str">
        <f>INDEX(Products[ProductName], MATCH(Sales[ProductID], Products[ProductID], 0))</f>
        <v>Vaccum Bag 10x13</v>
      </c>
      <c r="H1078" s="54">
        <f>INDEX(Products[Price], MATCH(Sales[ProductID], Products[ProductID], 0))</f>
        <v>442.33699999999999</v>
      </c>
      <c r="I1078">
        <v>13</v>
      </c>
      <c r="J1078" s="54">
        <f>Sales[[#This Row],[Product Price]]*Sales[[#This Row],[Quantity]]</f>
        <v>5750.3809999999994</v>
      </c>
      <c r="K1078" s="45">
        <v>43137.369296064811</v>
      </c>
      <c r="L1078" s="46">
        <v>43137.369296064811</v>
      </c>
    </row>
    <row r="1079" spans="1:12">
      <c r="A1079">
        <v>1078</v>
      </c>
      <c r="B1079">
        <v>10</v>
      </c>
      <c r="C1079">
        <v>26128</v>
      </c>
      <c r="D1079">
        <f>INDEX(Products[CategoryName (IndexMatch)], MATCH(Sales[ProductID], Products[ProductID], 0))</f>
        <v>0</v>
      </c>
      <c r="E1079">
        <v>13</v>
      </c>
      <c r="F1079" t="str">
        <f>INDEX(Products[ProductName], MATCH(Sales[ProductID], Products[ProductID], 0))</f>
        <v>Water, Tap</v>
      </c>
      <c r="H1079" s="54">
        <f>INDEX(Products[Price], MATCH(Sales[ProductID], Products[ProductID], 0))</f>
        <v>282.23200000000003</v>
      </c>
      <c r="I1079">
        <v>7</v>
      </c>
      <c r="J1079" s="54">
        <f>Sales[[#This Row],[Product Price]]*Sales[[#This Row],[Quantity]]</f>
        <v>1975.6240000000003</v>
      </c>
      <c r="K1079" s="45">
        <v>43148.337985995371</v>
      </c>
      <c r="L1079" s="46">
        <v>43148.337985995371</v>
      </c>
    </row>
    <row r="1080" spans="1:12">
      <c r="A1080">
        <v>1079</v>
      </c>
      <c r="B1080">
        <v>16</v>
      </c>
      <c r="C1080">
        <v>18594</v>
      </c>
      <c r="D1080">
        <f>INDEX(Products[CategoryName (IndexMatch)], MATCH(Sales[ProductID], Products[ProductID], 0))</f>
        <v>0</v>
      </c>
      <c r="E1080">
        <v>438</v>
      </c>
      <c r="F1080" t="str">
        <f>INDEX(Products[ProductName], MATCH(Sales[ProductID], Products[ProductID], 0))</f>
        <v>Juice - Orange</v>
      </c>
      <c r="H1080" s="54">
        <f>INDEX(Products[Price], MATCH(Sales[ProductID], Products[ProductID], 0))</f>
        <v>449.41500000000002</v>
      </c>
      <c r="I1080">
        <v>5</v>
      </c>
      <c r="J1080" s="54">
        <f>Sales[[#This Row],[Product Price]]*Sales[[#This Row],[Quantity]]</f>
        <v>2247.0750000000003</v>
      </c>
      <c r="K1080" s="45">
        <v>43168.223197800929</v>
      </c>
      <c r="L1080" s="46">
        <v>43168.223197800929</v>
      </c>
    </row>
    <row r="1081" spans="1:12">
      <c r="A1081">
        <v>1080</v>
      </c>
      <c r="B1081">
        <v>11</v>
      </c>
      <c r="C1081">
        <v>86736</v>
      </c>
      <c r="D1081">
        <f>INDEX(Products[CategoryName (IndexMatch)], MATCH(Sales[ProductID], Products[ProductID], 0))</f>
        <v>0</v>
      </c>
      <c r="E1081">
        <v>5</v>
      </c>
      <c r="F1081" t="str">
        <f>INDEX(Products[ProductName], MATCH(Sales[ProductID], Products[ProductID], 0))</f>
        <v>Artichokes - Jerusalem</v>
      </c>
      <c r="H1081" s="54">
        <f>INDEX(Products[Price], MATCH(Sales[ProductID], Products[ProductID], 0))</f>
        <v>654.77099999999996</v>
      </c>
      <c r="I1081">
        <v>22</v>
      </c>
      <c r="J1081" s="54">
        <f>Sales[[#This Row],[Product Price]]*Sales[[#This Row],[Quantity]]</f>
        <v>14404.962</v>
      </c>
      <c r="K1081" s="45">
        <v>43195.800233564813</v>
      </c>
      <c r="L1081" s="46">
        <v>43195.800233564813</v>
      </c>
    </row>
    <row r="1082" spans="1:12">
      <c r="A1082">
        <v>1081</v>
      </c>
      <c r="B1082">
        <v>13</v>
      </c>
      <c r="C1082">
        <v>29825</v>
      </c>
      <c r="D1082">
        <f>INDEX(Products[CategoryName (IndexMatch)], MATCH(Sales[ProductID], Products[ProductID], 0))</f>
        <v>0</v>
      </c>
      <c r="E1082">
        <v>200</v>
      </c>
      <c r="F1082" t="str">
        <f>INDEX(Products[ProductName], MATCH(Sales[ProductID], Products[ProductID], 0))</f>
        <v>Garlic - Peeled</v>
      </c>
      <c r="H1082" s="54">
        <f>INDEX(Products[Price], MATCH(Sales[ProductID], Products[ProductID], 0))</f>
        <v>111.295</v>
      </c>
      <c r="I1082">
        <v>8</v>
      </c>
      <c r="J1082" s="54">
        <f>Sales[[#This Row],[Product Price]]*Sales[[#This Row],[Quantity]]</f>
        <v>890.36</v>
      </c>
      <c r="K1082" s="45">
        <v>43167.026864120373</v>
      </c>
      <c r="L1082" s="46">
        <v>43167.026864120373</v>
      </c>
    </row>
    <row r="1083" spans="1:12">
      <c r="A1083">
        <v>1082</v>
      </c>
      <c r="B1083">
        <v>9</v>
      </c>
      <c r="C1083">
        <v>27560</v>
      </c>
      <c r="D1083">
        <f>INDEX(Products[CategoryName (IndexMatch)], MATCH(Sales[ProductID], Products[ProductID], 0))</f>
        <v>0</v>
      </c>
      <c r="E1083">
        <v>285</v>
      </c>
      <c r="F1083" t="str">
        <f>INDEX(Products[ProductName], MATCH(Sales[ProductID], Products[ProductID], 0))</f>
        <v>Cheese - Mix</v>
      </c>
      <c r="H1083" s="54">
        <f>INDEX(Products[Price], MATCH(Sales[ProductID], Products[ProductID], 0))</f>
        <v>718.30200000000002</v>
      </c>
      <c r="I1083">
        <v>7</v>
      </c>
      <c r="J1083" s="54">
        <f>Sales[[#This Row],[Product Price]]*Sales[[#This Row],[Quantity]]</f>
        <v>5028.1140000000005</v>
      </c>
      <c r="K1083" s="45">
        <v>43132.807380787039</v>
      </c>
      <c r="L1083" s="46">
        <v>43132.807380787039</v>
      </c>
    </row>
    <row r="1084" spans="1:12">
      <c r="A1084">
        <v>1083</v>
      </c>
      <c r="B1084">
        <v>22</v>
      </c>
      <c r="C1084">
        <v>19976</v>
      </c>
      <c r="D1084">
        <f>INDEX(Products[CategoryName (IndexMatch)], MATCH(Sales[ProductID], Products[ProductID], 0))</f>
        <v>0</v>
      </c>
      <c r="E1084">
        <v>60</v>
      </c>
      <c r="F1084" t="str">
        <f>INDEX(Products[ProductName], MATCH(Sales[ProductID], Products[ProductID], 0))</f>
        <v>Pepper - Paprika, Hungarian</v>
      </c>
      <c r="H1084" s="54">
        <f>INDEX(Products[Price], MATCH(Sales[ProductID], Products[ProductID], 0))</f>
        <v>316.94900000000001</v>
      </c>
      <c r="I1084">
        <v>6</v>
      </c>
      <c r="J1084" s="54">
        <f>Sales[[#This Row],[Product Price]]*Sales[[#This Row],[Quantity]]</f>
        <v>1901.694</v>
      </c>
      <c r="K1084" s="45">
        <v>43196.096947337966</v>
      </c>
      <c r="L1084" s="46">
        <v>43196.096947337966</v>
      </c>
    </row>
    <row r="1085" spans="1:12">
      <c r="A1085">
        <v>1084</v>
      </c>
      <c r="B1085">
        <v>23</v>
      </c>
      <c r="C1085">
        <v>87813</v>
      </c>
      <c r="D1085">
        <f>INDEX(Products[CategoryName (IndexMatch)], MATCH(Sales[ProductID], Products[ProductID], 0))</f>
        <v>0</v>
      </c>
      <c r="E1085">
        <v>345</v>
      </c>
      <c r="F1085" t="str">
        <f>INDEX(Products[ProductName], MATCH(Sales[ProductID], Products[ProductID], 0))</f>
        <v>Bread - Calabrese Baguette</v>
      </c>
      <c r="H1085" s="54">
        <f>INDEX(Products[Price], MATCH(Sales[ProductID], Products[ProductID], 0))</f>
        <v>985.97799999999995</v>
      </c>
      <c r="I1085">
        <v>23</v>
      </c>
      <c r="J1085" s="54">
        <f>Sales[[#This Row],[Product Price]]*Sales[[#This Row],[Quantity]]</f>
        <v>22677.493999999999</v>
      </c>
      <c r="K1085" s="45">
        <v>43193.521057291669</v>
      </c>
      <c r="L1085" s="46">
        <v>43193.521057291669</v>
      </c>
    </row>
    <row r="1086" spans="1:12">
      <c r="A1086">
        <v>1085</v>
      </c>
      <c r="B1086">
        <v>6</v>
      </c>
      <c r="C1086">
        <v>25652</v>
      </c>
      <c r="D1086">
        <f>INDEX(Products[CategoryName (IndexMatch)], MATCH(Sales[ProductID], Products[ProductID], 0))</f>
        <v>0</v>
      </c>
      <c r="E1086">
        <v>357</v>
      </c>
      <c r="F1086" t="str">
        <f>INDEX(Products[ProductName], MATCH(Sales[ProductID], Products[ProductID], 0))</f>
        <v>Tilapia - Fillets</v>
      </c>
      <c r="H1086" s="54">
        <f>INDEX(Products[Price], MATCH(Sales[ProductID], Products[ProductID], 0))</f>
        <v>68.331999999999994</v>
      </c>
      <c r="I1086">
        <v>7</v>
      </c>
      <c r="J1086" s="54">
        <f>Sales[[#This Row],[Product Price]]*Sales[[#This Row],[Quantity]]</f>
        <v>478.32399999999996</v>
      </c>
      <c r="K1086" s="45">
        <v>43213.475181365742</v>
      </c>
      <c r="L1086" s="46">
        <v>43213.475181365742</v>
      </c>
    </row>
    <row r="1087" spans="1:12">
      <c r="A1087">
        <v>1086</v>
      </c>
      <c r="B1087">
        <v>20</v>
      </c>
      <c r="C1087">
        <v>13641</v>
      </c>
      <c r="D1087">
        <f>INDEX(Products[CategoryName (IndexMatch)], MATCH(Sales[ProductID], Products[ProductID], 0))</f>
        <v>0</v>
      </c>
      <c r="E1087">
        <v>251</v>
      </c>
      <c r="F1087" t="str">
        <f>INDEX(Products[ProductName], MATCH(Sales[ProductID], Products[ProductID], 0))</f>
        <v>Oranges - Navel, 72</v>
      </c>
      <c r="H1087" s="54">
        <f>INDEX(Products[Price], MATCH(Sales[ProductID], Products[ProductID], 0))</f>
        <v>117.087</v>
      </c>
      <c r="I1087">
        <v>4</v>
      </c>
      <c r="J1087" s="54">
        <f>Sales[[#This Row],[Product Price]]*Sales[[#This Row],[Quantity]]</f>
        <v>468.34800000000001</v>
      </c>
      <c r="K1087" s="45">
        <v>43137.425296064815</v>
      </c>
      <c r="L1087" s="46">
        <v>43137.425296064815</v>
      </c>
    </row>
    <row r="1088" spans="1:12">
      <c r="A1088">
        <v>1087</v>
      </c>
      <c r="B1088">
        <v>18</v>
      </c>
      <c r="C1088">
        <v>80715</v>
      </c>
      <c r="D1088">
        <f>INDEX(Products[CategoryName (IndexMatch)], MATCH(Sales[ProductID], Products[ProductID], 0))</f>
        <v>0</v>
      </c>
      <c r="E1088">
        <v>185</v>
      </c>
      <c r="F1088" t="str">
        <f>INDEX(Products[ProductName], MATCH(Sales[ProductID], Products[ProductID], 0))</f>
        <v>Foam Dinner Plate</v>
      </c>
      <c r="H1088" s="54">
        <f>INDEX(Products[Price], MATCH(Sales[ProductID], Products[ProductID], 0))</f>
        <v>484.19499999999999</v>
      </c>
      <c r="I1088">
        <v>21</v>
      </c>
      <c r="J1088" s="54">
        <f>Sales[[#This Row],[Product Price]]*Sales[[#This Row],[Quantity]]</f>
        <v>10168.094999999999</v>
      </c>
      <c r="K1088" s="45">
        <v>43161.954292013892</v>
      </c>
      <c r="L1088" s="46">
        <v>43161.954292013892</v>
      </c>
    </row>
    <row r="1089" spans="1:12">
      <c r="A1089">
        <v>1088</v>
      </c>
      <c r="B1089">
        <v>5</v>
      </c>
      <c r="C1089">
        <v>48325</v>
      </c>
      <c r="D1089">
        <f>INDEX(Products[CategoryName (IndexMatch)], MATCH(Sales[ProductID], Products[ProductID], 0))</f>
        <v>0</v>
      </c>
      <c r="E1089">
        <v>416</v>
      </c>
      <c r="F1089" t="str">
        <f>INDEX(Products[ProductName], MATCH(Sales[ProductID], Products[ProductID], 0))</f>
        <v>Baking Powder</v>
      </c>
      <c r="H1089" s="54">
        <f>INDEX(Products[Price], MATCH(Sales[ProductID], Products[ProductID], 0))</f>
        <v>846.76300000000003</v>
      </c>
      <c r="I1089">
        <v>13</v>
      </c>
      <c r="J1089" s="54">
        <f>Sales[[#This Row],[Product Price]]*Sales[[#This Row],[Quantity]]</f>
        <v>11007.919</v>
      </c>
      <c r="K1089" s="45">
        <v>43203.99851435185</v>
      </c>
      <c r="L1089" s="46">
        <v>43203.99851435185</v>
      </c>
    </row>
    <row r="1090" spans="1:12">
      <c r="A1090">
        <v>1089</v>
      </c>
      <c r="B1090">
        <v>15</v>
      </c>
      <c r="C1090">
        <v>90854</v>
      </c>
      <c r="D1090">
        <f>INDEX(Products[CategoryName (IndexMatch)], MATCH(Sales[ProductID], Products[ProductID], 0))</f>
        <v>0</v>
      </c>
      <c r="E1090">
        <v>382</v>
      </c>
      <c r="F1090" t="str">
        <f>INDEX(Products[ProductName], MATCH(Sales[ProductID], Products[ProductID], 0))</f>
        <v>Soup - Campbells Bean Medley</v>
      </c>
      <c r="H1090" s="54">
        <f>INDEX(Products[Price], MATCH(Sales[ProductID], Products[ProductID], 0))</f>
        <v>517.75400000000002</v>
      </c>
      <c r="I1090">
        <v>23</v>
      </c>
      <c r="J1090" s="54">
        <f>Sales[[#This Row],[Product Price]]*Sales[[#This Row],[Quantity]]</f>
        <v>11908.342000000001</v>
      </c>
      <c r="K1090" s="45">
        <v>43163.407727777776</v>
      </c>
      <c r="L1090" s="46">
        <v>43163.407727777776</v>
      </c>
    </row>
    <row r="1091" spans="1:12">
      <c r="A1091">
        <v>1090</v>
      </c>
      <c r="B1091">
        <v>14</v>
      </c>
      <c r="C1091">
        <v>89709</v>
      </c>
      <c r="D1091">
        <f>INDEX(Products[CategoryName (IndexMatch)], MATCH(Sales[ProductID], Products[ProductID], 0))</f>
        <v>0</v>
      </c>
      <c r="E1091">
        <v>175</v>
      </c>
      <c r="F1091" t="str">
        <f>INDEX(Products[ProductName], MATCH(Sales[ProductID], Products[ProductID], 0))</f>
        <v>Oil - Safflower</v>
      </c>
      <c r="H1091" s="54">
        <f>INDEX(Products[Price], MATCH(Sales[ProductID], Products[ProductID], 0))</f>
        <v>917.67499999999995</v>
      </c>
      <c r="I1091">
        <v>23</v>
      </c>
      <c r="J1091" s="54">
        <f>Sales[[#This Row],[Product Price]]*Sales[[#This Row],[Quantity]]</f>
        <v>21106.524999999998</v>
      </c>
      <c r="K1091" s="45">
        <v>43135.12774733796</v>
      </c>
      <c r="L1091" s="46">
        <v>43135.12774733796</v>
      </c>
    </row>
    <row r="1092" spans="1:12">
      <c r="A1092">
        <v>1091</v>
      </c>
      <c r="B1092">
        <v>12</v>
      </c>
      <c r="C1092">
        <v>78961</v>
      </c>
      <c r="D1092">
        <f>INDEX(Products[CategoryName (IndexMatch)], MATCH(Sales[ProductID], Products[ProductID], 0))</f>
        <v>0</v>
      </c>
      <c r="E1092">
        <v>332</v>
      </c>
      <c r="F1092" t="str">
        <f>INDEX(Products[ProductName], MATCH(Sales[ProductID], Products[ProductID], 0))</f>
        <v>Bouq All Italian - Primerba</v>
      </c>
      <c r="H1092" s="54">
        <f>INDEX(Products[Price], MATCH(Sales[ProductID], Products[ProductID], 0))</f>
        <v>597.57799999999997</v>
      </c>
      <c r="I1092">
        <v>20</v>
      </c>
      <c r="J1092" s="54">
        <f>Sales[[#This Row],[Product Price]]*Sales[[#This Row],[Quantity]]</f>
        <v>11951.56</v>
      </c>
      <c r="K1092" s="45">
        <v>43125.286374189818</v>
      </c>
      <c r="L1092" s="46">
        <v>43125.286374189818</v>
      </c>
    </row>
    <row r="1093" spans="1:12">
      <c r="A1093">
        <v>1092</v>
      </c>
      <c r="B1093">
        <v>2</v>
      </c>
      <c r="C1093">
        <v>56288</v>
      </c>
      <c r="D1093">
        <f>INDEX(Products[CategoryName (IndexMatch)], MATCH(Sales[ProductID], Products[ProductID], 0))</f>
        <v>0</v>
      </c>
      <c r="E1093">
        <v>365</v>
      </c>
      <c r="F1093" t="str">
        <f>INDEX(Products[ProductName], MATCH(Sales[ProductID], Products[ProductID], 0))</f>
        <v>Wine - Red, Harrow Estates, Cab</v>
      </c>
      <c r="H1093" s="54">
        <f>INDEX(Products[Price], MATCH(Sales[ProductID], Products[ProductID], 0))</f>
        <v>126.274</v>
      </c>
      <c r="I1093">
        <v>15</v>
      </c>
      <c r="J1093" s="54">
        <f>Sales[[#This Row],[Product Price]]*Sales[[#This Row],[Quantity]]</f>
        <v>1894.1100000000001</v>
      </c>
      <c r="K1093" s="45">
        <v>0</v>
      </c>
      <c r="L1093" s="46">
        <v>0</v>
      </c>
    </row>
    <row r="1094" spans="1:12">
      <c r="A1094">
        <v>1093</v>
      </c>
      <c r="B1094">
        <v>23</v>
      </c>
      <c r="C1094">
        <v>65717</v>
      </c>
      <c r="D1094">
        <f>INDEX(Products[CategoryName (IndexMatch)], MATCH(Sales[ProductID], Products[ProductID], 0))</f>
        <v>0</v>
      </c>
      <c r="E1094">
        <v>307</v>
      </c>
      <c r="F1094" t="str">
        <f>INDEX(Products[ProductName], MATCH(Sales[ProductID], Products[ProductID], 0))</f>
        <v>Foam Cup 6 Oz</v>
      </c>
      <c r="H1094" s="54">
        <f>INDEX(Products[Price], MATCH(Sales[ProductID], Products[ProductID], 0))</f>
        <v>502.25599999999997</v>
      </c>
      <c r="I1094">
        <v>17</v>
      </c>
      <c r="J1094" s="54">
        <f>Sales[[#This Row],[Product Price]]*Sales[[#This Row],[Quantity]]</f>
        <v>8538.351999999999</v>
      </c>
      <c r="K1094" s="45">
        <v>43214.295409837963</v>
      </c>
      <c r="L1094" s="46">
        <v>43214.295409837963</v>
      </c>
    </row>
    <row r="1095" spans="1:12">
      <c r="A1095">
        <v>1094</v>
      </c>
      <c r="B1095">
        <v>13</v>
      </c>
      <c r="C1095">
        <v>48378</v>
      </c>
      <c r="D1095">
        <f>INDEX(Products[CategoryName (IndexMatch)], MATCH(Sales[ProductID], Products[ProductID], 0))</f>
        <v>0</v>
      </c>
      <c r="E1095">
        <v>177</v>
      </c>
      <c r="F1095" t="str">
        <f>INDEX(Products[ProductName], MATCH(Sales[ProductID], Products[ProductID], 0))</f>
        <v>Coconut - Shredded, Sweet</v>
      </c>
      <c r="H1095" s="54">
        <f>INDEX(Products[Price], MATCH(Sales[ProductID], Products[ProductID], 0))</f>
        <v>691.67700000000002</v>
      </c>
      <c r="I1095">
        <v>13</v>
      </c>
      <c r="J1095" s="54">
        <f>Sales[[#This Row],[Product Price]]*Sales[[#This Row],[Quantity]]</f>
        <v>8991.8009999999995</v>
      </c>
      <c r="K1095" s="45">
        <v>43139.956516550927</v>
      </c>
      <c r="L1095" s="46">
        <v>43139.956516550927</v>
      </c>
    </row>
    <row r="1096" spans="1:12">
      <c r="A1096">
        <v>1095</v>
      </c>
      <c r="B1096">
        <v>23</v>
      </c>
      <c r="C1096">
        <v>13128</v>
      </c>
      <c r="D1096">
        <f>INDEX(Products[CategoryName (IndexMatch)], MATCH(Sales[ProductID], Products[ProductID], 0))</f>
        <v>0</v>
      </c>
      <c r="E1096">
        <v>156</v>
      </c>
      <c r="F1096" t="str">
        <f>INDEX(Products[ProductName], MATCH(Sales[ProductID], Products[ProductID], 0))</f>
        <v>Sprouts - Alfalfa</v>
      </c>
      <c r="H1096" s="54">
        <f>INDEX(Products[Price], MATCH(Sales[ProductID], Products[ProductID], 0))</f>
        <v>712.26400000000001</v>
      </c>
      <c r="I1096">
        <v>4</v>
      </c>
      <c r="J1096" s="54">
        <f>Sales[[#This Row],[Product Price]]*Sales[[#This Row],[Quantity]]</f>
        <v>2849.056</v>
      </c>
      <c r="K1096" s="45">
        <v>43136.998878124999</v>
      </c>
      <c r="L1096" s="46">
        <v>43136.998878124999</v>
      </c>
    </row>
    <row r="1097" spans="1:12">
      <c r="A1097">
        <v>1096</v>
      </c>
      <c r="B1097">
        <v>10</v>
      </c>
      <c r="C1097">
        <v>18640</v>
      </c>
      <c r="D1097">
        <f>INDEX(Products[CategoryName (IndexMatch)], MATCH(Sales[ProductID], Products[ProductID], 0))</f>
        <v>0</v>
      </c>
      <c r="E1097">
        <v>173</v>
      </c>
      <c r="F1097" t="str">
        <f>INDEX(Products[ProductName], MATCH(Sales[ProductID], Products[ProductID], 0))</f>
        <v>Rosemary - Dry</v>
      </c>
      <c r="H1097" s="54">
        <f>INDEX(Products[Price], MATCH(Sales[ProductID], Products[ProductID], 0))</f>
        <v>44.543999999999997</v>
      </c>
      <c r="I1097">
        <v>5</v>
      </c>
      <c r="J1097" s="54">
        <f>Sales[[#This Row],[Product Price]]*Sales[[#This Row],[Quantity]]</f>
        <v>222.71999999999997</v>
      </c>
      <c r="K1097" s="45">
        <v>43127.092260185185</v>
      </c>
      <c r="L1097" s="46">
        <v>43127.092260185185</v>
      </c>
    </row>
    <row r="1098" spans="1:12">
      <c r="A1098">
        <v>1097</v>
      </c>
      <c r="B1098">
        <v>15</v>
      </c>
      <c r="C1098">
        <v>35609</v>
      </c>
      <c r="D1098">
        <f>INDEX(Products[CategoryName (IndexMatch)], MATCH(Sales[ProductID], Products[ProductID], 0))</f>
        <v>0</v>
      </c>
      <c r="E1098">
        <v>420</v>
      </c>
      <c r="F1098" t="str">
        <f>INDEX(Products[ProductName], MATCH(Sales[ProductID], Products[ProductID], 0))</f>
        <v>Whmis - Spray Bottle Trigger</v>
      </c>
      <c r="H1098" s="54">
        <f>INDEX(Products[Price], MATCH(Sales[ProductID], Products[ProductID], 0))</f>
        <v>699.16300000000001</v>
      </c>
      <c r="I1098">
        <v>10</v>
      </c>
      <c r="J1098" s="54">
        <f>Sales[[#This Row],[Product Price]]*Sales[[#This Row],[Quantity]]</f>
        <v>6991.63</v>
      </c>
      <c r="K1098" s="45">
        <v>43215.701125925923</v>
      </c>
      <c r="L1098" s="46">
        <v>43215.701125925923</v>
      </c>
    </row>
    <row r="1099" spans="1:12">
      <c r="A1099">
        <v>1098</v>
      </c>
      <c r="B1099">
        <v>17</v>
      </c>
      <c r="C1099">
        <v>79966</v>
      </c>
      <c r="D1099">
        <f>INDEX(Products[CategoryName (IndexMatch)], MATCH(Sales[ProductID], Products[ProductID], 0))</f>
        <v>0</v>
      </c>
      <c r="E1099">
        <v>432</v>
      </c>
      <c r="F1099" t="str">
        <f>INDEX(Products[ProductName], MATCH(Sales[ProductID], Products[ProductID], 0))</f>
        <v>Beer - Original Organic Lager</v>
      </c>
      <c r="H1099" s="54">
        <f>INDEX(Products[Price], MATCH(Sales[ProductID], Products[ProductID], 0))</f>
        <v>327.15300000000002</v>
      </c>
      <c r="I1099">
        <v>21</v>
      </c>
      <c r="J1099" s="54">
        <f>Sales[[#This Row],[Product Price]]*Sales[[#This Row],[Quantity]]</f>
        <v>6870.2130000000006</v>
      </c>
      <c r="K1099" s="45">
        <v>43134.506613888887</v>
      </c>
      <c r="L1099" s="46">
        <v>43134.506613888887</v>
      </c>
    </row>
    <row r="1100" spans="1:12">
      <c r="A1100">
        <v>1099</v>
      </c>
      <c r="B1100">
        <v>9</v>
      </c>
      <c r="C1100">
        <v>39929</v>
      </c>
      <c r="D1100">
        <f>INDEX(Products[CategoryName (IndexMatch)], MATCH(Sales[ProductID], Products[ProductID], 0))</f>
        <v>0</v>
      </c>
      <c r="E1100">
        <v>433</v>
      </c>
      <c r="F1100" t="str">
        <f>INDEX(Products[ProductName], MATCH(Sales[ProductID], Products[ProductID], 0))</f>
        <v>Beans - Kidney, Red Dry</v>
      </c>
      <c r="H1100" s="54">
        <f>INDEX(Products[Price], MATCH(Sales[ProductID], Products[ProductID], 0))</f>
        <v>398.762</v>
      </c>
      <c r="I1100">
        <v>11</v>
      </c>
      <c r="J1100" s="54">
        <f>Sales[[#This Row],[Product Price]]*Sales[[#This Row],[Quantity]]</f>
        <v>4386.3819999999996</v>
      </c>
      <c r="K1100" s="45">
        <v>43118.816859143517</v>
      </c>
      <c r="L1100" s="46">
        <v>43118.816859143517</v>
      </c>
    </row>
    <row r="1101" spans="1:12">
      <c r="A1101">
        <v>1100</v>
      </c>
      <c r="B1101">
        <v>22</v>
      </c>
      <c r="C1101">
        <v>44280</v>
      </c>
      <c r="D1101">
        <f>INDEX(Products[CategoryName (IndexMatch)], MATCH(Sales[ProductID], Products[ProductID], 0))</f>
        <v>0</v>
      </c>
      <c r="E1101">
        <v>318</v>
      </c>
      <c r="F1101" t="str">
        <f>INDEX(Products[ProductName], MATCH(Sales[ProductID], Products[ProductID], 0))</f>
        <v>Ecolab - Solid Fusion</v>
      </c>
      <c r="H1101" s="54">
        <f>INDEX(Products[Price], MATCH(Sales[ProductID], Products[ProductID], 0))</f>
        <v>57.261000000000003</v>
      </c>
      <c r="I1101">
        <v>12</v>
      </c>
      <c r="J1101" s="54">
        <f>Sales[[#This Row],[Product Price]]*Sales[[#This Row],[Quantity]]</f>
        <v>687.13200000000006</v>
      </c>
      <c r="K1101" s="45">
        <v>43206.430670138892</v>
      </c>
      <c r="L1101" s="46">
        <v>43206.430670138892</v>
      </c>
    </row>
    <row r="1102" spans="1:12">
      <c r="A1102">
        <v>1101</v>
      </c>
      <c r="B1102">
        <v>20</v>
      </c>
      <c r="C1102">
        <v>81442</v>
      </c>
      <c r="D1102">
        <f>INDEX(Products[CategoryName (IndexMatch)], MATCH(Sales[ProductID], Products[ProductID], 0))</f>
        <v>0</v>
      </c>
      <c r="E1102">
        <v>353</v>
      </c>
      <c r="F1102" t="str">
        <f>INDEX(Products[ProductName], MATCH(Sales[ProductID], Products[ProductID], 0))</f>
        <v>Milk Powder</v>
      </c>
      <c r="H1102" s="54">
        <f>INDEX(Products[Price], MATCH(Sales[ProductID], Products[ProductID], 0))</f>
        <v>181.191</v>
      </c>
      <c r="I1102">
        <v>21</v>
      </c>
      <c r="J1102" s="54">
        <f>Sales[[#This Row],[Product Price]]*Sales[[#This Row],[Quantity]]</f>
        <v>3805.011</v>
      </c>
      <c r="K1102" s="45">
        <v>43164.122582870368</v>
      </c>
      <c r="L1102" s="46">
        <v>43164.122582870368</v>
      </c>
    </row>
    <row r="1103" spans="1:12">
      <c r="A1103">
        <v>1102</v>
      </c>
      <c r="B1103">
        <v>6</v>
      </c>
      <c r="C1103">
        <v>68895</v>
      </c>
      <c r="D1103">
        <f>INDEX(Products[CategoryName (IndexMatch)], MATCH(Sales[ProductID], Products[ProductID], 0))</f>
        <v>0</v>
      </c>
      <c r="E1103">
        <v>395</v>
      </c>
      <c r="F1103" t="str">
        <f>INDEX(Products[ProductName], MATCH(Sales[ProductID], Products[ProductID], 0))</f>
        <v>Juice - Lime</v>
      </c>
      <c r="H1103" s="54">
        <f>INDEX(Products[Price], MATCH(Sales[ProductID], Products[ProductID], 0))</f>
        <v>917.83299999999997</v>
      </c>
      <c r="I1103">
        <v>18</v>
      </c>
      <c r="J1103" s="54">
        <f>Sales[[#This Row],[Product Price]]*Sales[[#This Row],[Quantity]]</f>
        <v>16520.993999999999</v>
      </c>
      <c r="K1103" s="45">
        <v>43219.674357986114</v>
      </c>
      <c r="L1103" s="46">
        <v>43219.674357986114</v>
      </c>
    </row>
    <row r="1104" spans="1:12">
      <c r="A1104">
        <v>1103</v>
      </c>
      <c r="B1104">
        <v>4</v>
      </c>
      <c r="C1104">
        <v>3372</v>
      </c>
      <c r="D1104">
        <f>INDEX(Products[CategoryName (IndexMatch)], MATCH(Sales[ProductID], Products[ProductID], 0))</f>
        <v>0</v>
      </c>
      <c r="E1104">
        <v>377</v>
      </c>
      <c r="F1104" t="str">
        <f>INDEX(Products[ProductName], MATCH(Sales[ProductID], Products[ProductID], 0))</f>
        <v>Wine - Red, Cooking</v>
      </c>
      <c r="H1104" s="54">
        <f>INDEX(Products[Price], MATCH(Sales[ProductID], Products[ProductID], 0))</f>
        <v>750.78499999999997</v>
      </c>
      <c r="I1104">
        <v>1</v>
      </c>
      <c r="J1104" s="54">
        <f>Sales[[#This Row],[Product Price]]*Sales[[#This Row],[Quantity]]</f>
        <v>750.78499999999997</v>
      </c>
      <c r="K1104" s="45">
        <v>43218.178430671294</v>
      </c>
      <c r="L1104" s="46">
        <v>43218.178430671294</v>
      </c>
    </row>
    <row r="1105" spans="1:12">
      <c r="A1105">
        <v>1104</v>
      </c>
      <c r="B1105">
        <v>17</v>
      </c>
      <c r="C1105">
        <v>88620</v>
      </c>
      <c r="D1105">
        <f>INDEX(Products[CategoryName (IndexMatch)], MATCH(Sales[ProductID], Products[ProductID], 0))</f>
        <v>0</v>
      </c>
      <c r="E1105">
        <v>300</v>
      </c>
      <c r="F1105" t="str">
        <f>INDEX(Products[ProductName], MATCH(Sales[ProductID], Products[ProductID], 0))</f>
        <v>Beans - Kidney, Canned</v>
      </c>
      <c r="H1105" s="54">
        <f>INDEX(Products[Price], MATCH(Sales[ProductID], Products[ProductID], 0))</f>
        <v>695.69399999999996</v>
      </c>
      <c r="I1105">
        <v>23</v>
      </c>
      <c r="J1105" s="54">
        <f>Sales[[#This Row],[Product Price]]*Sales[[#This Row],[Quantity]]</f>
        <v>16000.962</v>
      </c>
      <c r="K1105" s="45">
        <v>43204.139539236108</v>
      </c>
      <c r="L1105" s="46">
        <v>43204.139539236108</v>
      </c>
    </row>
    <row r="1106" spans="1:12">
      <c r="A1106">
        <v>1105</v>
      </c>
      <c r="B1106">
        <v>17</v>
      </c>
      <c r="C1106">
        <v>34763</v>
      </c>
      <c r="D1106">
        <f>INDEX(Products[CategoryName (IndexMatch)], MATCH(Sales[ProductID], Products[ProductID], 0))</f>
        <v>0</v>
      </c>
      <c r="E1106">
        <v>139</v>
      </c>
      <c r="F1106" t="str">
        <f>INDEX(Products[ProductName], MATCH(Sales[ProductID], Products[ProductID], 0))</f>
        <v>Chicken - Wieners</v>
      </c>
      <c r="H1106" s="54">
        <f>INDEX(Products[Price], MATCH(Sales[ProductID], Products[ProductID], 0))</f>
        <v>21.422999999999998</v>
      </c>
      <c r="I1106">
        <v>9</v>
      </c>
      <c r="J1106" s="54">
        <f>Sales[[#This Row],[Product Price]]*Sales[[#This Row],[Quantity]]</f>
        <v>192.80699999999999</v>
      </c>
      <c r="K1106" s="45">
        <v>43174.523309490738</v>
      </c>
      <c r="L1106" s="46">
        <v>43174.523309490738</v>
      </c>
    </row>
    <row r="1107" spans="1:12">
      <c r="A1107">
        <v>1106</v>
      </c>
      <c r="B1107">
        <v>18</v>
      </c>
      <c r="C1107">
        <v>35605</v>
      </c>
      <c r="D1107">
        <f>INDEX(Products[CategoryName (IndexMatch)], MATCH(Sales[ProductID], Products[ProductID], 0))</f>
        <v>0</v>
      </c>
      <c r="E1107">
        <v>129</v>
      </c>
      <c r="F1107" t="str">
        <f>INDEX(Products[ProductName], MATCH(Sales[ProductID], Products[ProductID], 0))</f>
        <v>Chicken - Soup Base</v>
      </c>
      <c r="H1107" s="54">
        <f>INDEX(Products[Price], MATCH(Sales[ProductID], Products[ProductID], 0))</f>
        <v>672.32899999999995</v>
      </c>
      <c r="I1107">
        <v>10</v>
      </c>
      <c r="J1107" s="54">
        <f>Sales[[#This Row],[Product Price]]*Sales[[#This Row],[Quantity]]</f>
        <v>6723.2899999999991</v>
      </c>
      <c r="K1107" s="45">
        <v>43186.838993518519</v>
      </c>
      <c r="L1107" s="46">
        <v>43186.838993518519</v>
      </c>
    </row>
    <row r="1108" spans="1:12">
      <c r="A1108">
        <v>1107</v>
      </c>
      <c r="B1108">
        <v>18</v>
      </c>
      <c r="C1108">
        <v>733</v>
      </c>
      <c r="D1108">
        <f>INDEX(Products[CategoryName (IndexMatch)], MATCH(Sales[ProductID], Products[ProductID], 0))</f>
        <v>0</v>
      </c>
      <c r="E1108">
        <v>176</v>
      </c>
      <c r="F1108" t="str">
        <f>INDEX(Products[ProductName], MATCH(Sales[ProductID], Products[ProductID], 0))</f>
        <v>Smirnoff Green Apple Twist</v>
      </c>
      <c r="H1108" s="54">
        <f>INDEX(Products[Price], MATCH(Sales[ProductID], Products[ProductID], 0))</f>
        <v>813.16700000000003</v>
      </c>
      <c r="I1108">
        <v>1</v>
      </c>
      <c r="J1108" s="54">
        <f>Sales[[#This Row],[Product Price]]*Sales[[#This Row],[Quantity]]</f>
        <v>813.16700000000003</v>
      </c>
      <c r="K1108" s="45">
        <v>43164.190528819447</v>
      </c>
      <c r="L1108" s="46">
        <v>43164.190528819447</v>
      </c>
    </row>
    <row r="1109" spans="1:12">
      <c r="A1109">
        <v>1108</v>
      </c>
      <c r="B1109">
        <v>1</v>
      </c>
      <c r="C1109">
        <v>91135</v>
      </c>
      <c r="D1109">
        <f>INDEX(Products[CategoryName (IndexMatch)], MATCH(Sales[ProductID], Products[ProductID], 0))</f>
        <v>0</v>
      </c>
      <c r="E1109">
        <v>358</v>
      </c>
      <c r="F1109" t="str">
        <f>INDEX(Products[ProductName], MATCH(Sales[ProductID], Products[ProductID], 0))</f>
        <v>Cheese - Boursin, Garlic / Herbs</v>
      </c>
      <c r="H1109" s="54">
        <f>INDEX(Products[Price], MATCH(Sales[ProductID], Products[ProductID], 0))</f>
        <v>847.11099999999999</v>
      </c>
      <c r="I1109">
        <v>24</v>
      </c>
      <c r="J1109" s="54">
        <f>Sales[[#This Row],[Product Price]]*Sales[[#This Row],[Quantity]]</f>
        <v>20330.664000000001</v>
      </c>
      <c r="K1109" s="45">
        <v>43118.146707291664</v>
      </c>
      <c r="L1109" s="46">
        <v>43118.146707291664</v>
      </c>
    </row>
    <row r="1110" spans="1:12">
      <c r="A1110">
        <v>1109</v>
      </c>
      <c r="B1110">
        <v>1</v>
      </c>
      <c r="C1110">
        <v>16481</v>
      </c>
      <c r="D1110">
        <f>INDEX(Products[CategoryName (IndexMatch)], MATCH(Sales[ProductID], Products[ProductID], 0))</f>
        <v>0</v>
      </c>
      <c r="E1110">
        <v>396</v>
      </c>
      <c r="F1110" t="str">
        <f>INDEX(Products[ProductName], MATCH(Sales[ProductID], Products[ProductID], 0))</f>
        <v>Tea - Jasmin Green</v>
      </c>
      <c r="H1110" s="54">
        <f>INDEX(Products[Price], MATCH(Sales[ProductID], Products[ProductID], 0))</f>
        <v>369.16500000000002</v>
      </c>
      <c r="I1110">
        <v>5</v>
      </c>
      <c r="J1110" s="54">
        <f>Sales[[#This Row],[Product Price]]*Sales[[#This Row],[Quantity]]</f>
        <v>1845.825</v>
      </c>
      <c r="K1110" s="45">
        <v>43125.346921412034</v>
      </c>
      <c r="L1110" s="46">
        <v>43125.346921412034</v>
      </c>
    </row>
    <row r="1111" spans="1:12">
      <c r="A1111">
        <v>1110</v>
      </c>
      <c r="B1111">
        <v>10</v>
      </c>
      <c r="C1111">
        <v>60088</v>
      </c>
      <c r="D1111">
        <f>INDEX(Products[CategoryName (IndexMatch)], MATCH(Sales[ProductID], Products[ProductID], 0))</f>
        <v>0</v>
      </c>
      <c r="E1111">
        <v>402</v>
      </c>
      <c r="F1111" t="str">
        <f>INDEX(Products[ProductName], MATCH(Sales[ProductID], Products[ProductID], 0))</f>
        <v>Butter - Unsalted</v>
      </c>
      <c r="H1111" s="54">
        <f>INDEX(Products[Price], MATCH(Sales[ProductID], Products[ProductID], 0))</f>
        <v>763.27499999999998</v>
      </c>
      <c r="I1111">
        <v>16</v>
      </c>
      <c r="J1111" s="54">
        <f>Sales[[#This Row],[Product Price]]*Sales[[#This Row],[Quantity]]</f>
        <v>12212.4</v>
      </c>
      <c r="K1111" s="45">
        <v>43147.511832060183</v>
      </c>
      <c r="L1111" s="46">
        <v>43147.511832060183</v>
      </c>
    </row>
    <row r="1112" spans="1:12">
      <c r="A1112">
        <v>1111</v>
      </c>
      <c r="B1112">
        <v>22</v>
      </c>
      <c r="C1112">
        <v>25885</v>
      </c>
      <c r="D1112">
        <f>INDEX(Products[CategoryName (IndexMatch)], MATCH(Sales[ProductID], Products[ProductID], 0))</f>
        <v>0</v>
      </c>
      <c r="E1112">
        <v>353</v>
      </c>
      <c r="F1112" t="str">
        <f>INDEX(Products[ProductName], MATCH(Sales[ProductID], Products[ProductID], 0))</f>
        <v>Milk Powder</v>
      </c>
      <c r="H1112" s="54">
        <f>INDEX(Products[Price], MATCH(Sales[ProductID], Products[ProductID], 0))</f>
        <v>181.191</v>
      </c>
      <c r="I1112">
        <v>7</v>
      </c>
      <c r="J1112" s="54">
        <f>Sales[[#This Row],[Product Price]]*Sales[[#This Row],[Quantity]]</f>
        <v>1268.337</v>
      </c>
      <c r="K1112" s="45">
        <v>43205.451602430556</v>
      </c>
      <c r="L1112" s="46">
        <v>43205.451602430556</v>
      </c>
    </row>
    <row r="1113" spans="1:12">
      <c r="A1113">
        <v>1112</v>
      </c>
      <c r="B1113">
        <v>20</v>
      </c>
      <c r="C1113">
        <v>76305</v>
      </c>
      <c r="D1113">
        <f>INDEX(Products[CategoryName (IndexMatch)], MATCH(Sales[ProductID], Products[ProductID], 0))</f>
        <v>0</v>
      </c>
      <c r="E1113">
        <v>61</v>
      </c>
      <c r="F1113" t="str">
        <f>INDEX(Products[ProductName], MATCH(Sales[ProductID], Products[ProductID], 0))</f>
        <v>Sardines</v>
      </c>
      <c r="H1113" s="54">
        <f>INDEX(Products[Price], MATCH(Sales[ProductID], Products[ProductID], 0))</f>
        <v>62.545999999999999</v>
      </c>
      <c r="I1113">
        <v>20</v>
      </c>
      <c r="J1113" s="54">
        <f>Sales[[#This Row],[Product Price]]*Sales[[#This Row],[Quantity]]</f>
        <v>1250.92</v>
      </c>
      <c r="K1113" s="45">
        <v>43153.154589004633</v>
      </c>
      <c r="L1113" s="46">
        <v>43153.154589004633</v>
      </c>
    </row>
    <row r="1114" spans="1:12">
      <c r="A1114">
        <v>1113</v>
      </c>
      <c r="B1114">
        <v>12</v>
      </c>
      <c r="C1114">
        <v>35231</v>
      </c>
      <c r="D1114">
        <f>INDEX(Products[CategoryName (IndexMatch)], MATCH(Sales[ProductID], Products[ProductID], 0))</f>
        <v>0</v>
      </c>
      <c r="E1114">
        <v>302</v>
      </c>
      <c r="F1114" t="str">
        <f>INDEX(Products[ProductName], MATCH(Sales[ProductID], Products[ProductID], 0))</f>
        <v>Doilies - 5, Paper</v>
      </c>
      <c r="H1114" s="54">
        <f>INDEX(Products[Price], MATCH(Sales[ProductID], Products[ProductID], 0))</f>
        <v>611.59799999999996</v>
      </c>
      <c r="I1114">
        <v>9</v>
      </c>
      <c r="J1114" s="54">
        <f>Sales[[#This Row],[Product Price]]*Sales[[#This Row],[Quantity]]</f>
        <v>5504.3819999999996</v>
      </c>
      <c r="K1114" s="45">
        <v>43158.838732060183</v>
      </c>
      <c r="L1114" s="46">
        <v>43158.838732060183</v>
      </c>
    </row>
    <row r="1115" spans="1:12">
      <c r="A1115">
        <v>1114</v>
      </c>
      <c r="B1115">
        <v>12</v>
      </c>
      <c r="C1115">
        <v>38759</v>
      </c>
      <c r="D1115">
        <f>INDEX(Products[CategoryName (IndexMatch)], MATCH(Sales[ProductID], Products[ProductID], 0))</f>
        <v>0</v>
      </c>
      <c r="E1115">
        <v>113</v>
      </c>
      <c r="F1115" t="str">
        <f>INDEX(Products[ProductName], MATCH(Sales[ProductID], Products[ProductID], 0))</f>
        <v>Ocean Spray - Kiwi Strawberry</v>
      </c>
      <c r="H1115" s="54">
        <f>INDEX(Products[Price], MATCH(Sales[ProductID], Products[ProductID], 0))</f>
        <v>105.964</v>
      </c>
      <c r="I1115">
        <v>10</v>
      </c>
      <c r="J1115" s="54">
        <f>Sales[[#This Row],[Product Price]]*Sales[[#This Row],[Quantity]]</f>
        <v>1059.6399999999999</v>
      </c>
      <c r="K1115" s="45">
        <v>43207.379838657405</v>
      </c>
      <c r="L1115" s="46">
        <v>43207.379838657405</v>
      </c>
    </row>
    <row r="1116" spans="1:12">
      <c r="A1116">
        <v>1115</v>
      </c>
      <c r="B1116">
        <v>21</v>
      </c>
      <c r="C1116">
        <v>57716</v>
      </c>
      <c r="D1116">
        <f>INDEX(Products[CategoryName (IndexMatch)], MATCH(Sales[ProductID], Products[ProductID], 0))</f>
        <v>0</v>
      </c>
      <c r="E1116">
        <v>55</v>
      </c>
      <c r="F1116" t="str">
        <f>INDEX(Products[ProductName], MATCH(Sales[ProductID], Products[ProductID], 0))</f>
        <v>Cinnamon Buns Sticky</v>
      </c>
      <c r="H1116" s="54">
        <f>INDEX(Products[Price], MATCH(Sales[ProductID], Products[ProductID], 0))</f>
        <v>66.182000000000002</v>
      </c>
      <c r="I1116">
        <v>15</v>
      </c>
      <c r="J1116" s="54">
        <f>Sales[[#This Row],[Product Price]]*Sales[[#This Row],[Quantity]]</f>
        <v>992.73</v>
      </c>
      <c r="K1116" s="45">
        <v>43190.990317476855</v>
      </c>
      <c r="L1116" s="46">
        <v>43190.990317476855</v>
      </c>
    </row>
    <row r="1117" spans="1:12">
      <c r="A1117">
        <v>1116</v>
      </c>
      <c r="B1117">
        <v>1</v>
      </c>
      <c r="C1117">
        <v>32716</v>
      </c>
      <c r="D1117">
        <f>INDEX(Products[CategoryName (IndexMatch)], MATCH(Sales[ProductID], Products[ProductID], 0))</f>
        <v>0</v>
      </c>
      <c r="E1117">
        <v>360</v>
      </c>
      <c r="F1117" t="str">
        <f>INDEX(Products[ProductName], MATCH(Sales[ProductID], Products[ProductID], 0))</f>
        <v>Wine - Hardys Bankside Shiraz</v>
      </c>
      <c r="H1117" s="54">
        <f>INDEX(Products[Price], MATCH(Sales[ProductID], Products[ProductID], 0))</f>
        <v>522.40700000000004</v>
      </c>
      <c r="I1117">
        <v>9</v>
      </c>
      <c r="J1117" s="54">
        <f>Sales[[#This Row],[Product Price]]*Sales[[#This Row],[Quantity]]</f>
        <v>4701.6630000000005</v>
      </c>
      <c r="K1117" s="45">
        <v>43105.404443518521</v>
      </c>
      <c r="L1117" s="46">
        <v>43105.404443518521</v>
      </c>
    </row>
    <row r="1118" spans="1:12">
      <c r="A1118">
        <v>1117</v>
      </c>
      <c r="B1118">
        <v>19</v>
      </c>
      <c r="C1118">
        <v>88473</v>
      </c>
      <c r="D1118">
        <f>INDEX(Products[CategoryName (IndexMatch)], MATCH(Sales[ProductID], Products[ProductID], 0))</f>
        <v>0</v>
      </c>
      <c r="E1118">
        <v>7</v>
      </c>
      <c r="F1118" t="str">
        <f>INDEX(Products[ProductName], MATCH(Sales[ProductID], Products[ProductID], 0))</f>
        <v>Table Cloth - 53x69 Colour</v>
      </c>
      <c r="H1118" s="54">
        <f>INDEX(Products[Price], MATCH(Sales[ProductID], Products[ProductID], 0))</f>
        <v>31.837</v>
      </c>
      <c r="I1118">
        <v>23</v>
      </c>
      <c r="J1118" s="54">
        <f>Sales[[#This Row],[Product Price]]*Sales[[#This Row],[Quantity]]</f>
        <v>732.25099999999998</v>
      </c>
      <c r="K1118" s="45">
        <v>43216.755119328707</v>
      </c>
      <c r="L1118" s="46">
        <v>43216.755119328707</v>
      </c>
    </row>
    <row r="1119" spans="1:12">
      <c r="A1119">
        <v>1118</v>
      </c>
      <c r="B1119">
        <v>12</v>
      </c>
      <c r="C1119">
        <v>31297</v>
      </c>
      <c r="D1119">
        <f>INDEX(Products[CategoryName (IndexMatch)], MATCH(Sales[ProductID], Products[ProductID], 0))</f>
        <v>0</v>
      </c>
      <c r="E1119">
        <v>252</v>
      </c>
      <c r="F1119" t="str">
        <f>INDEX(Products[ProductName], MATCH(Sales[ProductID], Products[ProductID], 0))</f>
        <v>Nantucket - Pomegranate Pear</v>
      </c>
      <c r="H1119" s="54">
        <f>INDEX(Products[Price], MATCH(Sales[ProductID], Products[ProductID], 0))</f>
        <v>278.16899999999998</v>
      </c>
      <c r="I1119">
        <v>8</v>
      </c>
      <c r="J1119" s="54">
        <f>Sales[[#This Row],[Product Price]]*Sales[[#This Row],[Quantity]]</f>
        <v>2225.3519999999999</v>
      </c>
      <c r="K1119" s="45">
        <v>43146.407521759262</v>
      </c>
      <c r="L1119" s="46">
        <v>43146.407521759262</v>
      </c>
    </row>
    <row r="1120" spans="1:12">
      <c r="A1120">
        <v>1119</v>
      </c>
      <c r="B1120">
        <v>23</v>
      </c>
      <c r="C1120">
        <v>19935</v>
      </c>
      <c r="D1120">
        <f>INDEX(Products[CategoryName (IndexMatch)], MATCH(Sales[ProductID], Products[ProductID], 0))</f>
        <v>0</v>
      </c>
      <c r="E1120">
        <v>230</v>
      </c>
      <c r="F1120" t="str">
        <f>INDEX(Products[ProductName], MATCH(Sales[ProductID], Products[ProductID], 0))</f>
        <v>Wine - Cahors Ac 2000, Clos</v>
      </c>
      <c r="H1120" s="54">
        <f>INDEX(Products[Price], MATCH(Sales[ProductID], Products[ProductID], 0))</f>
        <v>835.38900000000001</v>
      </c>
      <c r="I1120">
        <v>6</v>
      </c>
      <c r="J1120" s="54">
        <f>Sales[[#This Row],[Product Price]]*Sales[[#This Row],[Quantity]]</f>
        <v>5012.3339999999998</v>
      </c>
      <c r="K1120" s="45">
        <v>43147.506930439813</v>
      </c>
      <c r="L1120" s="46">
        <v>43147.506930439813</v>
      </c>
    </row>
    <row r="1121" spans="1:12">
      <c r="A1121">
        <v>1120</v>
      </c>
      <c r="B1121">
        <v>10</v>
      </c>
      <c r="C1121">
        <v>14204</v>
      </c>
      <c r="D1121">
        <f>INDEX(Products[CategoryName (IndexMatch)], MATCH(Sales[ProductID], Products[ProductID], 0))</f>
        <v>0</v>
      </c>
      <c r="E1121">
        <v>343</v>
      </c>
      <c r="F1121" t="str">
        <f>INDEX(Products[ProductName], MATCH(Sales[ProductID], Products[ProductID], 0))</f>
        <v>Otomegusa Dashi Konbu</v>
      </c>
      <c r="H1121" s="54">
        <f>INDEX(Products[Price], MATCH(Sales[ProductID], Products[ProductID], 0))</f>
        <v>512.06100000000004</v>
      </c>
      <c r="I1121">
        <v>4</v>
      </c>
      <c r="J1121" s="54">
        <f>Sales[[#This Row],[Product Price]]*Sales[[#This Row],[Quantity]]</f>
        <v>2048.2440000000001</v>
      </c>
      <c r="K1121" s="45">
        <v>43101.956659606483</v>
      </c>
      <c r="L1121" s="46">
        <v>43101.956659606483</v>
      </c>
    </row>
    <row r="1122" spans="1:12">
      <c r="A1122">
        <v>1121</v>
      </c>
      <c r="B1122">
        <v>13</v>
      </c>
      <c r="C1122">
        <v>54285</v>
      </c>
      <c r="D1122">
        <f>INDEX(Products[CategoryName (IndexMatch)], MATCH(Sales[ProductID], Products[ProductID], 0))</f>
        <v>0</v>
      </c>
      <c r="E1122">
        <v>267</v>
      </c>
      <c r="F1122" t="str">
        <f>INDEX(Products[ProductName], MATCH(Sales[ProductID], Products[ProductID], 0))</f>
        <v>Grapes - Red</v>
      </c>
      <c r="H1122" s="54">
        <f>INDEX(Products[Price], MATCH(Sales[ProductID], Products[ProductID], 0))</f>
        <v>5.125</v>
      </c>
      <c r="I1122">
        <v>14</v>
      </c>
      <c r="J1122" s="54">
        <f>Sales[[#This Row],[Product Price]]*Sales[[#This Row],[Quantity]]</f>
        <v>71.75</v>
      </c>
      <c r="K1122" s="45">
        <v>43220.040643981483</v>
      </c>
      <c r="L1122" s="46">
        <v>43220.040643981483</v>
      </c>
    </row>
    <row r="1123" spans="1:12">
      <c r="A1123">
        <v>1122</v>
      </c>
      <c r="B1123">
        <v>8</v>
      </c>
      <c r="C1123">
        <v>3140</v>
      </c>
      <c r="D1123">
        <f>INDEX(Products[CategoryName (IndexMatch)], MATCH(Sales[ProductID], Products[ProductID], 0))</f>
        <v>0</v>
      </c>
      <c r="E1123">
        <v>37</v>
      </c>
      <c r="F1123" t="str">
        <f>INDEX(Products[ProductName], MATCH(Sales[ProductID], Products[ProductID], 0))</f>
        <v>Nut - Pistachio, Shelled</v>
      </c>
      <c r="H1123" s="54">
        <f>INDEX(Products[Price], MATCH(Sales[ProductID], Products[ProductID], 0))</f>
        <v>803.17100000000005</v>
      </c>
      <c r="I1123">
        <v>1</v>
      </c>
      <c r="J1123" s="54">
        <f>Sales[[#This Row],[Product Price]]*Sales[[#This Row],[Quantity]]</f>
        <v>803.17100000000005</v>
      </c>
      <c r="K1123" s="45">
        <v>43122.527483333331</v>
      </c>
      <c r="L1123" s="46">
        <v>43122.527483333331</v>
      </c>
    </row>
    <row r="1124" spans="1:12">
      <c r="A1124">
        <v>1123</v>
      </c>
      <c r="B1124">
        <v>21</v>
      </c>
      <c r="C1124">
        <v>80482</v>
      </c>
      <c r="D1124">
        <f>INDEX(Products[CategoryName (IndexMatch)], MATCH(Sales[ProductID], Products[ProductID], 0))</f>
        <v>0</v>
      </c>
      <c r="E1124">
        <v>77</v>
      </c>
      <c r="F1124" t="str">
        <f>INDEX(Products[ProductName], MATCH(Sales[ProductID], Products[ProductID], 0))</f>
        <v>Potatoes - Idaho 100 Count</v>
      </c>
      <c r="H1124" s="54">
        <f>INDEX(Products[Price], MATCH(Sales[ProductID], Products[ProductID], 0))</f>
        <v>114.971</v>
      </c>
      <c r="I1124">
        <v>21</v>
      </c>
      <c r="J1124" s="54">
        <f>Sales[[#This Row],[Product Price]]*Sales[[#This Row],[Quantity]]</f>
        <v>2414.3910000000001</v>
      </c>
      <c r="K1124" s="45">
        <v>0</v>
      </c>
      <c r="L1124" s="46">
        <v>0</v>
      </c>
    </row>
    <row r="1125" spans="1:12">
      <c r="A1125">
        <v>1124</v>
      </c>
      <c r="B1125">
        <v>5</v>
      </c>
      <c r="C1125">
        <v>59599</v>
      </c>
      <c r="D1125">
        <f>INDEX(Products[CategoryName (IndexMatch)], MATCH(Sales[ProductID], Products[ProductID], 0))</f>
        <v>0</v>
      </c>
      <c r="E1125">
        <v>83</v>
      </c>
      <c r="F1125" t="str">
        <f>INDEX(Products[ProductName], MATCH(Sales[ProductID], Products[ProductID], 0))</f>
        <v>Lamb - Ground</v>
      </c>
      <c r="H1125" s="54">
        <f>INDEX(Products[Price], MATCH(Sales[ProductID], Products[ProductID], 0))</f>
        <v>508.83699999999999</v>
      </c>
      <c r="I1125">
        <v>16</v>
      </c>
      <c r="J1125" s="54">
        <f>Sales[[#This Row],[Product Price]]*Sales[[#This Row],[Quantity]]</f>
        <v>8141.3919999999998</v>
      </c>
      <c r="K1125" s="45">
        <v>43179.486580671299</v>
      </c>
      <c r="L1125" s="46">
        <v>43179.486580671299</v>
      </c>
    </row>
    <row r="1126" spans="1:12">
      <c r="A1126">
        <v>1125</v>
      </c>
      <c r="B1126">
        <v>13</v>
      </c>
      <c r="C1126">
        <v>44149</v>
      </c>
      <c r="D1126">
        <f>INDEX(Products[CategoryName (IndexMatch)], MATCH(Sales[ProductID], Products[ProductID], 0))</f>
        <v>0</v>
      </c>
      <c r="E1126">
        <v>131</v>
      </c>
      <c r="F1126" t="str">
        <f>INDEX(Products[ProductName], MATCH(Sales[ProductID], Products[ProductID], 0))</f>
        <v>Anchovy Paste - 56 G Tube</v>
      </c>
      <c r="H1126" s="54">
        <f>INDEX(Products[Price], MATCH(Sales[ProductID], Products[ProductID], 0))</f>
        <v>408.96699999999998</v>
      </c>
      <c r="I1126">
        <v>12</v>
      </c>
      <c r="J1126" s="54">
        <f>Sales[[#This Row],[Product Price]]*Sales[[#This Row],[Quantity]]</f>
        <v>4907.6039999999994</v>
      </c>
      <c r="K1126" s="45">
        <v>43134.811006944445</v>
      </c>
      <c r="L1126" s="46">
        <v>43134.811006944445</v>
      </c>
    </row>
    <row r="1127" spans="1:12">
      <c r="A1127">
        <v>1126</v>
      </c>
      <c r="B1127">
        <v>15</v>
      </c>
      <c r="C1127">
        <v>16517</v>
      </c>
      <c r="D1127">
        <f>INDEX(Products[CategoryName (IndexMatch)], MATCH(Sales[ProductID], Products[ProductID], 0))</f>
        <v>0</v>
      </c>
      <c r="E1127">
        <v>214</v>
      </c>
      <c r="F1127" t="str">
        <f>INDEX(Products[ProductName], MATCH(Sales[ProductID], Products[ProductID], 0))</f>
        <v>French Pastry - Mini Chocolate</v>
      </c>
      <c r="H1127" s="54">
        <f>INDEX(Products[Price], MATCH(Sales[ProductID], Products[ProductID], 0))</f>
        <v>612.12099999999998</v>
      </c>
      <c r="I1127">
        <v>5</v>
      </c>
      <c r="J1127" s="54">
        <f>Sales[[#This Row],[Product Price]]*Sales[[#This Row],[Quantity]]</f>
        <v>3060.605</v>
      </c>
      <c r="K1127" s="45">
        <v>43200.670306250002</v>
      </c>
      <c r="L1127" s="46">
        <v>43200.670306250002</v>
      </c>
    </row>
    <row r="1128" spans="1:12">
      <c r="A1128">
        <v>1127</v>
      </c>
      <c r="B1128">
        <v>3</v>
      </c>
      <c r="C1128">
        <v>5116</v>
      </c>
      <c r="D1128">
        <f>INDEX(Products[CategoryName (IndexMatch)], MATCH(Sales[ProductID], Products[ProductID], 0))</f>
        <v>0</v>
      </c>
      <c r="E1128">
        <v>205</v>
      </c>
      <c r="F1128" t="str">
        <f>INDEX(Products[ProductName], MATCH(Sales[ProductID], Products[ProductID], 0))</f>
        <v>Turkey - Whole, Fresh</v>
      </c>
      <c r="H1128" s="54">
        <f>INDEX(Products[Price], MATCH(Sales[ProductID], Products[ProductID], 0))</f>
        <v>189.75700000000001</v>
      </c>
      <c r="I1128">
        <v>2</v>
      </c>
      <c r="J1128" s="54">
        <f>Sales[[#This Row],[Product Price]]*Sales[[#This Row],[Quantity]]</f>
        <v>379.51400000000001</v>
      </c>
      <c r="K1128" s="45">
        <v>43147.018287384257</v>
      </c>
      <c r="L1128" s="46">
        <v>43147.018287384257</v>
      </c>
    </row>
    <row r="1129" spans="1:12">
      <c r="A1129">
        <v>1128</v>
      </c>
      <c r="B1129">
        <v>18</v>
      </c>
      <c r="C1129">
        <v>37732</v>
      </c>
      <c r="D1129">
        <f>INDEX(Products[CategoryName (IndexMatch)], MATCH(Sales[ProductID], Products[ProductID], 0))</f>
        <v>0</v>
      </c>
      <c r="E1129">
        <v>367</v>
      </c>
      <c r="F1129" t="str">
        <f>INDEX(Products[ProductName], MATCH(Sales[ProductID], Products[ProductID], 0))</f>
        <v>Bread - Italian Corn Meal Poly</v>
      </c>
      <c r="H1129" s="54">
        <f>INDEX(Products[Price], MATCH(Sales[ProductID], Products[ProductID], 0))</f>
        <v>638.28099999999995</v>
      </c>
      <c r="I1129">
        <v>10</v>
      </c>
      <c r="J1129" s="54">
        <f>Sales[[#This Row],[Product Price]]*Sales[[#This Row],[Quantity]]</f>
        <v>6382.8099999999995</v>
      </c>
      <c r="K1129" s="45">
        <v>43151.62652233796</v>
      </c>
      <c r="L1129" s="46">
        <v>43151.62652233796</v>
      </c>
    </row>
    <row r="1130" spans="1:12">
      <c r="A1130">
        <v>1129</v>
      </c>
      <c r="B1130">
        <v>16</v>
      </c>
      <c r="C1130">
        <v>14760</v>
      </c>
      <c r="D1130">
        <f>INDEX(Products[CategoryName (IndexMatch)], MATCH(Sales[ProductID], Products[ProductID], 0))</f>
        <v>0</v>
      </c>
      <c r="E1130">
        <v>384</v>
      </c>
      <c r="F1130" t="str">
        <f>INDEX(Products[ProductName], MATCH(Sales[ProductID], Products[ProductID], 0))</f>
        <v>Fond - Neutral</v>
      </c>
      <c r="H1130" s="54">
        <f>INDEX(Products[Price], MATCH(Sales[ProductID], Products[ProductID], 0))</f>
        <v>565.197</v>
      </c>
      <c r="I1130">
        <v>4</v>
      </c>
      <c r="J1130" s="54">
        <f>Sales[[#This Row],[Product Price]]*Sales[[#This Row],[Quantity]]</f>
        <v>2260.788</v>
      </c>
      <c r="K1130" s="45">
        <v>43176.38848425926</v>
      </c>
      <c r="L1130" s="46">
        <v>43176.38848425926</v>
      </c>
    </row>
    <row r="1131" spans="1:12">
      <c r="A1131">
        <v>1130</v>
      </c>
      <c r="B1131">
        <v>21</v>
      </c>
      <c r="C1131">
        <v>28026</v>
      </c>
      <c r="D1131">
        <f>INDEX(Products[CategoryName (IndexMatch)], MATCH(Sales[ProductID], Products[ProductID], 0))</f>
        <v>0</v>
      </c>
      <c r="E1131">
        <v>407</v>
      </c>
      <c r="F1131" t="str">
        <f>INDEX(Products[ProductName], MATCH(Sales[ProductID], Products[ProductID], 0))</f>
        <v>Pepsi - Diet, 355 Ml</v>
      </c>
      <c r="H1131" s="54">
        <f>INDEX(Products[Price], MATCH(Sales[ProductID], Products[ProductID], 0))</f>
        <v>697.67399999999998</v>
      </c>
      <c r="I1131">
        <v>8</v>
      </c>
      <c r="J1131" s="54">
        <f>Sales[[#This Row],[Product Price]]*Sales[[#This Row],[Quantity]]</f>
        <v>5581.3919999999998</v>
      </c>
      <c r="K1131" s="45">
        <v>43143.733923263891</v>
      </c>
      <c r="L1131" s="46">
        <v>43143.733923263891</v>
      </c>
    </row>
    <row r="1132" spans="1:12">
      <c r="A1132">
        <v>1131</v>
      </c>
      <c r="B1132">
        <v>1</v>
      </c>
      <c r="C1132">
        <v>43245</v>
      </c>
      <c r="D1132">
        <f>INDEX(Products[CategoryName (IndexMatch)], MATCH(Sales[ProductID], Products[ProductID], 0))</f>
        <v>0</v>
      </c>
      <c r="E1132">
        <v>248</v>
      </c>
      <c r="F1132" t="str">
        <f>INDEX(Products[ProductName], MATCH(Sales[ProductID], Products[ProductID], 0))</f>
        <v>Beef - Inside Round</v>
      </c>
      <c r="H1132" s="54">
        <f>INDEX(Products[Price], MATCH(Sales[ProductID], Products[ProductID], 0))</f>
        <v>993.19299999999998</v>
      </c>
      <c r="I1132">
        <v>11</v>
      </c>
      <c r="J1132" s="54">
        <f>Sales[[#This Row],[Product Price]]*Sales[[#This Row],[Quantity]]</f>
        <v>10925.123</v>
      </c>
      <c r="K1132" s="45">
        <v>43216.563101388892</v>
      </c>
      <c r="L1132" s="46">
        <v>43216.563101388892</v>
      </c>
    </row>
    <row r="1133" spans="1:12">
      <c r="A1133">
        <v>1132</v>
      </c>
      <c r="B1133">
        <v>20</v>
      </c>
      <c r="C1133">
        <v>66572</v>
      </c>
      <c r="D1133">
        <f>INDEX(Products[CategoryName (IndexMatch)], MATCH(Sales[ProductID], Products[ProductID], 0))</f>
        <v>0</v>
      </c>
      <c r="E1133">
        <v>401</v>
      </c>
      <c r="F1133" t="str">
        <f>INDEX(Products[ProductName], MATCH(Sales[ProductID], Products[ProductID], 0))</f>
        <v>Tart Shells - Sweet, 4</v>
      </c>
      <c r="H1133" s="54">
        <f>INDEX(Products[Price], MATCH(Sales[ProductID], Products[ProductID], 0))</f>
        <v>533.63400000000001</v>
      </c>
      <c r="I1133">
        <v>17</v>
      </c>
      <c r="J1133" s="54">
        <f>Sales[[#This Row],[Product Price]]*Sales[[#This Row],[Quantity]]</f>
        <v>9071.7780000000002</v>
      </c>
      <c r="K1133" s="45">
        <v>43141.880341435186</v>
      </c>
      <c r="L1133" s="46">
        <v>43141.880341435186</v>
      </c>
    </row>
    <row r="1134" spans="1:12">
      <c r="A1134">
        <v>1133</v>
      </c>
      <c r="B1134">
        <v>2</v>
      </c>
      <c r="C1134">
        <v>84959</v>
      </c>
      <c r="D1134">
        <f>INDEX(Products[CategoryName (IndexMatch)], MATCH(Sales[ProductID], Products[ProductID], 0))</f>
        <v>0</v>
      </c>
      <c r="E1134">
        <v>33</v>
      </c>
      <c r="F1134" t="str">
        <f>INDEX(Products[ProductName], MATCH(Sales[ProductID], Products[ProductID], 0))</f>
        <v>Beans - Wax</v>
      </c>
      <c r="H1134" s="54">
        <f>INDEX(Products[Price], MATCH(Sales[ProductID], Products[ProductID], 0))</f>
        <v>455.55099999999999</v>
      </c>
      <c r="I1134">
        <v>22</v>
      </c>
      <c r="J1134" s="54">
        <f>Sales[[#This Row],[Product Price]]*Sales[[#This Row],[Quantity]]</f>
        <v>10022.121999999999</v>
      </c>
      <c r="K1134" s="45">
        <v>43127.038134953706</v>
      </c>
      <c r="L1134" s="46">
        <v>43127.038134953706</v>
      </c>
    </row>
    <row r="1135" spans="1:12">
      <c r="A1135">
        <v>1134</v>
      </c>
      <c r="B1135">
        <v>17</v>
      </c>
      <c r="C1135">
        <v>73073</v>
      </c>
      <c r="D1135">
        <f>INDEX(Products[CategoryName (IndexMatch)], MATCH(Sales[ProductID], Products[ProductID], 0))</f>
        <v>0</v>
      </c>
      <c r="E1135">
        <v>120</v>
      </c>
      <c r="F1135" t="str">
        <f>INDEX(Products[ProductName], MATCH(Sales[ProductID], Products[ProductID], 0))</f>
        <v>Water - Spring Water 500ml</v>
      </c>
      <c r="H1135" s="54">
        <f>INDEX(Products[Price], MATCH(Sales[ProductID], Products[ProductID], 0))</f>
        <v>27.314</v>
      </c>
      <c r="I1135">
        <v>19</v>
      </c>
      <c r="J1135" s="54">
        <f>Sales[[#This Row],[Product Price]]*Sales[[#This Row],[Quantity]]</f>
        <v>518.96600000000001</v>
      </c>
      <c r="K1135" s="45">
        <v>43119.552436805556</v>
      </c>
      <c r="L1135" s="46">
        <v>43119.552436805556</v>
      </c>
    </row>
    <row r="1136" spans="1:12">
      <c r="A1136">
        <v>1135</v>
      </c>
      <c r="B1136">
        <v>14</v>
      </c>
      <c r="C1136">
        <v>5295</v>
      </c>
      <c r="D1136">
        <f>INDEX(Products[CategoryName (IndexMatch)], MATCH(Sales[ProductID], Products[ProductID], 0))</f>
        <v>0</v>
      </c>
      <c r="E1136">
        <v>104</v>
      </c>
      <c r="F1136" t="str">
        <f>INDEX(Products[ProductName], MATCH(Sales[ProductID], Products[ProductID], 0))</f>
        <v>Tia Maria</v>
      </c>
      <c r="H1136" s="54">
        <f>INDEX(Products[Price], MATCH(Sales[ProductID], Products[ProductID], 0))</f>
        <v>982.471</v>
      </c>
      <c r="I1136">
        <v>2</v>
      </c>
      <c r="J1136" s="54">
        <f>Sales[[#This Row],[Product Price]]*Sales[[#This Row],[Quantity]]</f>
        <v>1964.942</v>
      </c>
      <c r="K1136" s="45">
        <v>43171.907315856479</v>
      </c>
      <c r="L1136" s="46">
        <v>43171.907315856479</v>
      </c>
    </row>
    <row r="1137" spans="1:12">
      <c r="A1137">
        <v>1136</v>
      </c>
      <c r="B1137">
        <v>7</v>
      </c>
      <c r="C1137">
        <v>59689</v>
      </c>
      <c r="D1137">
        <f>INDEX(Products[CategoryName (IndexMatch)], MATCH(Sales[ProductID], Products[ProductID], 0))</f>
        <v>0</v>
      </c>
      <c r="E1137">
        <v>257</v>
      </c>
      <c r="F1137" t="str">
        <f>INDEX(Products[ProductName], MATCH(Sales[ProductID], Products[ProductID], 0))</f>
        <v>Pasta - Detalini, White, Fresh</v>
      </c>
      <c r="H1137" s="54">
        <f>INDEX(Products[Price], MATCH(Sales[ProductID], Products[ProductID], 0))</f>
        <v>84.438000000000002</v>
      </c>
      <c r="I1137">
        <v>16</v>
      </c>
      <c r="J1137" s="54">
        <f>Sales[[#This Row],[Product Price]]*Sales[[#This Row],[Quantity]]</f>
        <v>1351.008</v>
      </c>
      <c r="K1137" s="45">
        <v>43105.100614814815</v>
      </c>
      <c r="L1137" s="46">
        <v>43105.100614814815</v>
      </c>
    </row>
    <row r="1138" spans="1:12">
      <c r="A1138">
        <v>1137</v>
      </c>
      <c r="B1138">
        <v>5</v>
      </c>
      <c r="C1138">
        <v>24188</v>
      </c>
      <c r="D1138">
        <f>INDEX(Products[CategoryName (IndexMatch)], MATCH(Sales[ProductID], Products[ProductID], 0))</f>
        <v>0</v>
      </c>
      <c r="E1138">
        <v>361</v>
      </c>
      <c r="F1138" t="str">
        <f>INDEX(Products[ProductName], MATCH(Sales[ProductID], Products[ProductID], 0))</f>
        <v>Coffee Decaf Colombian</v>
      </c>
      <c r="H1138" s="54">
        <f>INDEX(Products[Price], MATCH(Sales[ProductID], Products[ProductID], 0))</f>
        <v>364.51600000000002</v>
      </c>
      <c r="I1138">
        <v>7</v>
      </c>
      <c r="J1138" s="54">
        <f>Sales[[#This Row],[Product Price]]*Sales[[#This Row],[Quantity]]</f>
        <v>2551.6120000000001</v>
      </c>
      <c r="K1138" s="45">
        <v>43206.125875694444</v>
      </c>
      <c r="L1138" s="46">
        <v>43206.125875694444</v>
      </c>
    </row>
    <row r="1139" spans="1:12">
      <c r="A1139">
        <v>1138</v>
      </c>
      <c r="B1139">
        <v>5</v>
      </c>
      <c r="C1139">
        <v>30116</v>
      </c>
      <c r="D1139">
        <f>INDEX(Products[CategoryName (IndexMatch)], MATCH(Sales[ProductID], Products[ProductID], 0))</f>
        <v>0</v>
      </c>
      <c r="E1139">
        <v>212</v>
      </c>
      <c r="F1139" t="str">
        <f>INDEX(Products[ProductName], MATCH(Sales[ProductID], Products[ProductID], 0))</f>
        <v>Curry Paste - Madras</v>
      </c>
      <c r="H1139" s="54">
        <f>INDEX(Products[Price], MATCH(Sales[ProductID], Products[ProductID], 0))</f>
        <v>61.746000000000002</v>
      </c>
      <c r="I1139">
        <v>8</v>
      </c>
      <c r="J1139" s="54">
        <f>Sales[[#This Row],[Product Price]]*Sales[[#This Row],[Quantity]]</f>
        <v>493.96800000000002</v>
      </c>
      <c r="K1139" s="45">
        <v>43178.848433564817</v>
      </c>
      <c r="L1139" s="46">
        <v>43178.848433564817</v>
      </c>
    </row>
    <row r="1140" spans="1:12">
      <c r="A1140">
        <v>1139</v>
      </c>
      <c r="B1140">
        <v>6</v>
      </c>
      <c r="C1140">
        <v>53050</v>
      </c>
      <c r="D1140">
        <f>INDEX(Products[CategoryName (IndexMatch)], MATCH(Sales[ProductID], Products[ProductID], 0))</f>
        <v>0</v>
      </c>
      <c r="E1140">
        <v>207</v>
      </c>
      <c r="F1140" t="str">
        <f>INDEX(Products[ProductName], MATCH(Sales[ProductID], Products[ProductID], 0))</f>
        <v>Coffee - Hazelnut Cream</v>
      </c>
      <c r="H1140" s="54">
        <f>INDEX(Products[Price], MATCH(Sales[ProductID], Products[ProductID], 0))</f>
        <v>142.68799999999999</v>
      </c>
      <c r="I1140">
        <v>14</v>
      </c>
      <c r="J1140" s="54">
        <f>Sales[[#This Row],[Product Price]]*Sales[[#This Row],[Quantity]]</f>
        <v>1997.6319999999998</v>
      </c>
      <c r="K1140" s="45">
        <v>43158.667841550923</v>
      </c>
      <c r="L1140" s="46">
        <v>43158.667841550923</v>
      </c>
    </row>
    <row r="1141" spans="1:12">
      <c r="A1141">
        <v>1140</v>
      </c>
      <c r="B1141">
        <v>12</v>
      </c>
      <c r="C1141">
        <v>88807</v>
      </c>
      <c r="D1141">
        <f>INDEX(Products[CategoryName (IndexMatch)], MATCH(Sales[ProductID], Products[ProductID], 0))</f>
        <v>0</v>
      </c>
      <c r="E1141">
        <v>228</v>
      </c>
      <c r="F1141" t="str">
        <f>INDEX(Products[ProductName], MATCH(Sales[ProductID], Products[ProductID], 0))</f>
        <v>Sauce - Hollandaise</v>
      </c>
      <c r="H1141" s="54">
        <f>INDEX(Products[Price], MATCH(Sales[ProductID], Products[ProductID], 0))</f>
        <v>778.08299999999997</v>
      </c>
      <c r="I1141">
        <v>23</v>
      </c>
      <c r="J1141" s="54">
        <f>Sales[[#This Row],[Product Price]]*Sales[[#This Row],[Quantity]]</f>
        <v>17895.909</v>
      </c>
      <c r="K1141" s="45">
        <v>43122.573637847221</v>
      </c>
      <c r="L1141" s="46">
        <v>43122.573637847221</v>
      </c>
    </row>
    <row r="1142" spans="1:12">
      <c r="A1142">
        <v>1141</v>
      </c>
      <c r="B1142">
        <v>3</v>
      </c>
      <c r="C1142">
        <v>12908</v>
      </c>
      <c r="D1142">
        <f>INDEX(Products[CategoryName (IndexMatch)], MATCH(Sales[ProductID], Products[ProductID], 0))</f>
        <v>0</v>
      </c>
      <c r="E1142">
        <v>75</v>
      </c>
      <c r="F1142" t="str">
        <f>INDEX(Products[ProductName], MATCH(Sales[ProductID], Products[ProductID], 0))</f>
        <v>Chef Hat 20cm</v>
      </c>
      <c r="H1142" s="54">
        <f>INDEX(Products[Price], MATCH(Sales[ProductID], Products[ProductID], 0))</f>
        <v>4.18</v>
      </c>
      <c r="I1142">
        <v>4</v>
      </c>
      <c r="J1142" s="54">
        <f>Sales[[#This Row],[Product Price]]*Sales[[#This Row],[Quantity]]</f>
        <v>16.72</v>
      </c>
      <c r="K1142" s="45">
        <v>43107.682063773151</v>
      </c>
      <c r="L1142" s="46">
        <v>43107.682063773151</v>
      </c>
    </row>
    <row r="1143" spans="1:12">
      <c r="A1143">
        <v>1142</v>
      </c>
      <c r="B1143">
        <v>18</v>
      </c>
      <c r="C1143">
        <v>88340</v>
      </c>
      <c r="D1143">
        <f>INDEX(Products[CategoryName (IndexMatch)], MATCH(Sales[ProductID], Products[ProductID], 0))</f>
        <v>0</v>
      </c>
      <c r="E1143">
        <v>280</v>
      </c>
      <c r="F1143" t="str">
        <f>INDEX(Products[ProductName], MATCH(Sales[ProductID], Products[ProductID], 0))</f>
        <v>Onion Powder</v>
      </c>
      <c r="H1143" s="54">
        <f>INDEX(Products[Price], MATCH(Sales[ProductID], Products[ProductID], 0))</f>
        <v>618.35199999999998</v>
      </c>
      <c r="I1143">
        <v>23</v>
      </c>
      <c r="J1143" s="54">
        <f>Sales[[#This Row],[Product Price]]*Sales[[#This Row],[Quantity]]</f>
        <v>14222.096</v>
      </c>
      <c r="K1143" s="45">
        <v>43150.284652430557</v>
      </c>
      <c r="L1143" s="46">
        <v>43150.284652430557</v>
      </c>
    </row>
    <row r="1144" spans="1:12">
      <c r="A1144">
        <v>1143</v>
      </c>
      <c r="B1144">
        <v>4</v>
      </c>
      <c r="C1144">
        <v>31845</v>
      </c>
      <c r="D1144">
        <f>INDEX(Products[CategoryName (IndexMatch)], MATCH(Sales[ProductID], Products[ProductID], 0))</f>
        <v>0</v>
      </c>
      <c r="E1144">
        <v>21</v>
      </c>
      <c r="F1144" t="str">
        <f>INDEX(Products[ProductName], MATCH(Sales[ProductID], Products[ProductID], 0))</f>
        <v>Kiwi</v>
      </c>
      <c r="H1144" s="54">
        <f>INDEX(Products[Price], MATCH(Sales[ProductID], Products[ProductID], 0))</f>
        <v>467.25200000000001</v>
      </c>
      <c r="I1144">
        <v>9</v>
      </c>
      <c r="J1144" s="54">
        <f>Sales[[#This Row],[Product Price]]*Sales[[#This Row],[Quantity]]</f>
        <v>4205.268</v>
      </c>
      <c r="K1144" s="45">
        <v>43120.278588657406</v>
      </c>
      <c r="L1144" s="46">
        <v>43120.278588657406</v>
      </c>
    </row>
    <row r="1145" spans="1:12">
      <c r="A1145">
        <v>1144</v>
      </c>
      <c r="B1145">
        <v>5</v>
      </c>
      <c r="C1145">
        <v>30767</v>
      </c>
      <c r="D1145">
        <f>INDEX(Products[CategoryName (IndexMatch)], MATCH(Sales[ProductID], Products[ProductID], 0))</f>
        <v>0</v>
      </c>
      <c r="E1145">
        <v>432</v>
      </c>
      <c r="F1145" t="str">
        <f>INDEX(Products[ProductName], MATCH(Sales[ProductID], Products[ProductID], 0))</f>
        <v>Beer - Original Organic Lager</v>
      </c>
      <c r="H1145" s="54">
        <f>INDEX(Products[Price], MATCH(Sales[ProductID], Products[ProductID], 0))</f>
        <v>327.15300000000002</v>
      </c>
      <c r="I1145">
        <v>8</v>
      </c>
      <c r="J1145" s="54">
        <f>Sales[[#This Row],[Product Price]]*Sales[[#This Row],[Quantity]]</f>
        <v>2617.2240000000002</v>
      </c>
      <c r="K1145" s="45">
        <v>43137.607370486112</v>
      </c>
      <c r="L1145" s="46">
        <v>43137.607370486112</v>
      </c>
    </row>
    <row r="1146" spans="1:12">
      <c r="A1146">
        <v>1145</v>
      </c>
      <c r="B1146">
        <v>16</v>
      </c>
      <c r="C1146">
        <v>63824</v>
      </c>
      <c r="D1146">
        <f>INDEX(Products[CategoryName (IndexMatch)], MATCH(Sales[ProductID], Products[ProductID], 0))</f>
        <v>0</v>
      </c>
      <c r="E1146">
        <v>275</v>
      </c>
      <c r="F1146" t="str">
        <f>INDEX(Products[ProductName], MATCH(Sales[ProductID], Products[ProductID], 0))</f>
        <v>Corn Meal</v>
      </c>
      <c r="H1146" s="54">
        <f>INDEX(Products[Price], MATCH(Sales[ProductID], Products[ProductID], 0))</f>
        <v>50.146000000000001</v>
      </c>
      <c r="I1146">
        <v>17</v>
      </c>
      <c r="J1146" s="54">
        <f>Sales[[#This Row],[Product Price]]*Sales[[#This Row],[Quantity]]</f>
        <v>852.48199999999997</v>
      </c>
      <c r="K1146" s="45">
        <v>43157.486682175928</v>
      </c>
      <c r="L1146" s="46">
        <v>43157.486682175928</v>
      </c>
    </row>
    <row r="1147" spans="1:12">
      <c r="A1147">
        <v>1146</v>
      </c>
      <c r="B1147">
        <v>15</v>
      </c>
      <c r="C1147">
        <v>2656</v>
      </c>
      <c r="D1147">
        <f>INDEX(Products[CategoryName (IndexMatch)], MATCH(Sales[ProductID], Products[ProductID], 0))</f>
        <v>0</v>
      </c>
      <c r="E1147">
        <v>271</v>
      </c>
      <c r="F1147" t="str">
        <f>INDEX(Products[ProductName], MATCH(Sales[ProductID], Products[ProductID], 0))</f>
        <v>Banana - Leaves</v>
      </c>
      <c r="H1147" s="54">
        <f>INDEX(Products[Price], MATCH(Sales[ProductID], Products[ProductID], 0))</f>
        <v>733.95399999999995</v>
      </c>
      <c r="I1147">
        <v>1</v>
      </c>
      <c r="J1147" s="54">
        <f>Sales[[#This Row],[Product Price]]*Sales[[#This Row],[Quantity]]</f>
        <v>733.95399999999995</v>
      </c>
      <c r="K1147" s="45">
        <v>43187.956125462966</v>
      </c>
      <c r="L1147" s="46">
        <v>43187.956125462966</v>
      </c>
    </row>
    <row r="1148" spans="1:12">
      <c r="A1148">
        <v>1147</v>
      </c>
      <c r="B1148">
        <v>14</v>
      </c>
      <c r="C1148">
        <v>21058</v>
      </c>
      <c r="D1148">
        <f>INDEX(Products[CategoryName (IndexMatch)], MATCH(Sales[ProductID], Products[ProductID], 0))</f>
        <v>0</v>
      </c>
      <c r="E1148">
        <v>63</v>
      </c>
      <c r="F1148" t="str">
        <f>INDEX(Products[ProductName], MATCH(Sales[ProductID], Products[ProductID], 0))</f>
        <v>Cake - Mini Cheesecake</v>
      </c>
      <c r="H1148" s="54">
        <f>INDEX(Products[Price], MATCH(Sales[ProductID], Products[ProductID], 0))</f>
        <v>562.68899999999996</v>
      </c>
      <c r="I1148">
        <v>6</v>
      </c>
      <c r="J1148" s="54">
        <f>Sales[[#This Row],[Product Price]]*Sales[[#This Row],[Quantity]]</f>
        <v>3376.134</v>
      </c>
      <c r="K1148" s="45">
        <v>43211.973158449073</v>
      </c>
      <c r="L1148" s="46">
        <v>43211.973158449073</v>
      </c>
    </row>
    <row r="1149" spans="1:12">
      <c r="A1149">
        <v>1148</v>
      </c>
      <c r="B1149">
        <v>12</v>
      </c>
      <c r="C1149">
        <v>26958</v>
      </c>
      <c r="D1149">
        <f>INDEX(Products[CategoryName (IndexMatch)], MATCH(Sales[ProductID], Products[ProductID], 0))</f>
        <v>0</v>
      </c>
      <c r="E1149">
        <v>194</v>
      </c>
      <c r="F1149" t="str">
        <f>INDEX(Products[ProductName], MATCH(Sales[ProductID], Products[ProductID], 0))</f>
        <v>Lettuce - Frisee</v>
      </c>
      <c r="H1149" s="54">
        <f>INDEX(Products[Price], MATCH(Sales[ProductID], Products[ProductID], 0))</f>
        <v>667.35699999999997</v>
      </c>
      <c r="I1149">
        <v>7</v>
      </c>
      <c r="J1149" s="54">
        <f>Sales[[#This Row],[Product Price]]*Sales[[#This Row],[Quantity]]</f>
        <v>4671.4989999999998</v>
      </c>
      <c r="K1149" s="45">
        <v>43196.447642129628</v>
      </c>
      <c r="L1149" s="46">
        <v>43196.447642129628</v>
      </c>
    </row>
    <row r="1150" spans="1:12">
      <c r="A1150">
        <v>1149</v>
      </c>
      <c r="B1150">
        <v>16</v>
      </c>
      <c r="C1150">
        <v>89421</v>
      </c>
      <c r="D1150">
        <f>INDEX(Products[CategoryName (IndexMatch)], MATCH(Sales[ProductID], Products[ProductID], 0))</f>
        <v>0</v>
      </c>
      <c r="E1150">
        <v>122</v>
      </c>
      <c r="F1150" t="str">
        <f>INDEX(Products[ProductName], MATCH(Sales[ProductID], Products[ProductID], 0))</f>
        <v>Table Cloth 62x114 White</v>
      </c>
      <c r="H1150" s="54">
        <f>INDEX(Products[Price], MATCH(Sales[ProductID], Products[ProductID], 0))</f>
        <v>117.845</v>
      </c>
      <c r="I1150">
        <v>23</v>
      </c>
      <c r="J1150" s="54">
        <f>Sales[[#This Row],[Product Price]]*Sales[[#This Row],[Quantity]]</f>
        <v>2710.4349999999999</v>
      </c>
      <c r="K1150" s="45">
        <v>43107.915571064812</v>
      </c>
      <c r="L1150" s="46">
        <v>43107.915571064812</v>
      </c>
    </row>
    <row r="1151" spans="1:12">
      <c r="A1151">
        <v>1150</v>
      </c>
      <c r="B1151">
        <v>23</v>
      </c>
      <c r="C1151">
        <v>79171</v>
      </c>
      <c r="D1151">
        <f>INDEX(Products[CategoryName (IndexMatch)], MATCH(Sales[ProductID], Products[ProductID], 0))</f>
        <v>0</v>
      </c>
      <c r="E1151">
        <v>249</v>
      </c>
      <c r="F1151" t="str">
        <f>INDEX(Products[ProductName], MATCH(Sales[ProductID], Products[ProductID], 0))</f>
        <v>Cookie Dough - Double</v>
      </c>
      <c r="H1151" s="54">
        <f>INDEX(Products[Price], MATCH(Sales[ProductID], Products[ProductID], 0))</f>
        <v>766.20100000000002</v>
      </c>
      <c r="I1151">
        <v>21</v>
      </c>
      <c r="J1151" s="54">
        <f>Sales[[#This Row],[Product Price]]*Sales[[#This Row],[Quantity]]</f>
        <v>16090.221000000001</v>
      </c>
      <c r="K1151" s="45">
        <v>43178.966199189817</v>
      </c>
      <c r="L1151" s="46">
        <v>43178.966199189817</v>
      </c>
    </row>
    <row r="1152" spans="1:12">
      <c r="A1152">
        <v>1151</v>
      </c>
      <c r="B1152">
        <v>14</v>
      </c>
      <c r="C1152">
        <v>28927</v>
      </c>
      <c r="D1152">
        <f>INDEX(Products[CategoryName (IndexMatch)], MATCH(Sales[ProductID], Products[ProductID], 0))</f>
        <v>0</v>
      </c>
      <c r="E1152">
        <v>166</v>
      </c>
      <c r="F1152" t="str">
        <f>INDEX(Products[ProductName], MATCH(Sales[ProductID], Products[ProductID], 0))</f>
        <v>Tray - 16in Rnd Blk</v>
      </c>
      <c r="H1152" s="54">
        <f>INDEX(Products[Price], MATCH(Sales[ProductID], Products[ProductID], 0))</f>
        <v>232.84299999999999</v>
      </c>
      <c r="I1152">
        <v>8</v>
      </c>
      <c r="J1152" s="54">
        <f>Sales[[#This Row],[Product Price]]*Sales[[#This Row],[Quantity]]</f>
        <v>1862.7439999999999</v>
      </c>
      <c r="K1152" s="45">
        <v>43132.59443449074</v>
      </c>
      <c r="L1152" s="46">
        <v>43132.59443449074</v>
      </c>
    </row>
    <row r="1153" spans="1:12">
      <c r="A1153">
        <v>1152</v>
      </c>
      <c r="B1153">
        <v>4</v>
      </c>
      <c r="C1153">
        <v>4312</v>
      </c>
      <c r="D1153">
        <f>INDEX(Products[CategoryName (IndexMatch)], MATCH(Sales[ProductID], Products[ProductID], 0))</f>
        <v>0</v>
      </c>
      <c r="E1153">
        <v>168</v>
      </c>
      <c r="F1153" t="str">
        <f>INDEX(Products[ProductName], MATCH(Sales[ProductID], Products[ProductID], 0))</f>
        <v>Milk - 2%</v>
      </c>
      <c r="H1153" s="54">
        <f>INDEX(Products[Price], MATCH(Sales[ProductID], Products[ProductID], 0))</f>
        <v>707.41899999999998</v>
      </c>
      <c r="I1153">
        <v>2</v>
      </c>
      <c r="J1153" s="54">
        <f>Sales[[#This Row],[Product Price]]*Sales[[#This Row],[Quantity]]</f>
        <v>1414.838</v>
      </c>
      <c r="K1153" s="45">
        <v>43140.337140972224</v>
      </c>
      <c r="L1153" s="46">
        <v>43140.337140972224</v>
      </c>
    </row>
    <row r="1154" spans="1:12">
      <c r="A1154">
        <v>1153</v>
      </c>
      <c r="B1154">
        <v>17</v>
      </c>
      <c r="C1154">
        <v>60032</v>
      </c>
      <c r="D1154">
        <f>INDEX(Products[CategoryName (IndexMatch)], MATCH(Sales[ProductID], Products[ProductID], 0))</f>
        <v>0</v>
      </c>
      <c r="E1154">
        <v>203</v>
      </c>
      <c r="F1154" t="str">
        <f>INDEX(Products[ProductName], MATCH(Sales[ProductID], Products[ProductID], 0))</f>
        <v>Chicken - Leg, Boneless</v>
      </c>
      <c r="H1154" s="54">
        <f>INDEX(Products[Price], MATCH(Sales[ProductID], Products[ProductID], 0))</f>
        <v>599.55700000000002</v>
      </c>
      <c r="I1154">
        <v>16</v>
      </c>
      <c r="J1154" s="54">
        <f>Sales[[#This Row],[Product Price]]*Sales[[#This Row],[Quantity]]</f>
        <v>9592.9120000000003</v>
      </c>
      <c r="K1154" s="45">
        <v>43170.293604050923</v>
      </c>
      <c r="L1154" s="46">
        <v>43170.293604050923</v>
      </c>
    </row>
    <row r="1155" spans="1:12">
      <c r="A1155">
        <v>1154</v>
      </c>
      <c r="B1155">
        <v>23</v>
      </c>
      <c r="C1155">
        <v>25725</v>
      </c>
      <c r="D1155">
        <f>INDEX(Products[CategoryName (IndexMatch)], MATCH(Sales[ProductID], Products[ProductID], 0))</f>
        <v>0</v>
      </c>
      <c r="E1155">
        <v>90</v>
      </c>
      <c r="F1155" t="str">
        <f>INDEX(Products[ProductName], MATCH(Sales[ProductID], Products[ProductID], 0))</f>
        <v>Flavouring - Orange</v>
      </c>
      <c r="H1155" s="54">
        <f>INDEX(Products[Price], MATCH(Sales[ProductID], Products[ProductID], 0))</f>
        <v>69.319999999999993</v>
      </c>
      <c r="I1155">
        <v>7</v>
      </c>
      <c r="J1155" s="54">
        <f>Sales[[#This Row],[Product Price]]*Sales[[#This Row],[Quantity]]</f>
        <v>485.23999999999995</v>
      </c>
      <c r="K1155" s="45">
        <v>43216.999683564813</v>
      </c>
      <c r="L1155" s="46">
        <v>43216.999683564813</v>
      </c>
    </row>
    <row r="1156" spans="1:12">
      <c r="A1156">
        <v>1155</v>
      </c>
      <c r="B1156">
        <v>10</v>
      </c>
      <c r="C1156">
        <v>88755</v>
      </c>
      <c r="D1156">
        <f>INDEX(Products[CategoryName (IndexMatch)], MATCH(Sales[ProductID], Products[ProductID], 0))</f>
        <v>0</v>
      </c>
      <c r="E1156">
        <v>52</v>
      </c>
      <c r="F1156" t="str">
        <f>INDEX(Products[ProductName], MATCH(Sales[ProductID], Products[ProductID], 0))</f>
        <v>Turnip - White, Organic</v>
      </c>
      <c r="H1156" s="54">
        <f>INDEX(Products[Price], MATCH(Sales[ProductID], Products[ProductID], 0))</f>
        <v>556.05899999999997</v>
      </c>
      <c r="I1156">
        <v>23</v>
      </c>
      <c r="J1156" s="54">
        <f>Sales[[#This Row],[Product Price]]*Sales[[#This Row],[Quantity]]</f>
        <v>12789.357</v>
      </c>
      <c r="K1156" s="45">
        <v>43117.860199537034</v>
      </c>
      <c r="L1156" s="46">
        <v>43117.860199537034</v>
      </c>
    </row>
    <row r="1157" spans="1:12">
      <c r="A1157">
        <v>1156</v>
      </c>
      <c r="B1157">
        <v>13</v>
      </c>
      <c r="C1157">
        <v>78303</v>
      </c>
      <c r="D1157">
        <f>INDEX(Products[CategoryName (IndexMatch)], MATCH(Sales[ProductID], Products[ProductID], 0))</f>
        <v>0</v>
      </c>
      <c r="E1157">
        <v>317</v>
      </c>
      <c r="F1157" t="str">
        <f>INDEX(Products[ProductName], MATCH(Sales[ProductID], Products[ProductID], 0))</f>
        <v>Water - Green Tea Refresher</v>
      </c>
      <c r="H1157" s="54">
        <f>INDEX(Products[Price], MATCH(Sales[ProductID], Products[ProductID], 0))</f>
        <v>352.72300000000001</v>
      </c>
      <c r="I1157">
        <v>20</v>
      </c>
      <c r="J1157" s="54">
        <f>Sales[[#This Row],[Product Price]]*Sales[[#This Row],[Quantity]]</f>
        <v>7054.46</v>
      </c>
      <c r="K1157" s="45">
        <v>43216.390026157409</v>
      </c>
      <c r="L1157" s="46">
        <v>43216.390026157409</v>
      </c>
    </row>
    <row r="1158" spans="1:12">
      <c r="A1158">
        <v>1157</v>
      </c>
      <c r="B1158">
        <v>8</v>
      </c>
      <c r="C1158">
        <v>87172</v>
      </c>
      <c r="D1158">
        <f>INDEX(Products[CategoryName (IndexMatch)], MATCH(Sales[ProductID], Products[ProductID], 0))</f>
        <v>0</v>
      </c>
      <c r="E1158">
        <v>319</v>
      </c>
      <c r="F1158" t="str">
        <f>INDEX(Products[ProductName], MATCH(Sales[ProductID], Products[ProductID], 0))</f>
        <v>Towels - Paper / Kraft</v>
      </c>
      <c r="H1158" s="54">
        <f>INDEX(Products[Price], MATCH(Sales[ProductID], Products[ProductID], 0))</f>
        <v>776.19500000000005</v>
      </c>
      <c r="I1158">
        <v>23</v>
      </c>
      <c r="J1158" s="54">
        <f>Sales[[#This Row],[Product Price]]*Sales[[#This Row],[Quantity]]</f>
        <v>17852.485000000001</v>
      </c>
      <c r="K1158" s="45">
        <v>43142.595099537037</v>
      </c>
      <c r="L1158" s="46">
        <v>43142.595099537037</v>
      </c>
    </row>
    <row r="1159" spans="1:12">
      <c r="A1159">
        <v>1158</v>
      </c>
      <c r="B1159">
        <v>22</v>
      </c>
      <c r="C1159">
        <v>42533</v>
      </c>
      <c r="D1159">
        <f>INDEX(Products[CategoryName (IndexMatch)], MATCH(Sales[ProductID], Products[ProductID], 0))</f>
        <v>0</v>
      </c>
      <c r="E1159">
        <v>294</v>
      </c>
      <c r="F1159" t="str">
        <f>INDEX(Products[ProductName], MATCH(Sales[ProductID], Products[ProductID], 0))</f>
        <v>Wine - Alsace Gewurztraminer</v>
      </c>
      <c r="H1159" s="54">
        <f>INDEX(Products[Price], MATCH(Sales[ProductID], Products[ProductID], 0))</f>
        <v>807.13300000000004</v>
      </c>
      <c r="I1159">
        <v>11</v>
      </c>
      <c r="J1159" s="54">
        <f>Sales[[#This Row],[Product Price]]*Sales[[#This Row],[Quantity]]</f>
        <v>8878.4629999999997</v>
      </c>
      <c r="K1159" s="45">
        <v>43141.187777314815</v>
      </c>
      <c r="L1159" s="46">
        <v>43141.187777314815</v>
      </c>
    </row>
    <row r="1160" spans="1:12">
      <c r="A1160">
        <v>1159</v>
      </c>
      <c r="B1160">
        <v>4</v>
      </c>
      <c r="C1160">
        <v>44471</v>
      </c>
      <c r="D1160">
        <f>INDEX(Products[CategoryName (IndexMatch)], MATCH(Sales[ProductID], Products[ProductID], 0))</f>
        <v>0</v>
      </c>
      <c r="E1160">
        <v>170</v>
      </c>
      <c r="F1160" t="str">
        <f>INDEX(Products[ProductName], MATCH(Sales[ProductID], Products[ProductID], 0))</f>
        <v>Initation Crab Meat</v>
      </c>
      <c r="H1160" s="54">
        <f>INDEX(Products[Price], MATCH(Sales[ProductID], Products[ProductID], 0))</f>
        <v>206.553</v>
      </c>
      <c r="I1160">
        <v>12</v>
      </c>
      <c r="J1160" s="54">
        <f>Sales[[#This Row],[Product Price]]*Sales[[#This Row],[Quantity]]</f>
        <v>2478.636</v>
      </c>
      <c r="K1160" s="45">
        <v>43184.367423611111</v>
      </c>
      <c r="L1160" s="46">
        <v>43184.367423611111</v>
      </c>
    </row>
    <row r="1161" spans="1:12">
      <c r="A1161">
        <v>1160</v>
      </c>
      <c r="B1161">
        <v>2</v>
      </c>
      <c r="C1161">
        <v>18247</v>
      </c>
      <c r="D1161">
        <f>INDEX(Products[CategoryName (IndexMatch)], MATCH(Sales[ProductID], Products[ProductID], 0))</f>
        <v>0</v>
      </c>
      <c r="E1161">
        <v>377</v>
      </c>
      <c r="F1161" t="str">
        <f>INDEX(Products[ProductName], MATCH(Sales[ProductID], Products[ProductID], 0))</f>
        <v>Wine - Red, Cooking</v>
      </c>
      <c r="H1161" s="54">
        <f>INDEX(Products[Price], MATCH(Sales[ProductID], Products[ProductID], 0))</f>
        <v>750.78499999999997</v>
      </c>
      <c r="I1161">
        <v>5</v>
      </c>
      <c r="J1161" s="54">
        <f>Sales[[#This Row],[Product Price]]*Sales[[#This Row],[Quantity]]</f>
        <v>3753.9249999999997</v>
      </c>
      <c r="K1161" s="45">
        <v>43104.469232986114</v>
      </c>
      <c r="L1161" s="46">
        <v>43104.469232986114</v>
      </c>
    </row>
    <row r="1162" spans="1:12">
      <c r="A1162">
        <v>1161</v>
      </c>
      <c r="B1162">
        <v>15</v>
      </c>
      <c r="C1162">
        <v>30489</v>
      </c>
      <c r="D1162">
        <f>INDEX(Products[CategoryName (IndexMatch)], MATCH(Sales[ProductID], Products[ProductID], 0))</f>
        <v>0</v>
      </c>
      <c r="E1162">
        <v>377</v>
      </c>
      <c r="F1162" t="str">
        <f>INDEX(Products[ProductName], MATCH(Sales[ProductID], Products[ProductID], 0))</f>
        <v>Wine - Red, Cooking</v>
      </c>
      <c r="H1162" s="54">
        <f>INDEX(Products[Price], MATCH(Sales[ProductID], Products[ProductID], 0))</f>
        <v>750.78499999999997</v>
      </c>
      <c r="I1162">
        <v>8</v>
      </c>
      <c r="J1162" s="54">
        <f>Sales[[#This Row],[Product Price]]*Sales[[#This Row],[Quantity]]</f>
        <v>6006.28</v>
      </c>
      <c r="K1162" s="45">
        <v>43128.505022106481</v>
      </c>
      <c r="L1162" s="46">
        <v>43128.505022106481</v>
      </c>
    </row>
    <row r="1163" spans="1:12">
      <c r="A1163">
        <v>1162</v>
      </c>
      <c r="B1163">
        <v>23</v>
      </c>
      <c r="C1163">
        <v>61761</v>
      </c>
      <c r="D1163">
        <f>INDEX(Products[CategoryName (IndexMatch)], MATCH(Sales[ProductID], Products[ProductID], 0))</f>
        <v>0</v>
      </c>
      <c r="E1163">
        <v>262</v>
      </c>
      <c r="F1163" t="str">
        <f>INDEX(Products[ProductName], MATCH(Sales[ProductID], Products[ProductID], 0))</f>
        <v>Bagel - Plain</v>
      </c>
      <c r="H1163" s="54">
        <f>INDEX(Products[Price], MATCH(Sales[ProductID], Products[ProductID], 0))</f>
        <v>364.60500000000002</v>
      </c>
      <c r="I1163">
        <v>16</v>
      </c>
      <c r="J1163" s="54">
        <f>Sales[[#This Row],[Product Price]]*Sales[[#This Row],[Quantity]]</f>
        <v>5833.68</v>
      </c>
      <c r="K1163" s="45">
        <v>43136.212471064813</v>
      </c>
      <c r="L1163" s="46">
        <v>43136.212471064813</v>
      </c>
    </row>
    <row r="1164" spans="1:12">
      <c r="A1164">
        <v>1163</v>
      </c>
      <c r="B1164">
        <v>8</v>
      </c>
      <c r="C1164">
        <v>76376</v>
      </c>
      <c r="D1164">
        <f>INDEX(Products[CategoryName (IndexMatch)], MATCH(Sales[ProductID], Products[ProductID], 0))</f>
        <v>0</v>
      </c>
      <c r="E1164">
        <v>426</v>
      </c>
      <c r="F1164" t="str">
        <f>INDEX(Products[ProductName], MATCH(Sales[ProductID], Products[ProductID], 0))</f>
        <v>Scallops - Live In Shell</v>
      </c>
      <c r="H1164" s="54">
        <f>INDEX(Products[Price], MATCH(Sales[ProductID], Products[ProductID], 0))</f>
        <v>835.75900000000001</v>
      </c>
      <c r="I1164">
        <v>20</v>
      </c>
      <c r="J1164" s="54">
        <f>Sales[[#This Row],[Product Price]]*Sales[[#This Row],[Quantity]]</f>
        <v>16715.18</v>
      </c>
      <c r="K1164" s="45">
        <v>43217.802044675926</v>
      </c>
      <c r="L1164" s="46">
        <v>43217.802044675926</v>
      </c>
    </row>
    <row r="1165" spans="1:12">
      <c r="A1165">
        <v>1164</v>
      </c>
      <c r="B1165">
        <v>4</v>
      </c>
      <c r="C1165">
        <v>87215</v>
      </c>
      <c r="D1165">
        <f>INDEX(Products[CategoryName (IndexMatch)], MATCH(Sales[ProductID], Products[ProductID], 0))</f>
        <v>0</v>
      </c>
      <c r="E1165">
        <v>441</v>
      </c>
      <c r="F1165" t="str">
        <f>INDEX(Products[ProductName], MATCH(Sales[ProductID], Products[ProductID], 0))</f>
        <v>Blackberries</v>
      </c>
      <c r="H1165" s="54">
        <f>INDEX(Products[Price], MATCH(Sales[ProductID], Products[ProductID], 0))</f>
        <v>729.43899999999996</v>
      </c>
      <c r="I1165">
        <v>23</v>
      </c>
      <c r="J1165" s="54">
        <f>Sales[[#This Row],[Product Price]]*Sales[[#This Row],[Quantity]]</f>
        <v>16777.096999999998</v>
      </c>
      <c r="K1165" s="45">
        <v>43204.412784143518</v>
      </c>
      <c r="L1165" s="46">
        <v>43204.412784143518</v>
      </c>
    </row>
    <row r="1166" spans="1:12">
      <c r="A1166">
        <v>1165</v>
      </c>
      <c r="B1166">
        <v>9</v>
      </c>
      <c r="C1166">
        <v>16843</v>
      </c>
      <c r="D1166">
        <f>INDEX(Products[CategoryName (IndexMatch)], MATCH(Sales[ProductID], Products[ProductID], 0))</f>
        <v>0</v>
      </c>
      <c r="E1166">
        <v>155</v>
      </c>
      <c r="F1166" t="str">
        <f>INDEX(Products[ProductName], MATCH(Sales[ProductID], Products[ProductID], 0))</f>
        <v>Peas - Pigeon, Dry</v>
      </c>
      <c r="H1166" s="54">
        <f>INDEX(Products[Price], MATCH(Sales[ProductID], Products[ProductID], 0))</f>
        <v>635.524</v>
      </c>
      <c r="I1166">
        <v>5</v>
      </c>
      <c r="J1166" s="54">
        <f>Sales[[#This Row],[Product Price]]*Sales[[#This Row],[Quantity]]</f>
        <v>3177.62</v>
      </c>
      <c r="K1166" s="45">
        <v>43138.783820138888</v>
      </c>
      <c r="L1166" s="46">
        <v>43138.783820138888</v>
      </c>
    </row>
    <row r="1167" spans="1:12">
      <c r="A1167">
        <v>1166</v>
      </c>
      <c r="B1167">
        <v>2</v>
      </c>
      <c r="C1167">
        <v>58073</v>
      </c>
      <c r="D1167">
        <f>INDEX(Products[CategoryName (IndexMatch)], MATCH(Sales[ProductID], Products[ProductID], 0))</f>
        <v>0</v>
      </c>
      <c r="E1167">
        <v>404</v>
      </c>
      <c r="F1167" t="str">
        <f>INDEX(Products[ProductName], MATCH(Sales[ProductID], Products[ProductID], 0))</f>
        <v>Pants Custom Dry Clean</v>
      </c>
      <c r="H1167" s="54">
        <f>INDEX(Products[Price], MATCH(Sales[ProductID], Products[ProductID], 0))</f>
        <v>65.028000000000006</v>
      </c>
      <c r="I1167">
        <v>15</v>
      </c>
      <c r="J1167" s="54">
        <f>Sales[[#This Row],[Product Price]]*Sales[[#This Row],[Quantity]]</f>
        <v>975.42000000000007</v>
      </c>
      <c r="K1167" s="45">
        <v>43106.631490624997</v>
      </c>
      <c r="L1167" s="46">
        <v>43106.631490624997</v>
      </c>
    </row>
    <row r="1168" spans="1:12">
      <c r="A1168">
        <v>1167</v>
      </c>
      <c r="B1168">
        <v>19</v>
      </c>
      <c r="C1168">
        <v>90106</v>
      </c>
      <c r="D1168">
        <f>INDEX(Products[CategoryName (IndexMatch)], MATCH(Sales[ProductID], Products[ProductID], 0))</f>
        <v>0</v>
      </c>
      <c r="E1168">
        <v>29</v>
      </c>
      <c r="F1168" t="str">
        <f>INDEX(Products[ProductName], MATCH(Sales[ProductID], Products[ProductID], 0))</f>
        <v>Spinach - Baby</v>
      </c>
      <c r="H1168" s="54">
        <f>INDEX(Products[Price], MATCH(Sales[ProductID], Products[ProductID], 0))</f>
        <v>335.88299999999998</v>
      </c>
      <c r="I1168">
        <v>23</v>
      </c>
      <c r="J1168" s="54">
        <f>Sales[[#This Row],[Product Price]]*Sales[[#This Row],[Quantity]]</f>
        <v>7725.3089999999993</v>
      </c>
      <c r="K1168" s="45">
        <v>43179.41346747685</v>
      </c>
      <c r="L1168" s="46">
        <v>43179.41346747685</v>
      </c>
    </row>
    <row r="1169" spans="1:12">
      <c r="A1169">
        <v>1168</v>
      </c>
      <c r="B1169">
        <v>18</v>
      </c>
      <c r="C1169">
        <v>60918</v>
      </c>
      <c r="D1169">
        <f>INDEX(Products[CategoryName (IndexMatch)], MATCH(Sales[ProductID], Products[ProductID], 0))</f>
        <v>0</v>
      </c>
      <c r="E1169">
        <v>183</v>
      </c>
      <c r="F1169" t="str">
        <f>INDEX(Products[ProductName], MATCH(Sales[ProductID], Products[ProductID], 0))</f>
        <v>Spice - Peppercorn Melange</v>
      </c>
      <c r="H1169" s="54">
        <f>INDEX(Products[Price], MATCH(Sales[ProductID], Products[ProductID], 0))</f>
        <v>62.154000000000003</v>
      </c>
      <c r="I1169">
        <v>16</v>
      </c>
      <c r="J1169" s="54">
        <f>Sales[[#This Row],[Product Price]]*Sales[[#This Row],[Quantity]]</f>
        <v>994.46400000000006</v>
      </c>
      <c r="K1169" s="45">
        <v>43134.602152083331</v>
      </c>
      <c r="L1169" s="46">
        <v>43134.602152083331</v>
      </c>
    </row>
    <row r="1170" spans="1:12">
      <c r="A1170">
        <v>1169</v>
      </c>
      <c r="B1170">
        <v>21</v>
      </c>
      <c r="C1170">
        <v>33464</v>
      </c>
      <c r="D1170">
        <f>INDEX(Products[CategoryName (IndexMatch)], MATCH(Sales[ProductID], Products[ProductID], 0))</f>
        <v>0</v>
      </c>
      <c r="E1170">
        <v>10</v>
      </c>
      <c r="F1170" t="str">
        <f>INDEX(Products[ProductName], MATCH(Sales[ProductID], Products[ProductID], 0))</f>
        <v>Scampi Tail</v>
      </c>
      <c r="H1170" s="54">
        <f>INDEX(Products[Price], MATCH(Sales[ProductID], Products[ProductID], 0))</f>
        <v>950.95699999999999</v>
      </c>
      <c r="I1170">
        <v>9</v>
      </c>
      <c r="J1170" s="54">
        <f>Sales[[#This Row],[Product Price]]*Sales[[#This Row],[Quantity]]</f>
        <v>8558.6129999999994</v>
      </c>
      <c r="K1170" s="45">
        <v>43216.931416319443</v>
      </c>
      <c r="L1170" s="46">
        <v>43216.931416319443</v>
      </c>
    </row>
    <row r="1171" spans="1:12">
      <c r="A1171">
        <v>1170</v>
      </c>
      <c r="B1171">
        <v>14</v>
      </c>
      <c r="C1171">
        <v>96786</v>
      </c>
      <c r="D1171">
        <f>INDEX(Products[CategoryName (IndexMatch)], MATCH(Sales[ProductID], Products[ProductID], 0))</f>
        <v>0</v>
      </c>
      <c r="E1171">
        <v>250</v>
      </c>
      <c r="F1171" t="str">
        <f>INDEX(Products[ProductName], MATCH(Sales[ProductID], Products[ProductID], 0))</f>
        <v>Soup - Campbells, Beef Barley</v>
      </c>
      <c r="H1171" s="54">
        <f>INDEX(Products[Price], MATCH(Sales[ProductID], Products[ProductID], 0))</f>
        <v>644.95100000000002</v>
      </c>
      <c r="I1171">
        <v>25</v>
      </c>
      <c r="J1171" s="54">
        <f>Sales[[#This Row],[Product Price]]*Sales[[#This Row],[Quantity]]</f>
        <v>16123.775000000001</v>
      </c>
      <c r="K1171" s="45">
        <v>43203.27922384259</v>
      </c>
      <c r="L1171" s="46">
        <v>43203.27922384259</v>
      </c>
    </row>
    <row r="1172" spans="1:12">
      <c r="A1172">
        <v>1171</v>
      </c>
      <c r="B1172">
        <v>19</v>
      </c>
      <c r="C1172">
        <v>8529</v>
      </c>
      <c r="D1172">
        <f>INDEX(Products[CategoryName (IndexMatch)], MATCH(Sales[ProductID], Products[ProductID], 0))</f>
        <v>0</v>
      </c>
      <c r="E1172">
        <v>451</v>
      </c>
      <c r="F1172" t="str">
        <f>INDEX(Products[ProductName], MATCH(Sales[ProductID], Products[ProductID], 0))</f>
        <v>Soup - Campbells Tomato Ravioli</v>
      </c>
      <c r="H1172" s="54">
        <f>INDEX(Products[Price], MATCH(Sales[ProductID], Products[ProductID], 0))</f>
        <v>935.38400000000001</v>
      </c>
      <c r="I1172">
        <v>3</v>
      </c>
      <c r="J1172" s="54">
        <f>Sales[[#This Row],[Product Price]]*Sales[[#This Row],[Quantity]]</f>
        <v>2806.152</v>
      </c>
      <c r="K1172" s="45">
        <v>43214.864441898149</v>
      </c>
      <c r="L1172" s="46">
        <v>43214.864441898149</v>
      </c>
    </row>
    <row r="1173" spans="1:12">
      <c r="A1173">
        <v>1172</v>
      </c>
      <c r="B1173">
        <v>15</v>
      </c>
      <c r="C1173">
        <v>58357</v>
      </c>
      <c r="D1173">
        <f>INDEX(Products[CategoryName (IndexMatch)], MATCH(Sales[ProductID], Products[ProductID], 0))</f>
        <v>0</v>
      </c>
      <c r="E1173">
        <v>247</v>
      </c>
      <c r="F1173" t="str">
        <f>INDEX(Products[ProductName], MATCH(Sales[ProductID], Products[ProductID], 0))</f>
        <v>Juice - Apple Cider</v>
      </c>
      <c r="H1173" s="54">
        <f>INDEX(Products[Price], MATCH(Sales[ProductID], Products[ProductID], 0))</f>
        <v>590.03300000000002</v>
      </c>
      <c r="I1173">
        <v>15</v>
      </c>
      <c r="J1173" s="54">
        <f>Sales[[#This Row],[Product Price]]*Sales[[#This Row],[Quantity]]</f>
        <v>8850.4950000000008</v>
      </c>
      <c r="K1173" s="45">
        <v>43156.556010069442</v>
      </c>
      <c r="L1173" s="46">
        <v>43156.556010069442</v>
      </c>
    </row>
    <row r="1174" spans="1:12">
      <c r="A1174">
        <v>1173</v>
      </c>
      <c r="B1174">
        <v>6</v>
      </c>
      <c r="C1174">
        <v>77007</v>
      </c>
      <c r="D1174">
        <f>INDEX(Products[CategoryName (IndexMatch)], MATCH(Sales[ProductID], Products[ProductID], 0))</f>
        <v>0</v>
      </c>
      <c r="E1174">
        <v>46</v>
      </c>
      <c r="F1174" t="str">
        <f>INDEX(Products[ProductName], MATCH(Sales[ProductID], Products[ProductID], 0))</f>
        <v>Lambcasing</v>
      </c>
      <c r="H1174" s="54">
        <f>INDEX(Products[Price], MATCH(Sales[ProductID], Products[ProductID], 0))</f>
        <v>867.91499999999996</v>
      </c>
      <c r="I1174">
        <v>20</v>
      </c>
      <c r="J1174" s="54">
        <f>Sales[[#This Row],[Product Price]]*Sales[[#This Row],[Quantity]]</f>
        <v>17358.3</v>
      </c>
      <c r="K1174" s="45">
        <v>43159.087277662038</v>
      </c>
      <c r="L1174" s="46">
        <v>43159.087277662038</v>
      </c>
    </row>
    <row r="1175" spans="1:12">
      <c r="A1175">
        <v>1174</v>
      </c>
      <c r="B1175">
        <v>12</v>
      </c>
      <c r="C1175">
        <v>29887</v>
      </c>
      <c r="D1175">
        <f>INDEX(Products[CategoryName (IndexMatch)], MATCH(Sales[ProductID], Products[ProductID], 0))</f>
        <v>0</v>
      </c>
      <c r="E1175">
        <v>2</v>
      </c>
      <c r="F1175" t="str">
        <f>INDEX(Products[ProductName], MATCH(Sales[ProductID], Products[ProductID], 0))</f>
        <v>Cookie Chocolate Chip With</v>
      </c>
      <c r="H1175" s="54">
        <f>INDEX(Products[Price], MATCH(Sales[ProductID], Products[ProductID], 0))</f>
        <v>912.32899999999995</v>
      </c>
      <c r="I1175">
        <v>8</v>
      </c>
      <c r="J1175" s="54">
        <f>Sales[[#This Row],[Product Price]]*Sales[[#This Row],[Quantity]]</f>
        <v>7298.6319999999996</v>
      </c>
      <c r="K1175" s="45">
        <v>43124.833883912041</v>
      </c>
      <c r="L1175" s="46">
        <v>43124.833883912041</v>
      </c>
    </row>
    <row r="1176" spans="1:12">
      <c r="A1176">
        <v>1175</v>
      </c>
      <c r="B1176">
        <v>7</v>
      </c>
      <c r="C1176">
        <v>1296</v>
      </c>
      <c r="D1176">
        <f>INDEX(Products[CategoryName (IndexMatch)], MATCH(Sales[ProductID], Products[ProductID], 0))</f>
        <v>0</v>
      </c>
      <c r="E1176">
        <v>269</v>
      </c>
      <c r="F1176" t="str">
        <f>INDEX(Products[ProductName], MATCH(Sales[ProductID], Products[ProductID], 0))</f>
        <v>Wine - Blue Nun Qualitatswein</v>
      </c>
      <c r="H1176" s="54">
        <f>INDEX(Products[Price], MATCH(Sales[ProductID], Products[ProductID], 0))</f>
        <v>26.706</v>
      </c>
      <c r="I1176">
        <v>1</v>
      </c>
      <c r="J1176" s="54">
        <f>Sales[[#This Row],[Product Price]]*Sales[[#This Row],[Quantity]]</f>
        <v>26.706</v>
      </c>
      <c r="K1176" s="45">
        <v>43140.824866550924</v>
      </c>
      <c r="L1176" s="46">
        <v>43140.824866550924</v>
      </c>
    </row>
    <row r="1177" spans="1:12">
      <c r="A1177">
        <v>1176</v>
      </c>
      <c r="B1177">
        <v>18</v>
      </c>
      <c r="C1177">
        <v>64705</v>
      </c>
      <c r="D1177">
        <f>INDEX(Products[CategoryName (IndexMatch)], MATCH(Sales[ProductID], Products[ProductID], 0))</f>
        <v>0</v>
      </c>
      <c r="E1177">
        <v>440</v>
      </c>
      <c r="F1177" t="str">
        <f>INDEX(Products[ProductName], MATCH(Sales[ProductID], Products[ProductID], 0))</f>
        <v>Pork - Inside</v>
      </c>
      <c r="H1177" s="54">
        <f>INDEX(Products[Price], MATCH(Sales[ProductID], Products[ProductID], 0))</f>
        <v>329.09199999999998</v>
      </c>
      <c r="I1177">
        <v>17</v>
      </c>
      <c r="J1177" s="54">
        <f>Sales[[#This Row],[Product Price]]*Sales[[#This Row],[Quantity]]</f>
        <v>5594.5639999999994</v>
      </c>
      <c r="K1177" s="45">
        <v>43181.672007291665</v>
      </c>
      <c r="L1177" s="46">
        <v>43181.672007291665</v>
      </c>
    </row>
    <row r="1178" spans="1:12">
      <c r="A1178">
        <v>1177</v>
      </c>
      <c r="B1178">
        <v>4</v>
      </c>
      <c r="C1178">
        <v>70055</v>
      </c>
      <c r="D1178">
        <f>INDEX(Products[CategoryName (IndexMatch)], MATCH(Sales[ProductID], Products[ProductID], 0))</f>
        <v>0</v>
      </c>
      <c r="E1178">
        <v>17</v>
      </c>
      <c r="F1178" t="str">
        <f>INDEX(Products[ProductName], MATCH(Sales[ProductID], Products[ProductID], 0))</f>
        <v>Wine - White, Mosel Gold</v>
      </c>
      <c r="H1178" s="54">
        <f>INDEX(Products[Price], MATCH(Sales[ProductID], Products[ProductID], 0))</f>
        <v>439.18200000000002</v>
      </c>
      <c r="I1178">
        <v>18</v>
      </c>
      <c r="J1178" s="54">
        <f>Sales[[#This Row],[Product Price]]*Sales[[#This Row],[Quantity]]</f>
        <v>7905.2759999999998</v>
      </c>
      <c r="K1178" s="45">
        <v>43200.762055324078</v>
      </c>
      <c r="L1178" s="46">
        <v>43200.762055324078</v>
      </c>
    </row>
    <row r="1179" spans="1:12">
      <c r="A1179">
        <v>1178</v>
      </c>
      <c r="B1179">
        <v>16</v>
      </c>
      <c r="C1179">
        <v>49715</v>
      </c>
      <c r="D1179">
        <f>INDEX(Products[CategoryName (IndexMatch)], MATCH(Sales[ProductID], Products[ProductID], 0))</f>
        <v>0</v>
      </c>
      <c r="E1179">
        <v>98</v>
      </c>
      <c r="F1179" t="str">
        <f>INDEX(Products[ProductName], MATCH(Sales[ProductID], Products[ProductID], 0))</f>
        <v>Shrimp - 31/40</v>
      </c>
      <c r="H1179" s="54">
        <f>INDEX(Products[Price], MATCH(Sales[ProductID], Products[ProductID], 0))</f>
        <v>998.755</v>
      </c>
      <c r="I1179">
        <v>13</v>
      </c>
      <c r="J1179" s="54">
        <f>Sales[[#This Row],[Product Price]]*Sales[[#This Row],[Quantity]]</f>
        <v>12983.815000000001</v>
      </c>
      <c r="K1179" s="45">
        <v>43214.92011284722</v>
      </c>
      <c r="L1179" s="46">
        <v>43214.92011284722</v>
      </c>
    </row>
    <row r="1180" spans="1:12">
      <c r="A1180">
        <v>1179</v>
      </c>
      <c r="B1180">
        <v>13</v>
      </c>
      <c r="C1180">
        <v>94534</v>
      </c>
      <c r="D1180">
        <f>INDEX(Products[CategoryName (IndexMatch)], MATCH(Sales[ProductID], Products[ProductID], 0))</f>
        <v>0</v>
      </c>
      <c r="E1180">
        <v>261</v>
      </c>
      <c r="F1180" t="str">
        <f>INDEX(Products[ProductName], MATCH(Sales[ProductID], Products[ProductID], 0))</f>
        <v>Chinese Foods - Chicken</v>
      </c>
      <c r="H1180" s="54">
        <f>INDEX(Products[Price], MATCH(Sales[ProductID], Products[ProductID], 0))</f>
        <v>220.90100000000001</v>
      </c>
      <c r="I1180">
        <v>24</v>
      </c>
      <c r="J1180" s="54">
        <f>Sales[[#This Row],[Product Price]]*Sales[[#This Row],[Quantity]]</f>
        <v>5301.6239999999998</v>
      </c>
      <c r="K1180" s="45">
        <v>43122.999898379632</v>
      </c>
      <c r="L1180" s="46">
        <v>43122.999898379632</v>
      </c>
    </row>
    <row r="1181" spans="1:12">
      <c r="A1181">
        <v>1180</v>
      </c>
      <c r="B1181">
        <v>21</v>
      </c>
      <c r="C1181">
        <v>41494</v>
      </c>
      <c r="D1181">
        <f>INDEX(Products[CategoryName (IndexMatch)], MATCH(Sales[ProductID], Products[ProductID], 0))</f>
        <v>0</v>
      </c>
      <c r="E1181">
        <v>313</v>
      </c>
      <c r="F1181" t="str">
        <f>INDEX(Products[ProductName], MATCH(Sales[ProductID], Products[ProductID], 0))</f>
        <v>Veal - Slab Bacon</v>
      </c>
      <c r="H1181" s="54">
        <f>INDEX(Products[Price], MATCH(Sales[ProductID], Products[ProductID], 0))</f>
        <v>399.11099999999999</v>
      </c>
      <c r="I1181">
        <v>11</v>
      </c>
      <c r="J1181" s="54">
        <f>Sales[[#This Row],[Product Price]]*Sales[[#This Row],[Quantity]]</f>
        <v>4390.2209999999995</v>
      </c>
      <c r="K1181" s="45">
        <v>43176.854881597224</v>
      </c>
      <c r="L1181" s="46">
        <v>43176.854881597224</v>
      </c>
    </row>
    <row r="1182" spans="1:12">
      <c r="A1182">
        <v>1181</v>
      </c>
      <c r="B1182">
        <v>1</v>
      </c>
      <c r="C1182">
        <v>94219</v>
      </c>
      <c r="D1182">
        <f>INDEX(Products[CategoryName (IndexMatch)], MATCH(Sales[ProductID], Products[ProductID], 0))</f>
        <v>0</v>
      </c>
      <c r="E1182">
        <v>152</v>
      </c>
      <c r="F1182" t="str">
        <f>INDEX(Products[ProductName], MATCH(Sales[ProductID], Products[ProductID], 0))</f>
        <v>Lentils - Red, Dry</v>
      </c>
      <c r="H1182" s="54">
        <f>INDEX(Products[Price], MATCH(Sales[ProductID], Products[ProductID], 0))</f>
        <v>588.12800000000004</v>
      </c>
      <c r="I1182">
        <v>24</v>
      </c>
      <c r="J1182" s="54">
        <f>Sales[[#This Row],[Product Price]]*Sales[[#This Row],[Quantity]]</f>
        <v>14115.072</v>
      </c>
      <c r="K1182" s="45">
        <v>43218.697147916668</v>
      </c>
      <c r="L1182" s="46">
        <v>43218.697147916668</v>
      </c>
    </row>
    <row r="1183" spans="1:12">
      <c r="A1183">
        <v>1182</v>
      </c>
      <c r="B1183">
        <v>15</v>
      </c>
      <c r="C1183">
        <v>76917</v>
      </c>
      <c r="D1183">
        <f>INDEX(Products[CategoryName (IndexMatch)], MATCH(Sales[ProductID], Products[ProductID], 0))</f>
        <v>0</v>
      </c>
      <c r="E1183">
        <v>12</v>
      </c>
      <c r="F1183" t="str">
        <f>INDEX(Products[ProductName], MATCH(Sales[ProductID], Products[ProductID], 0))</f>
        <v>Ezy Change Mophandle</v>
      </c>
      <c r="H1183" s="54">
        <f>INDEX(Products[Price], MATCH(Sales[ProductID], Products[ProductID], 0))</f>
        <v>493.35599999999999</v>
      </c>
      <c r="I1183">
        <v>20</v>
      </c>
      <c r="J1183" s="54">
        <f>Sales[[#This Row],[Product Price]]*Sales[[#This Row],[Quantity]]</f>
        <v>9867.119999999999</v>
      </c>
      <c r="K1183" s="45">
        <v>43180.570645370368</v>
      </c>
      <c r="L1183" s="46">
        <v>43180.570645370368</v>
      </c>
    </row>
    <row r="1184" spans="1:12">
      <c r="A1184">
        <v>1183</v>
      </c>
      <c r="B1184">
        <v>3</v>
      </c>
      <c r="C1184">
        <v>47070</v>
      </c>
      <c r="D1184">
        <f>INDEX(Products[CategoryName (IndexMatch)], MATCH(Sales[ProductID], Products[ProductID], 0))</f>
        <v>0</v>
      </c>
      <c r="E1184">
        <v>245</v>
      </c>
      <c r="F1184" t="str">
        <f>INDEX(Products[ProductName], MATCH(Sales[ProductID], Products[ProductID], 0))</f>
        <v>Grouper - Fresh</v>
      </c>
      <c r="H1184" s="54">
        <f>INDEX(Products[Price], MATCH(Sales[ProductID], Products[ProductID], 0))</f>
        <v>376.791</v>
      </c>
      <c r="I1184">
        <v>12</v>
      </c>
      <c r="J1184" s="54">
        <f>Sales[[#This Row],[Product Price]]*Sales[[#This Row],[Quantity]]</f>
        <v>4521.4920000000002</v>
      </c>
      <c r="K1184" s="45">
        <v>43144.710951157409</v>
      </c>
      <c r="L1184" s="46">
        <v>43144.710951157409</v>
      </c>
    </row>
    <row r="1185" spans="1:12">
      <c r="A1185">
        <v>1184</v>
      </c>
      <c r="B1185">
        <v>17</v>
      </c>
      <c r="C1185">
        <v>34349</v>
      </c>
      <c r="D1185">
        <f>INDEX(Products[CategoryName (IndexMatch)], MATCH(Sales[ProductID], Products[ProductID], 0))</f>
        <v>0</v>
      </c>
      <c r="E1185">
        <v>136</v>
      </c>
      <c r="F1185" t="str">
        <f>INDEX(Products[ProductName], MATCH(Sales[ProductID], Products[ProductID], 0))</f>
        <v>Vol Au Vents</v>
      </c>
      <c r="H1185" s="54">
        <f>INDEX(Products[Price], MATCH(Sales[ProductID], Products[ProductID], 0))</f>
        <v>243.91300000000001</v>
      </c>
      <c r="I1185">
        <v>9</v>
      </c>
      <c r="J1185" s="54">
        <f>Sales[[#This Row],[Product Price]]*Sales[[#This Row],[Quantity]]</f>
        <v>2195.2170000000001</v>
      </c>
      <c r="K1185" s="45">
        <v>43227.422285185188</v>
      </c>
      <c r="L1185" s="46">
        <v>43227.422285185188</v>
      </c>
    </row>
    <row r="1186" spans="1:12">
      <c r="A1186">
        <v>1185</v>
      </c>
      <c r="B1186">
        <v>7</v>
      </c>
      <c r="C1186">
        <v>97859</v>
      </c>
      <c r="D1186">
        <f>INDEX(Products[CategoryName (IndexMatch)], MATCH(Sales[ProductID], Products[ProductID], 0))</f>
        <v>0</v>
      </c>
      <c r="E1186">
        <v>241</v>
      </c>
      <c r="F1186" t="str">
        <f>INDEX(Products[ProductName], MATCH(Sales[ProductID], Products[ProductID], 0))</f>
        <v>Cheese - Cheddarsliced</v>
      </c>
      <c r="H1186" s="54">
        <f>INDEX(Products[Price], MATCH(Sales[ProductID], Products[ProductID], 0))</f>
        <v>678.15099999999995</v>
      </c>
      <c r="I1186">
        <v>25</v>
      </c>
      <c r="J1186" s="54">
        <f>Sales[[#This Row],[Product Price]]*Sales[[#This Row],[Quantity]]</f>
        <v>16953.774999999998</v>
      </c>
      <c r="K1186" s="45">
        <v>43112.139488657405</v>
      </c>
      <c r="L1186" s="46">
        <v>43112.139488657405</v>
      </c>
    </row>
    <row r="1187" spans="1:12">
      <c r="A1187">
        <v>1186</v>
      </c>
      <c r="B1187">
        <v>21</v>
      </c>
      <c r="C1187">
        <v>38934</v>
      </c>
      <c r="D1187">
        <f>INDEX(Products[CategoryName (IndexMatch)], MATCH(Sales[ProductID], Products[ProductID], 0))</f>
        <v>0</v>
      </c>
      <c r="E1187">
        <v>80</v>
      </c>
      <c r="F1187" t="str">
        <f>INDEX(Products[ProductName], MATCH(Sales[ProductID], Products[ProductID], 0))</f>
        <v>Wasabi Powder</v>
      </c>
      <c r="H1187" s="54">
        <f>INDEX(Products[Price], MATCH(Sales[ProductID], Products[ProductID], 0))</f>
        <v>939.75199999999995</v>
      </c>
      <c r="I1187">
        <v>10</v>
      </c>
      <c r="J1187" s="54">
        <f>Sales[[#This Row],[Product Price]]*Sales[[#This Row],[Quantity]]</f>
        <v>9397.52</v>
      </c>
      <c r="K1187" s="45">
        <v>43177.225960300922</v>
      </c>
      <c r="L1187" s="46">
        <v>43177.225960300922</v>
      </c>
    </row>
    <row r="1188" spans="1:12">
      <c r="A1188">
        <v>1187</v>
      </c>
      <c r="B1188">
        <v>4</v>
      </c>
      <c r="C1188">
        <v>6541</v>
      </c>
      <c r="D1188">
        <f>INDEX(Products[CategoryName (IndexMatch)], MATCH(Sales[ProductID], Products[ProductID], 0))</f>
        <v>0</v>
      </c>
      <c r="E1188">
        <v>198</v>
      </c>
      <c r="F1188" t="str">
        <f>INDEX(Products[ProductName], MATCH(Sales[ProductID], Products[ProductID], 0))</f>
        <v>Lime Cordial - Roses</v>
      </c>
      <c r="H1188" s="54">
        <f>INDEX(Products[Price], MATCH(Sales[ProductID], Products[ProductID], 0))</f>
        <v>352.18700000000001</v>
      </c>
      <c r="I1188">
        <v>2</v>
      </c>
      <c r="J1188" s="54">
        <f>Sales[[#This Row],[Product Price]]*Sales[[#This Row],[Quantity]]</f>
        <v>704.37400000000002</v>
      </c>
      <c r="K1188" s="45">
        <v>43201.586737500002</v>
      </c>
      <c r="L1188" s="46">
        <v>43201.586737500002</v>
      </c>
    </row>
    <row r="1189" spans="1:12">
      <c r="A1189">
        <v>1188</v>
      </c>
      <c r="B1189">
        <v>2</v>
      </c>
      <c r="C1189">
        <v>59234</v>
      </c>
      <c r="D1189">
        <f>INDEX(Products[CategoryName (IndexMatch)], MATCH(Sales[ProductID], Products[ProductID], 0))</f>
        <v>0</v>
      </c>
      <c r="E1189">
        <v>395</v>
      </c>
      <c r="F1189" t="str">
        <f>INDEX(Products[ProductName], MATCH(Sales[ProductID], Products[ProductID], 0))</f>
        <v>Juice - Lime</v>
      </c>
      <c r="H1189" s="54">
        <f>INDEX(Products[Price], MATCH(Sales[ProductID], Products[ProductID], 0))</f>
        <v>917.83299999999997</v>
      </c>
      <c r="I1189">
        <v>15</v>
      </c>
      <c r="J1189" s="54">
        <f>Sales[[#This Row],[Product Price]]*Sales[[#This Row],[Quantity]]</f>
        <v>13767.494999999999</v>
      </c>
      <c r="K1189" s="45">
        <v>43140.038451504632</v>
      </c>
      <c r="L1189" s="46">
        <v>43140.038451504632</v>
      </c>
    </row>
    <row r="1190" spans="1:12">
      <c r="A1190">
        <v>1189</v>
      </c>
      <c r="B1190">
        <v>7</v>
      </c>
      <c r="C1190">
        <v>83078</v>
      </c>
      <c r="D1190">
        <f>INDEX(Products[CategoryName (IndexMatch)], MATCH(Sales[ProductID], Products[ProductID], 0))</f>
        <v>0</v>
      </c>
      <c r="E1190">
        <v>69</v>
      </c>
      <c r="F1190" t="str">
        <f>INDEX(Products[ProductName], MATCH(Sales[ProductID], Products[ProductID], 0))</f>
        <v>Raspberries - Fresh</v>
      </c>
      <c r="H1190" s="54">
        <f>INDEX(Products[Price], MATCH(Sales[ProductID], Products[ProductID], 0))</f>
        <v>876.09199999999998</v>
      </c>
      <c r="I1190">
        <v>22</v>
      </c>
      <c r="J1190" s="54">
        <f>Sales[[#This Row],[Product Price]]*Sales[[#This Row],[Quantity]]</f>
        <v>19274.024000000001</v>
      </c>
      <c r="K1190" s="45">
        <v>43102.692237268522</v>
      </c>
      <c r="L1190" s="46">
        <v>43102.692237268522</v>
      </c>
    </row>
    <row r="1191" spans="1:12">
      <c r="A1191">
        <v>1190</v>
      </c>
      <c r="B1191">
        <v>2</v>
      </c>
      <c r="C1191">
        <v>25752</v>
      </c>
      <c r="D1191">
        <f>INDEX(Products[CategoryName (IndexMatch)], MATCH(Sales[ProductID], Products[ProductID], 0))</f>
        <v>0</v>
      </c>
      <c r="E1191">
        <v>240</v>
      </c>
      <c r="F1191" t="str">
        <f>INDEX(Products[ProductName], MATCH(Sales[ProductID], Products[ProductID], 0))</f>
        <v>Wine - Chablis 2003 Champs</v>
      </c>
      <c r="H1191" s="54">
        <f>INDEX(Products[Price], MATCH(Sales[ProductID], Products[ProductID], 0))</f>
        <v>708.596</v>
      </c>
      <c r="I1191">
        <v>7</v>
      </c>
      <c r="J1191" s="54">
        <f>Sales[[#This Row],[Product Price]]*Sales[[#This Row],[Quantity]]</f>
        <v>4960.1720000000005</v>
      </c>
      <c r="K1191" s="45">
        <v>43185.517289699077</v>
      </c>
      <c r="L1191" s="46">
        <v>43185.517289699077</v>
      </c>
    </row>
    <row r="1192" spans="1:12">
      <c r="A1192">
        <v>1191</v>
      </c>
      <c r="B1192">
        <v>23</v>
      </c>
      <c r="C1192">
        <v>71277</v>
      </c>
      <c r="D1192">
        <f>INDEX(Products[CategoryName (IndexMatch)], MATCH(Sales[ProductID], Products[ProductID], 0))</f>
        <v>0</v>
      </c>
      <c r="E1192">
        <v>391</v>
      </c>
      <c r="F1192" t="str">
        <f>INDEX(Products[ProductName], MATCH(Sales[ProductID], Products[ProductID], 0))</f>
        <v>Bread - Bistro White</v>
      </c>
      <c r="H1192" s="54">
        <f>INDEX(Products[Price], MATCH(Sales[ProductID], Products[ProductID], 0))</f>
        <v>650.90800000000002</v>
      </c>
      <c r="I1192">
        <v>19</v>
      </c>
      <c r="J1192" s="54">
        <f>Sales[[#This Row],[Product Price]]*Sales[[#This Row],[Quantity]]</f>
        <v>12367.252</v>
      </c>
      <c r="K1192" s="45">
        <v>43192.505515277779</v>
      </c>
      <c r="L1192" s="46">
        <v>43192.505515277779</v>
      </c>
    </row>
    <row r="1193" spans="1:12">
      <c r="A1193">
        <v>1192</v>
      </c>
      <c r="B1193">
        <v>6</v>
      </c>
      <c r="C1193">
        <v>80415</v>
      </c>
      <c r="D1193">
        <f>INDEX(Products[CategoryName (IndexMatch)], MATCH(Sales[ProductID], Products[ProductID], 0))</f>
        <v>0</v>
      </c>
      <c r="E1193">
        <v>67</v>
      </c>
      <c r="F1193" t="str">
        <f>INDEX(Products[ProductName], MATCH(Sales[ProductID], Products[ProductID], 0))</f>
        <v>Wine - Sogrape Mateus Rose</v>
      </c>
      <c r="H1193" s="54">
        <f>INDEX(Products[Price], MATCH(Sales[ProductID], Products[ProductID], 0))</f>
        <v>37.805</v>
      </c>
      <c r="I1193">
        <v>21</v>
      </c>
      <c r="J1193" s="54">
        <f>Sales[[#This Row],[Product Price]]*Sales[[#This Row],[Quantity]]</f>
        <v>793.90499999999997</v>
      </c>
      <c r="K1193" s="45">
        <v>43165.93809826389</v>
      </c>
      <c r="L1193" s="46">
        <v>43165.93809826389</v>
      </c>
    </row>
    <row r="1194" spans="1:12">
      <c r="A1194">
        <v>1193</v>
      </c>
      <c r="B1194">
        <v>1</v>
      </c>
      <c r="C1194">
        <v>84405</v>
      </c>
      <c r="D1194">
        <f>INDEX(Products[CategoryName (IndexMatch)], MATCH(Sales[ProductID], Products[ProductID], 0))</f>
        <v>0</v>
      </c>
      <c r="E1194">
        <v>43</v>
      </c>
      <c r="F1194" t="str">
        <f>INDEX(Products[ProductName], MATCH(Sales[ProductID], Products[ProductID], 0))</f>
        <v>Sponge Cake Mix - Chocolate</v>
      </c>
      <c r="H1194" s="54">
        <f>INDEX(Products[Price], MATCH(Sales[ProductID], Products[ProductID], 0))</f>
        <v>163.983</v>
      </c>
      <c r="I1194">
        <v>22</v>
      </c>
      <c r="J1194" s="54">
        <f>Sales[[#This Row],[Product Price]]*Sales[[#This Row],[Quantity]]</f>
        <v>3607.6260000000002</v>
      </c>
      <c r="K1194" s="45">
        <v>43224.481009953706</v>
      </c>
      <c r="L1194" s="46">
        <v>43224.481009953706</v>
      </c>
    </row>
    <row r="1195" spans="1:12">
      <c r="A1195">
        <v>1194</v>
      </c>
      <c r="B1195">
        <v>4</v>
      </c>
      <c r="C1195">
        <v>34803</v>
      </c>
      <c r="D1195">
        <f>INDEX(Products[CategoryName (IndexMatch)], MATCH(Sales[ProductID], Products[ProductID], 0))</f>
        <v>0</v>
      </c>
      <c r="E1195">
        <v>282</v>
      </c>
      <c r="F1195" t="str">
        <f>INDEX(Products[ProductName], MATCH(Sales[ProductID], Products[ProductID], 0))</f>
        <v>Lemonade - Natural, 591 Ml</v>
      </c>
      <c r="H1195" s="54">
        <f>INDEX(Products[Price], MATCH(Sales[ProductID], Products[ProductID], 0))</f>
        <v>561.50599999999997</v>
      </c>
      <c r="I1195">
        <v>9</v>
      </c>
      <c r="J1195" s="54">
        <f>Sales[[#This Row],[Product Price]]*Sales[[#This Row],[Quantity]]</f>
        <v>5053.5540000000001</v>
      </c>
      <c r="K1195" s="45">
        <v>43155.198608564817</v>
      </c>
      <c r="L1195" s="46">
        <v>43155.198608564817</v>
      </c>
    </row>
    <row r="1196" spans="1:12">
      <c r="A1196">
        <v>1195</v>
      </c>
      <c r="B1196">
        <v>21</v>
      </c>
      <c r="C1196">
        <v>58318</v>
      </c>
      <c r="D1196">
        <f>INDEX(Products[CategoryName (IndexMatch)], MATCH(Sales[ProductID], Products[ProductID], 0))</f>
        <v>0</v>
      </c>
      <c r="E1196">
        <v>303</v>
      </c>
      <c r="F1196" t="str">
        <f>INDEX(Products[ProductName], MATCH(Sales[ProductID], Products[ProductID], 0))</f>
        <v>Cod - Black Whole Fillet</v>
      </c>
      <c r="H1196" s="54">
        <f>INDEX(Products[Price], MATCH(Sales[ProductID], Products[ProductID], 0))</f>
        <v>726.13300000000004</v>
      </c>
      <c r="I1196">
        <v>15</v>
      </c>
      <c r="J1196" s="54">
        <f>Sales[[#This Row],[Product Price]]*Sales[[#This Row],[Quantity]]</f>
        <v>10891.995000000001</v>
      </c>
      <c r="K1196" s="45">
        <v>43224.06861574074</v>
      </c>
      <c r="L1196" s="46">
        <v>43224.06861574074</v>
      </c>
    </row>
    <row r="1197" spans="1:12">
      <c r="A1197">
        <v>1196</v>
      </c>
      <c r="B1197">
        <v>3</v>
      </c>
      <c r="C1197">
        <v>49907</v>
      </c>
      <c r="D1197">
        <f>INDEX(Products[CategoryName (IndexMatch)], MATCH(Sales[ProductID], Products[ProductID], 0))</f>
        <v>0</v>
      </c>
      <c r="E1197">
        <v>266</v>
      </c>
      <c r="F1197" t="str">
        <f>INDEX(Products[ProductName], MATCH(Sales[ProductID], Products[ProductID], 0))</f>
        <v>Clam Nectar</v>
      </c>
      <c r="H1197" s="54">
        <f>INDEX(Products[Price], MATCH(Sales[ProductID], Products[ProductID], 0))</f>
        <v>681.09699999999998</v>
      </c>
      <c r="I1197">
        <v>13</v>
      </c>
      <c r="J1197" s="54">
        <f>Sales[[#This Row],[Product Price]]*Sales[[#This Row],[Quantity]]</f>
        <v>8854.2610000000004</v>
      </c>
      <c r="K1197" s="45">
        <v>43201.469592824076</v>
      </c>
      <c r="L1197" s="46">
        <v>43201.469592824076</v>
      </c>
    </row>
    <row r="1198" spans="1:12">
      <c r="A1198">
        <v>1197</v>
      </c>
      <c r="B1198">
        <v>10</v>
      </c>
      <c r="C1198">
        <v>11965</v>
      </c>
      <c r="D1198">
        <f>INDEX(Products[CategoryName (IndexMatch)], MATCH(Sales[ProductID], Products[ProductID], 0))</f>
        <v>0</v>
      </c>
      <c r="E1198">
        <v>306</v>
      </c>
      <c r="F1198" t="str">
        <f>INDEX(Products[ProductName], MATCH(Sales[ProductID], Products[ProductID], 0))</f>
        <v>Pepper - White, Ground</v>
      </c>
      <c r="H1198" s="54">
        <f>INDEX(Products[Price], MATCH(Sales[ProductID], Products[ProductID], 0))</f>
        <v>435.95299999999997</v>
      </c>
      <c r="I1198">
        <v>4</v>
      </c>
      <c r="J1198" s="54">
        <f>Sales[[#This Row],[Product Price]]*Sales[[#This Row],[Quantity]]</f>
        <v>1743.8119999999999</v>
      </c>
      <c r="K1198" s="45">
        <v>43162.48260787037</v>
      </c>
      <c r="L1198" s="46">
        <v>43162.48260787037</v>
      </c>
    </row>
    <row r="1199" spans="1:12">
      <c r="A1199">
        <v>1198</v>
      </c>
      <c r="B1199">
        <v>1</v>
      </c>
      <c r="C1199">
        <v>43389</v>
      </c>
      <c r="D1199">
        <f>INDEX(Products[CategoryName (IndexMatch)], MATCH(Sales[ProductID], Products[ProductID], 0))</f>
        <v>0</v>
      </c>
      <c r="E1199">
        <v>33</v>
      </c>
      <c r="F1199" t="str">
        <f>INDEX(Products[ProductName], MATCH(Sales[ProductID], Products[ProductID], 0))</f>
        <v>Beans - Wax</v>
      </c>
      <c r="H1199" s="54">
        <f>INDEX(Products[Price], MATCH(Sales[ProductID], Products[ProductID], 0))</f>
        <v>455.55099999999999</v>
      </c>
      <c r="I1199">
        <v>11</v>
      </c>
      <c r="J1199" s="54">
        <f>Sales[[#This Row],[Product Price]]*Sales[[#This Row],[Quantity]]</f>
        <v>5011.0609999999997</v>
      </c>
      <c r="K1199" s="45">
        <v>43145.865804629633</v>
      </c>
      <c r="L1199" s="46">
        <v>43145.865804629633</v>
      </c>
    </row>
    <row r="1200" spans="1:12">
      <c r="A1200">
        <v>1199</v>
      </c>
      <c r="B1200">
        <v>20</v>
      </c>
      <c r="C1200">
        <v>13925</v>
      </c>
      <c r="D1200">
        <f>INDEX(Products[CategoryName (IndexMatch)], MATCH(Sales[ProductID], Products[ProductID], 0))</f>
        <v>0</v>
      </c>
      <c r="E1200">
        <v>277</v>
      </c>
      <c r="F1200" t="str">
        <f>INDEX(Products[ProductName], MATCH(Sales[ProductID], Products[ProductID], 0))</f>
        <v>Sea Bass - Whole</v>
      </c>
      <c r="H1200" s="54">
        <f>INDEX(Products[Price], MATCH(Sales[ProductID], Products[ProductID], 0))</f>
        <v>554.96400000000006</v>
      </c>
      <c r="I1200">
        <v>4</v>
      </c>
      <c r="J1200" s="54">
        <f>Sales[[#This Row],[Product Price]]*Sales[[#This Row],[Quantity]]</f>
        <v>2219.8560000000002</v>
      </c>
      <c r="K1200" s="45">
        <v>43228.823550462963</v>
      </c>
      <c r="L1200" s="46">
        <v>43228.823550462963</v>
      </c>
    </row>
    <row r="1201" spans="1:12">
      <c r="A1201">
        <v>1200</v>
      </c>
      <c r="B1201">
        <v>15</v>
      </c>
      <c r="C1201">
        <v>5752</v>
      </c>
      <c r="D1201">
        <f>INDEX(Products[CategoryName (IndexMatch)], MATCH(Sales[ProductID], Products[ProductID], 0))</f>
        <v>0</v>
      </c>
      <c r="E1201">
        <v>323</v>
      </c>
      <c r="F1201" t="str">
        <f>INDEX(Products[ProductName], MATCH(Sales[ProductID], Products[ProductID], 0))</f>
        <v>Extract - Lemon</v>
      </c>
      <c r="H1201" s="54">
        <f>INDEX(Products[Price], MATCH(Sales[ProductID], Products[ProductID], 0))</f>
        <v>543.26599999999996</v>
      </c>
      <c r="I1201">
        <v>2</v>
      </c>
      <c r="J1201" s="54">
        <f>Sales[[#This Row],[Product Price]]*Sales[[#This Row],[Quantity]]</f>
        <v>1086.5319999999999</v>
      </c>
      <c r="K1201" s="45">
        <v>43151.855191550923</v>
      </c>
      <c r="L1201" s="46">
        <v>43151.855191550923</v>
      </c>
    </row>
    <row r="1202" spans="1:12">
      <c r="A1202">
        <v>1201</v>
      </c>
      <c r="B1202">
        <v>20</v>
      </c>
      <c r="C1202">
        <v>11310</v>
      </c>
      <c r="D1202">
        <f>INDEX(Products[CategoryName (IndexMatch)], MATCH(Sales[ProductID], Products[ProductID], 0))</f>
        <v>0</v>
      </c>
      <c r="E1202">
        <v>243</v>
      </c>
      <c r="F1202" t="str">
        <f>INDEX(Products[ProductName], MATCH(Sales[ProductID], Products[ProductID], 0))</f>
        <v>Sun - Dried Tomatoes</v>
      </c>
      <c r="H1202" s="54">
        <f>INDEX(Products[Price], MATCH(Sales[ProductID], Products[ProductID], 0))</f>
        <v>451.88299999999998</v>
      </c>
      <c r="I1202">
        <v>3</v>
      </c>
      <c r="J1202" s="54">
        <f>Sales[[#This Row],[Product Price]]*Sales[[#This Row],[Quantity]]</f>
        <v>1355.6489999999999</v>
      </c>
      <c r="K1202" s="45">
        <v>43109.54265787037</v>
      </c>
      <c r="L1202" s="46">
        <v>43109.54265787037</v>
      </c>
    </row>
    <row r="1203" spans="1:12">
      <c r="A1203">
        <v>1202</v>
      </c>
      <c r="B1203">
        <v>20</v>
      </c>
      <c r="C1203">
        <v>58899</v>
      </c>
      <c r="D1203">
        <f>INDEX(Products[CategoryName (IndexMatch)], MATCH(Sales[ProductID], Products[ProductID], 0))</f>
        <v>0</v>
      </c>
      <c r="E1203">
        <v>332</v>
      </c>
      <c r="F1203" t="str">
        <f>INDEX(Products[ProductName], MATCH(Sales[ProductID], Products[ProductID], 0))</f>
        <v>Bouq All Italian - Primerba</v>
      </c>
      <c r="H1203" s="54">
        <f>INDEX(Products[Price], MATCH(Sales[ProductID], Products[ProductID], 0))</f>
        <v>597.57799999999997</v>
      </c>
      <c r="I1203">
        <v>15</v>
      </c>
      <c r="J1203" s="54">
        <f>Sales[[#This Row],[Product Price]]*Sales[[#This Row],[Quantity]]</f>
        <v>8963.67</v>
      </c>
      <c r="K1203" s="45">
        <v>43178.371006250003</v>
      </c>
      <c r="L1203" s="46">
        <v>43178.371006250003</v>
      </c>
    </row>
    <row r="1204" spans="1:12">
      <c r="A1204">
        <v>1203</v>
      </c>
      <c r="B1204">
        <v>15</v>
      </c>
      <c r="C1204">
        <v>92253</v>
      </c>
      <c r="D1204">
        <f>INDEX(Products[CategoryName (IndexMatch)], MATCH(Sales[ProductID], Products[ProductID], 0))</f>
        <v>0</v>
      </c>
      <c r="E1204">
        <v>184</v>
      </c>
      <c r="F1204" t="str">
        <f>INDEX(Products[ProductName], MATCH(Sales[ProductID], Products[ProductID], 0))</f>
        <v>Hersey Shakes</v>
      </c>
      <c r="H1204" s="54">
        <f>INDEX(Products[Price], MATCH(Sales[ProductID], Products[ProductID], 0))</f>
        <v>265.77600000000001</v>
      </c>
      <c r="I1204">
        <v>24</v>
      </c>
      <c r="J1204" s="54">
        <f>Sales[[#This Row],[Product Price]]*Sales[[#This Row],[Quantity]]</f>
        <v>6378.6239999999998</v>
      </c>
      <c r="K1204" s="45">
        <v>43209.516225810185</v>
      </c>
      <c r="L1204" s="46">
        <v>43209.516225810185</v>
      </c>
    </row>
    <row r="1205" spans="1:12">
      <c r="A1205">
        <v>1204</v>
      </c>
      <c r="B1205">
        <v>2</v>
      </c>
      <c r="C1205">
        <v>91394</v>
      </c>
      <c r="D1205">
        <f>INDEX(Products[CategoryName (IndexMatch)], MATCH(Sales[ProductID], Products[ProductID], 0))</f>
        <v>0</v>
      </c>
      <c r="E1205">
        <v>325</v>
      </c>
      <c r="F1205" t="str">
        <f>INDEX(Products[ProductName], MATCH(Sales[ProductID], Products[ProductID], 0))</f>
        <v>Halibut - Fletches</v>
      </c>
      <c r="H1205" s="54">
        <f>INDEX(Products[Price], MATCH(Sales[ProductID], Products[ProductID], 0))</f>
        <v>31.657</v>
      </c>
      <c r="I1205">
        <v>24</v>
      </c>
      <c r="J1205" s="54">
        <f>Sales[[#This Row],[Product Price]]*Sales[[#This Row],[Quantity]]</f>
        <v>759.76800000000003</v>
      </c>
      <c r="K1205" s="45">
        <v>43134.636347337961</v>
      </c>
      <c r="L1205" s="46">
        <v>43134.636347337961</v>
      </c>
    </row>
    <row r="1206" spans="1:12">
      <c r="A1206">
        <v>1205</v>
      </c>
      <c r="B1206">
        <v>4</v>
      </c>
      <c r="C1206">
        <v>70643</v>
      </c>
      <c r="D1206">
        <f>INDEX(Products[CategoryName (IndexMatch)], MATCH(Sales[ProductID], Products[ProductID], 0))</f>
        <v>0</v>
      </c>
      <c r="E1206">
        <v>250</v>
      </c>
      <c r="F1206" t="str">
        <f>INDEX(Products[ProductName], MATCH(Sales[ProductID], Products[ProductID], 0))</f>
        <v>Soup - Campbells, Beef Barley</v>
      </c>
      <c r="H1206" s="54">
        <f>INDEX(Products[Price], MATCH(Sales[ProductID], Products[ProductID], 0))</f>
        <v>644.95100000000002</v>
      </c>
      <c r="I1206">
        <v>18</v>
      </c>
      <c r="J1206" s="54">
        <f>Sales[[#This Row],[Product Price]]*Sales[[#This Row],[Quantity]]</f>
        <v>11609.118</v>
      </c>
      <c r="K1206" s="45">
        <v>43194.101757291668</v>
      </c>
      <c r="L1206" s="46">
        <v>43194.101757291668</v>
      </c>
    </row>
    <row r="1207" spans="1:12">
      <c r="A1207">
        <v>1206</v>
      </c>
      <c r="B1207">
        <v>22</v>
      </c>
      <c r="C1207">
        <v>69329</v>
      </c>
      <c r="D1207">
        <f>INDEX(Products[CategoryName (IndexMatch)], MATCH(Sales[ProductID], Products[ProductID], 0))</f>
        <v>0</v>
      </c>
      <c r="E1207">
        <v>371</v>
      </c>
      <c r="F1207" t="str">
        <f>INDEX(Products[ProductName], MATCH(Sales[ProductID], Products[ProductID], 0))</f>
        <v>Creme De Banane - Marie</v>
      </c>
      <c r="H1207" s="54">
        <f>INDEX(Products[Price], MATCH(Sales[ProductID], Products[ProductID], 0))</f>
        <v>824.02200000000005</v>
      </c>
      <c r="I1207">
        <v>18</v>
      </c>
      <c r="J1207" s="54">
        <f>Sales[[#This Row],[Product Price]]*Sales[[#This Row],[Quantity]]</f>
        <v>14832.396000000001</v>
      </c>
      <c r="K1207" s="45">
        <v>43206.038424537037</v>
      </c>
      <c r="L1207" s="46">
        <v>43206.038424537037</v>
      </c>
    </row>
    <row r="1208" spans="1:12">
      <c r="A1208">
        <v>1207</v>
      </c>
      <c r="B1208">
        <v>22</v>
      </c>
      <c r="C1208">
        <v>26064</v>
      </c>
      <c r="D1208">
        <f>INDEX(Products[CategoryName (IndexMatch)], MATCH(Sales[ProductID], Products[ProductID], 0))</f>
        <v>0</v>
      </c>
      <c r="E1208">
        <v>123</v>
      </c>
      <c r="F1208" t="str">
        <f>INDEX(Products[ProductName], MATCH(Sales[ProductID], Products[ProductID], 0))</f>
        <v>Oil - Shortening - All - Purpose</v>
      </c>
      <c r="H1208" s="54">
        <f>INDEX(Products[Price], MATCH(Sales[ProductID], Products[ProductID], 0))</f>
        <v>481.48700000000002</v>
      </c>
      <c r="I1208">
        <v>7</v>
      </c>
      <c r="J1208" s="54">
        <f>Sales[[#This Row],[Product Price]]*Sales[[#This Row],[Quantity]]</f>
        <v>3370.4090000000001</v>
      </c>
      <c r="K1208" s="45">
        <v>43211.249863310186</v>
      </c>
      <c r="L1208" s="46">
        <v>43211.249863310186</v>
      </c>
    </row>
    <row r="1209" spans="1:12">
      <c r="A1209">
        <v>1208</v>
      </c>
      <c r="B1209">
        <v>5</v>
      </c>
      <c r="C1209">
        <v>30145</v>
      </c>
      <c r="D1209">
        <f>INDEX(Products[CategoryName (IndexMatch)], MATCH(Sales[ProductID], Products[ProductID], 0))</f>
        <v>0</v>
      </c>
      <c r="E1209">
        <v>201</v>
      </c>
      <c r="F1209" t="str">
        <f>INDEX(Products[ProductName], MATCH(Sales[ProductID], Products[ProductID], 0))</f>
        <v>Grenadine</v>
      </c>
      <c r="H1209" s="54">
        <f>INDEX(Products[Price], MATCH(Sales[ProductID], Products[ProductID], 0))</f>
        <v>963.87099999999998</v>
      </c>
      <c r="I1209">
        <v>8</v>
      </c>
      <c r="J1209" s="54">
        <f>Sales[[#This Row],[Product Price]]*Sales[[#This Row],[Quantity]]</f>
        <v>7710.9679999999998</v>
      </c>
      <c r="K1209" s="45">
        <v>43146.459720023151</v>
      </c>
      <c r="L1209" s="46">
        <v>43146.459720023151</v>
      </c>
    </row>
    <row r="1210" spans="1:12">
      <c r="A1210">
        <v>1209</v>
      </c>
      <c r="B1210">
        <v>16</v>
      </c>
      <c r="C1210">
        <v>24430</v>
      </c>
      <c r="D1210">
        <f>INDEX(Products[CategoryName (IndexMatch)], MATCH(Sales[ProductID], Products[ProductID], 0))</f>
        <v>0</v>
      </c>
      <c r="E1210">
        <v>274</v>
      </c>
      <c r="F1210" t="str">
        <f>INDEX(Products[ProductName], MATCH(Sales[ProductID], Products[ProductID], 0))</f>
        <v>Papayas</v>
      </c>
      <c r="H1210" s="54">
        <f>INDEX(Products[Price], MATCH(Sales[ProductID], Products[ProductID], 0))</f>
        <v>881.19200000000001</v>
      </c>
      <c r="I1210">
        <v>7</v>
      </c>
      <c r="J1210" s="54">
        <f>Sales[[#This Row],[Product Price]]*Sales[[#This Row],[Quantity]]</f>
        <v>6168.3440000000001</v>
      </c>
      <c r="K1210" s="45">
        <v>0</v>
      </c>
      <c r="L1210" s="46">
        <v>0</v>
      </c>
    </row>
    <row r="1211" spans="1:12">
      <c r="A1211">
        <v>1210</v>
      </c>
      <c r="B1211">
        <v>15</v>
      </c>
      <c r="C1211">
        <v>24050</v>
      </c>
      <c r="D1211">
        <f>INDEX(Products[CategoryName (IndexMatch)], MATCH(Sales[ProductID], Products[ProductID], 0))</f>
        <v>0</v>
      </c>
      <c r="E1211">
        <v>64</v>
      </c>
      <c r="F1211" t="str">
        <f>INDEX(Products[ProductName], MATCH(Sales[ProductID], Products[ProductID], 0))</f>
        <v>Vinegar - Sherry</v>
      </c>
      <c r="H1211" s="54">
        <f>INDEX(Products[Price], MATCH(Sales[ProductID], Products[ProductID], 0))</f>
        <v>165.22900000000001</v>
      </c>
      <c r="I1211">
        <v>7</v>
      </c>
      <c r="J1211" s="54">
        <f>Sales[[#This Row],[Product Price]]*Sales[[#This Row],[Quantity]]</f>
        <v>1156.6030000000001</v>
      </c>
      <c r="K1211" s="45">
        <v>43177.17481689815</v>
      </c>
      <c r="L1211" s="46">
        <v>43177.17481689815</v>
      </c>
    </row>
    <row r="1212" spans="1:12">
      <c r="A1212">
        <v>1211</v>
      </c>
      <c r="B1212">
        <v>9</v>
      </c>
      <c r="C1212">
        <v>8249</v>
      </c>
      <c r="D1212">
        <f>INDEX(Products[CategoryName (IndexMatch)], MATCH(Sales[ProductID], Products[ProductID], 0))</f>
        <v>0</v>
      </c>
      <c r="E1212">
        <v>300</v>
      </c>
      <c r="F1212" t="str">
        <f>INDEX(Products[ProductName], MATCH(Sales[ProductID], Products[ProductID], 0))</f>
        <v>Beans - Kidney, Canned</v>
      </c>
      <c r="H1212" s="54">
        <f>INDEX(Products[Price], MATCH(Sales[ProductID], Products[ProductID], 0))</f>
        <v>695.69399999999996</v>
      </c>
      <c r="I1212">
        <v>3</v>
      </c>
      <c r="J1212" s="54">
        <f>Sales[[#This Row],[Product Price]]*Sales[[#This Row],[Quantity]]</f>
        <v>2087.0819999999999</v>
      </c>
      <c r="K1212" s="45">
        <v>43166.188192245369</v>
      </c>
      <c r="L1212" s="46">
        <v>43166.188192245369</v>
      </c>
    </row>
    <row r="1213" spans="1:12">
      <c r="A1213">
        <v>1212</v>
      </c>
      <c r="B1213">
        <v>15</v>
      </c>
      <c r="C1213">
        <v>37457</v>
      </c>
      <c r="D1213">
        <f>INDEX(Products[CategoryName (IndexMatch)], MATCH(Sales[ProductID], Products[ProductID], 0))</f>
        <v>0</v>
      </c>
      <c r="E1213">
        <v>222</v>
      </c>
      <c r="F1213" t="str">
        <f>INDEX(Products[ProductName], MATCH(Sales[ProductID], Products[ProductID], 0))</f>
        <v>Sole - Dover, Whole, Fresh</v>
      </c>
      <c r="H1213" s="54">
        <f>INDEX(Products[Price], MATCH(Sales[ProductID], Products[ProductID], 0))</f>
        <v>6.8460000000000001</v>
      </c>
      <c r="I1213">
        <v>10</v>
      </c>
      <c r="J1213" s="54">
        <f>Sales[[#This Row],[Product Price]]*Sales[[#This Row],[Quantity]]</f>
        <v>68.460000000000008</v>
      </c>
      <c r="K1213" s="45">
        <v>43116.627970833331</v>
      </c>
      <c r="L1213" s="46">
        <v>43116.627970833331</v>
      </c>
    </row>
    <row r="1214" spans="1:12">
      <c r="A1214">
        <v>1213</v>
      </c>
      <c r="B1214">
        <v>10</v>
      </c>
      <c r="C1214">
        <v>46758</v>
      </c>
      <c r="D1214">
        <f>INDEX(Products[CategoryName (IndexMatch)], MATCH(Sales[ProductID], Products[ProductID], 0))</f>
        <v>0</v>
      </c>
      <c r="E1214">
        <v>33</v>
      </c>
      <c r="F1214" t="str">
        <f>INDEX(Products[ProductName], MATCH(Sales[ProductID], Products[ProductID], 0))</f>
        <v>Beans - Wax</v>
      </c>
      <c r="H1214" s="54">
        <f>INDEX(Products[Price], MATCH(Sales[ProductID], Products[ProductID], 0))</f>
        <v>455.55099999999999</v>
      </c>
      <c r="I1214">
        <v>12</v>
      </c>
      <c r="J1214" s="54">
        <f>Sales[[#This Row],[Product Price]]*Sales[[#This Row],[Quantity]]</f>
        <v>5466.6120000000001</v>
      </c>
      <c r="K1214" s="45">
        <v>43157.674986805556</v>
      </c>
      <c r="L1214" s="46">
        <v>43157.674986805556</v>
      </c>
    </row>
    <row r="1215" spans="1:12">
      <c r="A1215">
        <v>1214</v>
      </c>
      <c r="B1215">
        <v>7</v>
      </c>
      <c r="C1215">
        <v>2978</v>
      </c>
      <c r="D1215">
        <f>INDEX(Products[CategoryName (IndexMatch)], MATCH(Sales[ProductID], Products[ProductID], 0))</f>
        <v>0</v>
      </c>
      <c r="E1215">
        <v>310</v>
      </c>
      <c r="F1215" t="str">
        <f>INDEX(Products[ProductName], MATCH(Sales[ProductID], Products[ProductID], 0))</f>
        <v>Coffee - Dark Roast</v>
      </c>
      <c r="H1215" s="54">
        <f>INDEX(Products[Price], MATCH(Sales[ProductID], Products[ProductID], 0))</f>
        <v>79.977999999999994</v>
      </c>
      <c r="I1215">
        <v>1</v>
      </c>
      <c r="J1215" s="54">
        <f>Sales[[#This Row],[Product Price]]*Sales[[#This Row],[Quantity]]</f>
        <v>79.977999999999994</v>
      </c>
      <c r="K1215" s="45">
        <v>43119.187878819444</v>
      </c>
      <c r="L1215" s="46">
        <v>43119.187878819444</v>
      </c>
    </row>
    <row r="1216" spans="1:12">
      <c r="A1216">
        <v>1215</v>
      </c>
      <c r="B1216">
        <v>2</v>
      </c>
      <c r="C1216">
        <v>22788</v>
      </c>
      <c r="D1216">
        <f>INDEX(Products[CategoryName (IndexMatch)], MATCH(Sales[ProductID], Products[ProductID], 0))</f>
        <v>0</v>
      </c>
      <c r="E1216">
        <v>226</v>
      </c>
      <c r="F1216" t="str">
        <f>INDEX(Products[ProductName], MATCH(Sales[ProductID], Products[ProductID], 0))</f>
        <v>Chestnuts - Whole,canned</v>
      </c>
      <c r="H1216" s="54">
        <f>INDEX(Products[Price], MATCH(Sales[ProductID], Products[ProductID], 0))</f>
        <v>920.87199999999996</v>
      </c>
      <c r="I1216">
        <v>6</v>
      </c>
      <c r="J1216" s="54">
        <f>Sales[[#This Row],[Product Price]]*Sales[[#This Row],[Quantity]]</f>
        <v>5525.232</v>
      </c>
      <c r="K1216" s="45">
        <v>43108.512541898148</v>
      </c>
      <c r="L1216" s="46">
        <v>43108.512541898148</v>
      </c>
    </row>
    <row r="1217" spans="1:12">
      <c r="A1217">
        <v>1216</v>
      </c>
      <c r="B1217">
        <v>1</v>
      </c>
      <c r="C1217">
        <v>52331</v>
      </c>
      <c r="D1217">
        <f>INDEX(Products[CategoryName (IndexMatch)], MATCH(Sales[ProductID], Products[ProductID], 0))</f>
        <v>0</v>
      </c>
      <c r="E1217">
        <v>366</v>
      </c>
      <c r="F1217" t="str">
        <f>INDEX(Products[ProductName], MATCH(Sales[ProductID], Products[ProductID], 0))</f>
        <v>Tahini Paste</v>
      </c>
      <c r="H1217" s="54">
        <f>INDEX(Products[Price], MATCH(Sales[ProductID], Products[ProductID], 0))</f>
        <v>804.48299999999995</v>
      </c>
      <c r="I1217">
        <v>14</v>
      </c>
      <c r="J1217" s="54">
        <f>Sales[[#This Row],[Product Price]]*Sales[[#This Row],[Quantity]]</f>
        <v>11262.761999999999</v>
      </c>
      <c r="K1217" s="45">
        <v>43115.772085069446</v>
      </c>
      <c r="L1217" s="46">
        <v>43115.772085069446</v>
      </c>
    </row>
    <row r="1218" spans="1:12">
      <c r="A1218">
        <v>1217</v>
      </c>
      <c r="B1218">
        <v>21</v>
      </c>
      <c r="C1218">
        <v>14691</v>
      </c>
      <c r="D1218">
        <f>INDEX(Products[CategoryName (IndexMatch)], MATCH(Sales[ProductID], Products[ProductID], 0))</f>
        <v>0</v>
      </c>
      <c r="E1218">
        <v>18</v>
      </c>
      <c r="F1218" t="str">
        <f>INDEX(Products[ProductName], MATCH(Sales[ProductID], Products[ProductID], 0))</f>
        <v>Lamb - Whole, Fresh</v>
      </c>
      <c r="H1218" s="54">
        <f>INDEX(Products[Price], MATCH(Sales[ProductID], Products[ProductID], 0))</f>
        <v>233.96600000000001</v>
      </c>
      <c r="I1218">
        <v>4</v>
      </c>
      <c r="J1218" s="54">
        <f>Sales[[#This Row],[Product Price]]*Sales[[#This Row],[Quantity]]</f>
        <v>935.86400000000003</v>
      </c>
      <c r="K1218" s="45">
        <v>43177.934376851852</v>
      </c>
      <c r="L1218" s="46">
        <v>43177.934376851852</v>
      </c>
    </row>
    <row r="1219" spans="1:12">
      <c r="A1219">
        <v>1218</v>
      </c>
      <c r="B1219">
        <v>15</v>
      </c>
      <c r="C1219">
        <v>42028</v>
      </c>
      <c r="D1219">
        <f>INDEX(Products[CategoryName (IndexMatch)], MATCH(Sales[ProductID], Products[ProductID], 0))</f>
        <v>0</v>
      </c>
      <c r="E1219">
        <v>291</v>
      </c>
      <c r="F1219" t="str">
        <f>INDEX(Products[ProductName], MATCH(Sales[ProductID], Products[ProductID], 0))</f>
        <v>Crab - Dungeness, Whole</v>
      </c>
      <c r="H1219" s="54">
        <f>INDEX(Products[Price], MATCH(Sales[ProductID], Products[ProductID], 0))</f>
        <v>12.558999999999999</v>
      </c>
      <c r="I1219">
        <v>11</v>
      </c>
      <c r="J1219" s="54">
        <f>Sales[[#This Row],[Product Price]]*Sales[[#This Row],[Quantity]]</f>
        <v>138.149</v>
      </c>
      <c r="K1219" s="45">
        <v>43221.501519907404</v>
      </c>
      <c r="L1219" s="46">
        <v>43221.501519907404</v>
      </c>
    </row>
    <row r="1220" spans="1:12">
      <c r="A1220">
        <v>1219</v>
      </c>
      <c r="B1220">
        <v>20</v>
      </c>
      <c r="C1220">
        <v>88115</v>
      </c>
      <c r="D1220">
        <f>INDEX(Products[CategoryName (IndexMatch)], MATCH(Sales[ProductID], Products[ProductID], 0))</f>
        <v>0</v>
      </c>
      <c r="E1220">
        <v>200</v>
      </c>
      <c r="F1220" t="str">
        <f>INDEX(Products[ProductName], MATCH(Sales[ProductID], Products[ProductID], 0))</f>
        <v>Garlic - Peeled</v>
      </c>
      <c r="H1220" s="54">
        <f>INDEX(Products[Price], MATCH(Sales[ProductID], Products[ProductID], 0))</f>
        <v>111.295</v>
      </c>
      <c r="I1220">
        <v>23</v>
      </c>
      <c r="J1220" s="54">
        <f>Sales[[#This Row],[Product Price]]*Sales[[#This Row],[Quantity]]</f>
        <v>2559.7849999999999</v>
      </c>
      <c r="K1220" s="45">
        <v>43220.379759490737</v>
      </c>
      <c r="L1220" s="46">
        <v>43220.379759490737</v>
      </c>
    </row>
    <row r="1221" spans="1:12">
      <c r="A1221">
        <v>1220</v>
      </c>
      <c r="B1221">
        <v>12</v>
      </c>
      <c r="C1221">
        <v>76669</v>
      </c>
      <c r="D1221">
        <f>INDEX(Products[CategoryName (IndexMatch)], MATCH(Sales[ProductID], Products[ProductID], 0))</f>
        <v>0</v>
      </c>
      <c r="E1221">
        <v>76</v>
      </c>
      <c r="F1221" t="str">
        <f>INDEX(Products[ProductName], MATCH(Sales[ProductID], Products[ProductID], 0))</f>
        <v>Wine - Fume Blanc Fetzer</v>
      </c>
      <c r="H1221" s="54">
        <f>INDEX(Products[Price], MATCH(Sales[ProductID], Products[ProductID], 0))</f>
        <v>656.76499999999999</v>
      </c>
      <c r="I1221">
        <v>20</v>
      </c>
      <c r="J1221" s="54">
        <f>Sales[[#This Row],[Product Price]]*Sales[[#This Row],[Quantity]]</f>
        <v>13135.3</v>
      </c>
      <c r="K1221" s="45">
        <v>43193.273295486113</v>
      </c>
      <c r="L1221" s="46">
        <v>43193.273295486113</v>
      </c>
    </row>
    <row r="1222" spans="1:12">
      <c r="A1222">
        <v>1221</v>
      </c>
      <c r="B1222">
        <v>21</v>
      </c>
      <c r="C1222">
        <v>51533</v>
      </c>
      <c r="D1222">
        <f>INDEX(Products[CategoryName (IndexMatch)], MATCH(Sales[ProductID], Products[ProductID], 0))</f>
        <v>0</v>
      </c>
      <c r="E1222">
        <v>206</v>
      </c>
      <c r="F1222" t="str">
        <f>INDEX(Products[ProductName], MATCH(Sales[ProductID], Products[ProductID], 0))</f>
        <v>Cocoa Butter</v>
      </c>
      <c r="H1222" s="54">
        <f>INDEX(Products[Price], MATCH(Sales[ProductID], Products[ProductID], 0))</f>
        <v>77.56</v>
      </c>
      <c r="I1222">
        <v>14</v>
      </c>
      <c r="J1222" s="54">
        <f>Sales[[#This Row],[Product Price]]*Sales[[#This Row],[Quantity]]</f>
        <v>1085.8400000000001</v>
      </c>
      <c r="K1222" s="45">
        <v>43191.557859837965</v>
      </c>
      <c r="L1222" s="46">
        <v>43191.557859837965</v>
      </c>
    </row>
    <row r="1223" spans="1:12">
      <c r="A1223">
        <v>1222</v>
      </c>
      <c r="B1223">
        <v>17</v>
      </c>
      <c r="C1223">
        <v>30873</v>
      </c>
      <c r="D1223">
        <f>INDEX(Products[CategoryName (IndexMatch)], MATCH(Sales[ProductID], Products[ProductID], 0))</f>
        <v>0</v>
      </c>
      <c r="E1223">
        <v>86</v>
      </c>
      <c r="F1223" t="str">
        <f>INDEX(Products[ProductName], MATCH(Sales[ProductID], Products[ProductID], 0))</f>
        <v>Longos - Grilled Chicken With</v>
      </c>
      <c r="H1223" s="54">
        <f>INDEX(Products[Price], MATCH(Sales[ProductID], Products[ProductID], 0))</f>
        <v>183.791</v>
      </c>
      <c r="I1223">
        <v>8</v>
      </c>
      <c r="J1223" s="54">
        <f>Sales[[#This Row],[Product Price]]*Sales[[#This Row],[Quantity]]</f>
        <v>1470.328</v>
      </c>
      <c r="K1223" s="45">
        <v>43135.044753240742</v>
      </c>
      <c r="L1223" s="46">
        <v>43135.044753240742</v>
      </c>
    </row>
    <row r="1224" spans="1:12">
      <c r="A1224">
        <v>1223</v>
      </c>
      <c r="B1224">
        <v>11</v>
      </c>
      <c r="C1224">
        <v>76600</v>
      </c>
      <c r="D1224">
        <f>INDEX(Products[CategoryName (IndexMatch)], MATCH(Sales[ProductID], Products[ProductID], 0))</f>
        <v>0</v>
      </c>
      <c r="E1224">
        <v>114</v>
      </c>
      <c r="F1224" t="str">
        <f>INDEX(Products[ProductName], MATCH(Sales[ProductID], Products[ProductID], 0))</f>
        <v>Veal - Osso Bucco</v>
      </c>
      <c r="H1224" s="54">
        <f>INDEX(Products[Price], MATCH(Sales[ProductID], Products[ProductID], 0))</f>
        <v>795.63800000000003</v>
      </c>
      <c r="I1224">
        <v>20</v>
      </c>
      <c r="J1224" s="54">
        <f>Sales[[#This Row],[Product Price]]*Sales[[#This Row],[Quantity]]</f>
        <v>15912.76</v>
      </c>
      <c r="K1224" s="45">
        <v>43140.375015972226</v>
      </c>
      <c r="L1224" s="46">
        <v>43140.375015972226</v>
      </c>
    </row>
    <row r="1225" spans="1:12">
      <c r="A1225">
        <v>1224</v>
      </c>
      <c r="B1225">
        <v>19</v>
      </c>
      <c r="C1225">
        <v>7713</v>
      </c>
      <c r="D1225">
        <f>INDEX(Products[CategoryName (IndexMatch)], MATCH(Sales[ProductID], Products[ProductID], 0))</f>
        <v>0</v>
      </c>
      <c r="E1225">
        <v>223</v>
      </c>
      <c r="F1225" t="str">
        <f>INDEX(Products[ProductName], MATCH(Sales[ProductID], Products[ProductID], 0))</f>
        <v>Pail With Metal Handle 16l White</v>
      </c>
      <c r="H1225" s="54">
        <f>INDEX(Products[Price], MATCH(Sales[ProductID], Products[ProductID], 0))</f>
        <v>944.399</v>
      </c>
      <c r="I1225">
        <v>2</v>
      </c>
      <c r="J1225" s="54">
        <f>Sales[[#This Row],[Product Price]]*Sales[[#This Row],[Quantity]]</f>
        <v>1888.798</v>
      </c>
      <c r="K1225" s="45">
        <v>43132.909914814816</v>
      </c>
      <c r="L1225" s="46">
        <v>43132.909914814816</v>
      </c>
    </row>
    <row r="1226" spans="1:12">
      <c r="A1226">
        <v>1225</v>
      </c>
      <c r="B1226">
        <v>15</v>
      </c>
      <c r="C1226">
        <v>25510</v>
      </c>
      <c r="D1226">
        <f>INDEX(Products[CategoryName (IndexMatch)], MATCH(Sales[ProductID], Products[ProductID], 0))</f>
        <v>0</v>
      </c>
      <c r="E1226">
        <v>312</v>
      </c>
      <c r="F1226" t="str">
        <f>INDEX(Products[ProductName], MATCH(Sales[ProductID], Products[ProductID], 0))</f>
        <v>Salmon - Sockeye Raw</v>
      </c>
      <c r="H1226" s="54">
        <f>INDEX(Products[Price], MATCH(Sales[ProductID], Products[ProductID], 0))</f>
        <v>840.64499999999998</v>
      </c>
      <c r="I1226">
        <v>7</v>
      </c>
      <c r="J1226" s="54">
        <f>Sales[[#This Row],[Product Price]]*Sales[[#This Row],[Quantity]]</f>
        <v>5884.5149999999994</v>
      </c>
      <c r="K1226" s="45">
        <v>43132.414126504627</v>
      </c>
      <c r="L1226" s="46">
        <v>43132.414126504627</v>
      </c>
    </row>
    <row r="1227" spans="1:12">
      <c r="A1227">
        <v>1226</v>
      </c>
      <c r="B1227">
        <v>13</v>
      </c>
      <c r="C1227">
        <v>26873</v>
      </c>
      <c r="D1227">
        <f>INDEX(Products[CategoryName (IndexMatch)], MATCH(Sales[ProductID], Products[ProductID], 0))</f>
        <v>0</v>
      </c>
      <c r="E1227">
        <v>385</v>
      </c>
      <c r="F1227" t="str">
        <f>INDEX(Products[ProductName], MATCH(Sales[ProductID], Products[ProductID], 0))</f>
        <v>Pork - Back, Short Cut, Boneless</v>
      </c>
      <c r="H1227" s="54">
        <f>INDEX(Products[Price], MATCH(Sales[ProductID], Products[ProductID], 0))</f>
        <v>227.09100000000001</v>
      </c>
      <c r="I1227">
        <v>7</v>
      </c>
      <c r="J1227" s="54">
        <f>Sales[[#This Row],[Product Price]]*Sales[[#This Row],[Quantity]]</f>
        <v>1589.6370000000002</v>
      </c>
      <c r="K1227" s="45">
        <v>43111.773708449073</v>
      </c>
      <c r="L1227" s="46">
        <v>43111.773708449073</v>
      </c>
    </row>
    <row r="1228" spans="1:12">
      <c r="A1228">
        <v>1227</v>
      </c>
      <c r="B1228">
        <v>14</v>
      </c>
      <c r="C1228">
        <v>72712</v>
      </c>
      <c r="D1228">
        <f>INDEX(Products[CategoryName (IndexMatch)], MATCH(Sales[ProductID], Products[ProductID], 0))</f>
        <v>0</v>
      </c>
      <c r="E1228">
        <v>205</v>
      </c>
      <c r="F1228" t="str">
        <f>INDEX(Products[ProductName], MATCH(Sales[ProductID], Products[ProductID], 0))</f>
        <v>Turkey - Whole, Fresh</v>
      </c>
      <c r="H1228" s="54">
        <f>INDEX(Products[Price], MATCH(Sales[ProductID], Products[ProductID], 0))</f>
        <v>189.75700000000001</v>
      </c>
      <c r="I1228">
        <v>19</v>
      </c>
      <c r="J1228" s="54">
        <f>Sales[[#This Row],[Product Price]]*Sales[[#This Row],[Quantity]]</f>
        <v>3605.3830000000003</v>
      </c>
      <c r="K1228" s="45">
        <v>43149.92634351852</v>
      </c>
      <c r="L1228" s="46">
        <v>43149.92634351852</v>
      </c>
    </row>
    <row r="1229" spans="1:12">
      <c r="A1229">
        <v>1228</v>
      </c>
      <c r="B1229">
        <v>2</v>
      </c>
      <c r="C1229">
        <v>42204</v>
      </c>
      <c r="D1229">
        <f>INDEX(Products[CategoryName (IndexMatch)], MATCH(Sales[ProductID], Products[ProductID], 0))</f>
        <v>0</v>
      </c>
      <c r="E1229">
        <v>216</v>
      </c>
      <c r="F1229" t="str">
        <f>INDEX(Products[ProductName], MATCH(Sales[ProductID], Products[ProductID], 0))</f>
        <v>Scallops - 10/20</v>
      </c>
      <c r="H1229" s="54">
        <f>INDEX(Products[Price], MATCH(Sales[ProductID], Products[ProductID], 0))</f>
        <v>390.25700000000001</v>
      </c>
      <c r="I1229">
        <v>11</v>
      </c>
      <c r="J1229" s="54">
        <f>Sales[[#This Row],[Product Price]]*Sales[[#This Row],[Quantity]]</f>
        <v>4292.8270000000002</v>
      </c>
      <c r="K1229" s="45">
        <v>43162.075000115743</v>
      </c>
      <c r="L1229" s="46">
        <v>43162.075000115743</v>
      </c>
    </row>
    <row r="1230" spans="1:12">
      <c r="A1230">
        <v>1229</v>
      </c>
      <c r="B1230">
        <v>15</v>
      </c>
      <c r="C1230">
        <v>70329</v>
      </c>
      <c r="D1230">
        <f>INDEX(Products[CategoryName (IndexMatch)], MATCH(Sales[ProductID], Products[ProductID], 0))</f>
        <v>0</v>
      </c>
      <c r="E1230">
        <v>152</v>
      </c>
      <c r="F1230" t="str">
        <f>INDEX(Products[ProductName], MATCH(Sales[ProductID], Products[ProductID], 0))</f>
        <v>Lentils - Red, Dry</v>
      </c>
      <c r="H1230" s="54">
        <f>INDEX(Products[Price], MATCH(Sales[ProductID], Products[ProductID], 0))</f>
        <v>588.12800000000004</v>
      </c>
      <c r="I1230">
        <v>18</v>
      </c>
      <c r="J1230" s="54">
        <f>Sales[[#This Row],[Product Price]]*Sales[[#This Row],[Quantity]]</f>
        <v>10586.304</v>
      </c>
      <c r="K1230" s="45">
        <v>43104.888669097221</v>
      </c>
      <c r="L1230" s="46">
        <v>43104.888669097221</v>
      </c>
    </row>
    <row r="1231" spans="1:12">
      <c r="A1231">
        <v>1230</v>
      </c>
      <c r="B1231">
        <v>5</v>
      </c>
      <c r="C1231">
        <v>50149</v>
      </c>
      <c r="D1231">
        <f>INDEX(Products[CategoryName (IndexMatch)], MATCH(Sales[ProductID], Products[ProductID], 0))</f>
        <v>0</v>
      </c>
      <c r="E1231">
        <v>3</v>
      </c>
      <c r="F1231" t="str">
        <f>INDEX(Products[ProductName], MATCH(Sales[ProductID], Products[ProductID], 0))</f>
        <v>Onions - Cippolini</v>
      </c>
      <c r="H1231" s="54">
        <f>INDEX(Products[Price], MATCH(Sales[ProductID], Products[ProductID], 0))</f>
        <v>91.379000000000005</v>
      </c>
      <c r="I1231">
        <v>13</v>
      </c>
      <c r="J1231" s="54">
        <f>Sales[[#This Row],[Product Price]]*Sales[[#This Row],[Quantity]]</f>
        <v>1187.9270000000001</v>
      </c>
      <c r="K1231" s="45">
        <v>43130.765268287039</v>
      </c>
      <c r="L1231" s="46">
        <v>43130.765268287039</v>
      </c>
    </row>
    <row r="1232" spans="1:12">
      <c r="A1232">
        <v>1231</v>
      </c>
      <c r="B1232">
        <v>9</v>
      </c>
      <c r="C1232">
        <v>52740</v>
      </c>
      <c r="D1232">
        <f>INDEX(Products[CategoryName (IndexMatch)], MATCH(Sales[ProductID], Products[ProductID], 0))</f>
        <v>0</v>
      </c>
      <c r="E1232">
        <v>134</v>
      </c>
      <c r="F1232" t="str">
        <f>INDEX(Products[ProductName], MATCH(Sales[ProductID], Products[ProductID], 0))</f>
        <v>Wine - Toasted Head</v>
      </c>
      <c r="H1232" s="54">
        <f>INDEX(Products[Price], MATCH(Sales[ProductID], Products[ProductID], 0))</f>
        <v>398.54500000000002</v>
      </c>
      <c r="I1232">
        <v>14</v>
      </c>
      <c r="J1232" s="54">
        <f>Sales[[#This Row],[Product Price]]*Sales[[#This Row],[Quantity]]</f>
        <v>5579.63</v>
      </c>
      <c r="K1232" s="45">
        <v>43169.355273842593</v>
      </c>
      <c r="L1232" s="46">
        <v>43169.355273842593</v>
      </c>
    </row>
    <row r="1233" spans="1:12">
      <c r="A1233">
        <v>1232</v>
      </c>
      <c r="B1233">
        <v>4</v>
      </c>
      <c r="C1233">
        <v>26666</v>
      </c>
      <c r="D1233">
        <f>INDEX(Products[CategoryName (IndexMatch)], MATCH(Sales[ProductID], Products[ProductID], 0))</f>
        <v>0</v>
      </c>
      <c r="E1233">
        <v>437</v>
      </c>
      <c r="F1233" t="str">
        <f>INDEX(Products[ProductName], MATCH(Sales[ProductID], Products[ProductID], 0))</f>
        <v>Chips Potato All Dressed - 43g</v>
      </c>
      <c r="H1233" s="54">
        <f>INDEX(Products[Price], MATCH(Sales[ProductID], Products[ProductID], 0))</f>
        <v>835.85599999999999</v>
      </c>
      <c r="I1233">
        <v>7</v>
      </c>
      <c r="J1233" s="54">
        <f>Sales[[#This Row],[Product Price]]*Sales[[#This Row],[Quantity]]</f>
        <v>5850.9920000000002</v>
      </c>
      <c r="K1233" s="45">
        <v>43120.189399421295</v>
      </c>
      <c r="L1233" s="46">
        <v>43120.189399421295</v>
      </c>
    </row>
    <row r="1234" spans="1:12">
      <c r="A1234">
        <v>1233</v>
      </c>
      <c r="B1234">
        <v>20</v>
      </c>
      <c r="C1234">
        <v>35791</v>
      </c>
      <c r="D1234">
        <f>INDEX(Products[CategoryName (IndexMatch)], MATCH(Sales[ProductID], Products[ProductID], 0))</f>
        <v>0</v>
      </c>
      <c r="E1234">
        <v>273</v>
      </c>
      <c r="F1234" t="str">
        <f>INDEX(Products[ProductName], MATCH(Sales[ProductID], Products[ProductID], 0))</f>
        <v>Bandage - Flexible Neon</v>
      </c>
      <c r="H1234" s="54">
        <f>INDEX(Products[Price], MATCH(Sales[ProductID], Products[ProductID], 0))</f>
        <v>775.91300000000001</v>
      </c>
      <c r="I1234">
        <v>10</v>
      </c>
      <c r="J1234" s="54">
        <f>Sales[[#This Row],[Product Price]]*Sales[[#This Row],[Quantity]]</f>
        <v>7759.13</v>
      </c>
      <c r="K1234" s="45">
        <v>43155.896250694444</v>
      </c>
      <c r="L1234" s="46">
        <v>43155.896250694444</v>
      </c>
    </row>
    <row r="1235" spans="1:12">
      <c r="A1235">
        <v>1234</v>
      </c>
      <c r="B1235">
        <v>22</v>
      </c>
      <c r="C1235">
        <v>88783</v>
      </c>
      <c r="D1235">
        <f>INDEX(Products[CategoryName (IndexMatch)], MATCH(Sales[ProductID], Products[ProductID], 0))</f>
        <v>0</v>
      </c>
      <c r="E1235">
        <v>391</v>
      </c>
      <c r="F1235" t="str">
        <f>INDEX(Products[ProductName], MATCH(Sales[ProductID], Products[ProductID], 0))</f>
        <v>Bread - Bistro White</v>
      </c>
      <c r="H1235" s="54">
        <f>INDEX(Products[Price], MATCH(Sales[ProductID], Products[ProductID], 0))</f>
        <v>650.90800000000002</v>
      </c>
      <c r="I1235">
        <v>23</v>
      </c>
      <c r="J1235" s="54">
        <f>Sales[[#This Row],[Product Price]]*Sales[[#This Row],[Quantity]]</f>
        <v>14970.884</v>
      </c>
      <c r="K1235" s="45">
        <v>43216.096562500003</v>
      </c>
      <c r="L1235" s="46">
        <v>43216.096562500003</v>
      </c>
    </row>
    <row r="1236" spans="1:12">
      <c r="A1236">
        <v>1235</v>
      </c>
      <c r="B1236">
        <v>2</v>
      </c>
      <c r="C1236">
        <v>30184</v>
      </c>
      <c r="D1236">
        <f>INDEX(Products[CategoryName (IndexMatch)], MATCH(Sales[ProductID], Products[ProductID], 0))</f>
        <v>0</v>
      </c>
      <c r="E1236">
        <v>70</v>
      </c>
      <c r="F1236" t="str">
        <f>INDEX(Products[ProductName], MATCH(Sales[ProductID], Products[ProductID], 0))</f>
        <v>Squid - Tubes / Tenticles 10/20</v>
      </c>
      <c r="H1236" s="54">
        <f>INDEX(Products[Price], MATCH(Sales[ProductID], Products[ProductID], 0))</f>
        <v>631.846</v>
      </c>
      <c r="I1236">
        <v>8</v>
      </c>
      <c r="J1236" s="54">
        <f>Sales[[#This Row],[Product Price]]*Sales[[#This Row],[Quantity]]</f>
        <v>5054.768</v>
      </c>
      <c r="K1236" s="45">
        <v>43201.144706828702</v>
      </c>
      <c r="L1236" s="46">
        <v>43201.144706828702</v>
      </c>
    </row>
    <row r="1237" spans="1:12">
      <c r="A1237">
        <v>1236</v>
      </c>
      <c r="B1237">
        <v>5</v>
      </c>
      <c r="C1237">
        <v>35320</v>
      </c>
      <c r="D1237">
        <f>INDEX(Products[CategoryName (IndexMatch)], MATCH(Sales[ProductID], Products[ProductID], 0))</f>
        <v>0</v>
      </c>
      <c r="E1237">
        <v>272</v>
      </c>
      <c r="F1237" t="str">
        <f>INDEX(Products[ProductName], MATCH(Sales[ProductID], Products[ProductID], 0))</f>
        <v>Chocolate - Semi Sweet, Calets</v>
      </c>
      <c r="H1237" s="54">
        <f>INDEX(Products[Price], MATCH(Sales[ProductID], Products[ProductID], 0))</f>
        <v>681.13400000000001</v>
      </c>
      <c r="I1237">
        <v>9</v>
      </c>
      <c r="J1237" s="54">
        <f>Sales[[#This Row],[Product Price]]*Sales[[#This Row],[Quantity]]</f>
        <v>6130.2060000000001</v>
      </c>
      <c r="K1237" s="45">
        <v>43168.312223726854</v>
      </c>
      <c r="L1237" s="46">
        <v>43168.312223726854</v>
      </c>
    </row>
    <row r="1238" spans="1:12">
      <c r="A1238">
        <v>1237</v>
      </c>
      <c r="B1238">
        <v>23</v>
      </c>
      <c r="C1238">
        <v>83424</v>
      </c>
      <c r="D1238">
        <f>INDEX(Products[CategoryName (IndexMatch)], MATCH(Sales[ProductID], Products[ProductID], 0))</f>
        <v>0</v>
      </c>
      <c r="E1238">
        <v>280</v>
      </c>
      <c r="F1238" t="str">
        <f>INDEX(Products[ProductName], MATCH(Sales[ProductID], Products[ProductID], 0))</f>
        <v>Onion Powder</v>
      </c>
      <c r="H1238" s="54">
        <f>INDEX(Products[Price], MATCH(Sales[ProductID], Products[ProductID], 0))</f>
        <v>618.35199999999998</v>
      </c>
      <c r="I1238">
        <v>22</v>
      </c>
      <c r="J1238" s="54">
        <f>Sales[[#This Row],[Product Price]]*Sales[[#This Row],[Quantity]]</f>
        <v>13603.743999999999</v>
      </c>
      <c r="K1238" s="45">
        <v>43141.326141550926</v>
      </c>
      <c r="L1238" s="46">
        <v>43141.326141550926</v>
      </c>
    </row>
    <row r="1239" spans="1:12">
      <c r="A1239">
        <v>1238</v>
      </c>
      <c r="B1239">
        <v>1</v>
      </c>
      <c r="C1239">
        <v>54435</v>
      </c>
      <c r="D1239">
        <f>INDEX(Products[CategoryName (IndexMatch)], MATCH(Sales[ProductID], Products[ProductID], 0))</f>
        <v>0</v>
      </c>
      <c r="E1239">
        <v>373</v>
      </c>
      <c r="F1239" t="str">
        <f>INDEX(Products[ProductName], MATCH(Sales[ProductID], Products[ProductID], 0))</f>
        <v>Beef - Montreal Smoked Brisket</v>
      </c>
      <c r="H1239" s="54">
        <f>INDEX(Products[Price], MATCH(Sales[ProductID], Products[ProductID], 0))</f>
        <v>548.71900000000005</v>
      </c>
      <c r="I1239">
        <v>14</v>
      </c>
      <c r="J1239" s="54">
        <f>Sales[[#This Row],[Product Price]]*Sales[[#This Row],[Quantity]]</f>
        <v>7682.0660000000007</v>
      </c>
      <c r="K1239" s="45">
        <v>43201.054419560183</v>
      </c>
      <c r="L1239" s="46">
        <v>43201.054419560183</v>
      </c>
    </row>
    <row r="1240" spans="1:12">
      <c r="A1240">
        <v>1239</v>
      </c>
      <c r="B1240">
        <v>13</v>
      </c>
      <c r="C1240">
        <v>62466</v>
      </c>
      <c r="D1240">
        <f>INDEX(Products[CategoryName (IndexMatch)], MATCH(Sales[ProductID], Products[ProductID], 0))</f>
        <v>0</v>
      </c>
      <c r="E1240">
        <v>338</v>
      </c>
      <c r="F1240" t="str">
        <f>INDEX(Products[ProductName], MATCH(Sales[ProductID], Products[ProductID], 0))</f>
        <v>Cheese - Camembert</v>
      </c>
      <c r="H1240" s="54">
        <f>INDEX(Products[Price], MATCH(Sales[ProductID], Products[ProductID], 0))</f>
        <v>289.899</v>
      </c>
      <c r="I1240">
        <v>16</v>
      </c>
      <c r="J1240" s="54">
        <f>Sales[[#This Row],[Product Price]]*Sales[[#This Row],[Quantity]]</f>
        <v>4638.384</v>
      </c>
      <c r="K1240" s="45">
        <v>43111.074603819441</v>
      </c>
      <c r="L1240" s="46">
        <v>43111.074603819441</v>
      </c>
    </row>
    <row r="1241" spans="1:12">
      <c r="A1241">
        <v>1240</v>
      </c>
      <c r="B1241">
        <v>8</v>
      </c>
      <c r="C1241">
        <v>28530</v>
      </c>
      <c r="D1241">
        <f>INDEX(Products[CategoryName (IndexMatch)], MATCH(Sales[ProductID], Products[ProductID], 0))</f>
        <v>0</v>
      </c>
      <c r="E1241">
        <v>322</v>
      </c>
      <c r="F1241" t="str">
        <f>INDEX(Products[ProductName], MATCH(Sales[ProductID], Products[ProductID], 0))</f>
        <v>Onions - Vidalia</v>
      </c>
      <c r="H1241" s="54">
        <f>INDEX(Products[Price], MATCH(Sales[ProductID], Products[ProductID], 0))</f>
        <v>262.846</v>
      </c>
      <c r="I1241">
        <v>8</v>
      </c>
      <c r="J1241" s="54">
        <f>Sales[[#This Row],[Product Price]]*Sales[[#This Row],[Quantity]]</f>
        <v>2102.768</v>
      </c>
      <c r="K1241" s="45">
        <v>43134.320527777774</v>
      </c>
      <c r="L1241" s="46">
        <v>43134.320527777774</v>
      </c>
    </row>
    <row r="1242" spans="1:12">
      <c r="A1242">
        <v>1241</v>
      </c>
      <c r="B1242">
        <v>22</v>
      </c>
      <c r="C1242">
        <v>12870</v>
      </c>
      <c r="D1242">
        <f>INDEX(Products[CategoryName (IndexMatch)], MATCH(Sales[ProductID], Products[ProductID], 0))</f>
        <v>0</v>
      </c>
      <c r="E1242">
        <v>409</v>
      </c>
      <c r="F1242" t="str">
        <f>INDEX(Products[ProductName], MATCH(Sales[ProductID], Products[ProductID], 0))</f>
        <v>Skirt - 29 Foot</v>
      </c>
      <c r="H1242" s="54">
        <f>INDEX(Products[Price], MATCH(Sales[ProductID], Products[ProductID], 0))</f>
        <v>23.521999999999998</v>
      </c>
      <c r="I1242">
        <v>4</v>
      </c>
      <c r="J1242" s="54">
        <f>Sales[[#This Row],[Product Price]]*Sales[[#This Row],[Quantity]]</f>
        <v>94.087999999999994</v>
      </c>
      <c r="K1242" s="45">
        <v>43136.101064236114</v>
      </c>
      <c r="L1242" s="46">
        <v>43136.101064236114</v>
      </c>
    </row>
    <row r="1243" spans="1:12">
      <c r="A1243">
        <v>1242</v>
      </c>
      <c r="B1243">
        <v>22</v>
      </c>
      <c r="C1243">
        <v>75155</v>
      </c>
      <c r="D1243">
        <f>INDEX(Products[CategoryName (IndexMatch)], MATCH(Sales[ProductID], Products[ProductID], 0))</f>
        <v>0</v>
      </c>
      <c r="E1243">
        <v>450</v>
      </c>
      <c r="F1243" t="str">
        <f>INDEX(Products[ProductName], MATCH(Sales[ProductID], Products[ProductID], 0))</f>
        <v>Wine - Vidal Icewine Magnotta</v>
      </c>
      <c r="H1243" s="54">
        <f>INDEX(Products[Price], MATCH(Sales[ProductID], Products[ProductID], 0))</f>
        <v>7.1070000000000002</v>
      </c>
      <c r="I1243">
        <v>20</v>
      </c>
      <c r="J1243" s="54">
        <f>Sales[[#This Row],[Product Price]]*Sales[[#This Row],[Quantity]]</f>
        <v>142.14000000000001</v>
      </c>
      <c r="K1243" s="45">
        <v>43195.976097106482</v>
      </c>
      <c r="L1243" s="46">
        <v>43195.976097106482</v>
      </c>
    </row>
    <row r="1244" spans="1:12">
      <c r="A1244">
        <v>1243</v>
      </c>
      <c r="B1244">
        <v>10</v>
      </c>
      <c r="C1244">
        <v>34804</v>
      </c>
      <c r="D1244">
        <f>INDEX(Products[CategoryName (IndexMatch)], MATCH(Sales[ProductID], Products[ProductID], 0))</f>
        <v>0</v>
      </c>
      <c r="E1244">
        <v>121</v>
      </c>
      <c r="F1244" t="str">
        <f>INDEX(Products[ProductName], MATCH(Sales[ProductID], Products[ProductID], 0))</f>
        <v>Muffin Batt - Blueberry Passion</v>
      </c>
      <c r="H1244" s="54">
        <f>INDEX(Products[Price], MATCH(Sales[ProductID], Products[ProductID], 0))</f>
        <v>60.975999999999999</v>
      </c>
      <c r="I1244">
        <v>9</v>
      </c>
      <c r="J1244" s="54">
        <f>Sales[[#This Row],[Product Price]]*Sales[[#This Row],[Quantity]]</f>
        <v>548.78399999999999</v>
      </c>
      <c r="K1244" s="45">
        <v>43156.127017361112</v>
      </c>
      <c r="L1244" s="46">
        <v>43156.127017361112</v>
      </c>
    </row>
    <row r="1245" spans="1:12">
      <c r="A1245">
        <v>1244</v>
      </c>
      <c r="B1245">
        <v>16</v>
      </c>
      <c r="C1245">
        <v>59028</v>
      </c>
      <c r="D1245">
        <f>INDEX(Products[CategoryName (IndexMatch)], MATCH(Sales[ProductID], Products[ProductID], 0))</f>
        <v>0</v>
      </c>
      <c r="E1245">
        <v>5</v>
      </c>
      <c r="F1245" t="str">
        <f>INDEX(Products[ProductName], MATCH(Sales[ProductID], Products[ProductID], 0))</f>
        <v>Artichokes - Jerusalem</v>
      </c>
      <c r="H1245" s="54">
        <f>INDEX(Products[Price], MATCH(Sales[ProductID], Products[ProductID], 0))</f>
        <v>654.77099999999996</v>
      </c>
      <c r="I1245">
        <v>15</v>
      </c>
      <c r="J1245" s="54">
        <f>Sales[[#This Row],[Product Price]]*Sales[[#This Row],[Quantity]]</f>
        <v>9821.5649999999987</v>
      </c>
      <c r="K1245" s="45">
        <v>43192.863634606481</v>
      </c>
      <c r="L1245" s="46">
        <v>43192.863634606481</v>
      </c>
    </row>
    <row r="1246" spans="1:12">
      <c r="A1246">
        <v>1245</v>
      </c>
      <c r="B1246">
        <v>17</v>
      </c>
      <c r="C1246">
        <v>17504</v>
      </c>
      <c r="D1246">
        <f>INDEX(Products[CategoryName (IndexMatch)], MATCH(Sales[ProductID], Products[ProductID], 0))</f>
        <v>0</v>
      </c>
      <c r="E1246">
        <v>392</v>
      </c>
      <c r="F1246" t="str">
        <f>INDEX(Products[ProductName], MATCH(Sales[ProductID], Products[ProductID], 0))</f>
        <v>Puree - Passion Fruit</v>
      </c>
      <c r="H1246" s="54">
        <f>INDEX(Products[Price], MATCH(Sales[ProductID], Products[ProductID], 0))</f>
        <v>988.26300000000003</v>
      </c>
      <c r="I1246">
        <v>5</v>
      </c>
      <c r="J1246" s="54">
        <f>Sales[[#This Row],[Product Price]]*Sales[[#This Row],[Quantity]]</f>
        <v>4941.3150000000005</v>
      </c>
      <c r="K1246" s="45">
        <v>43166.504045138892</v>
      </c>
      <c r="L1246" s="46">
        <v>43166.504045138892</v>
      </c>
    </row>
    <row r="1247" spans="1:12">
      <c r="A1247">
        <v>1246</v>
      </c>
      <c r="B1247">
        <v>8</v>
      </c>
      <c r="C1247">
        <v>33820</v>
      </c>
      <c r="D1247">
        <f>INDEX(Products[CategoryName (IndexMatch)], MATCH(Sales[ProductID], Products[ProductID], 0))</f>
        <v>0</v>
      </c>
      <c r="E1247">
        <v>170</v>
      </c>
      <c r="F1247" t="str">
        <f>INDEX(Products[ProductName], MATCH(Sales[ProductID], Products[ProductID], 0))</f>
        <v>Initation Crab Meat</v>
      </c>
      <c r="H1247" s="54">
        <f>INDEX(Products[Price], MATCH(Sales[ProductID], Products[ProductID], 0))</f>
        <v>206.553</v>
      </c>
      <c r="I1247">
        <v>9</v>
      </c>
      <c r="J1247" s="54">
        <f>Sales[[#This Row],[Product Price]]*Sales[[#This Row],[Quantity]]</f>
        <v>1858.9769999999999</v>
      </c>
      <c r="K1247" s="45">
        <v>43169.88931875</v>
      </c>
      <c r="L1247" s="46">
        <v>43169.88931875</v>
      </c>
    </row>
    <row r="1248" spans="1:12">
      <c r="A1248">
        <v>1247</v>
      </c>
      <c r="B1248">
        <v>20</v>
      </c>
      <c r="C1248">
        <v>33658</v>
      </c>
      <c r="D1248">
        <f>INDEX(Products[CategoryName (IndexMatch)], MATCH(Sales[ProductID], Products[ProductID], 0))</f>
        <v>0</v>
      </c>
      <c r="E1248">
        <v>34</v>
      </c>
      <c r="F1248" t="str">
        <f>INDEX(Products[ProductName], MATCH(Sales[ProductID], Products[ProductID], 0))</f>
        <v>Mustard Prepared</v>
      </c>
      <c r="H1248" s="54">
        <f>INDEX(Products[Price], MATCH(Sales[ProductID], Products[ProductID], 0))</f>
        <v>433.46300000000002</v>
      </c>
      <c r="I1248">
        <v>9</v>
      </c>
      <c r="J1248" s="54">
        <f>Sales[[#This Row],[Product Price]]*Sales[[#This Row],[Quantity]]</f>
        <v>3901.1670000000004</v>
      </c>
      <c r="K1248" s="45">
        <v>43135.830528472223</v>
      </c>
      <c r="L1248" s="46">
        <v>43135.830528472223</v>
      </c>
    </row>
    <row r="1249" spans="1:12">
      <c r="A1249">
        <v>1248</v>
      </c>
      <c r="B1249">
        <v>18</v>
      </c>
      <c r="C1249">
        <v>81428</v>
      </c>
      <c r="D1249">
        <f>INDEX(Products[CategoryName (IndexMatch)], MATCH(Sales[ProductID], Products[ProductID], 0))</f>
        <v>0</v>
      </c>
      <c r="E1249">
        <v>186</v>
      </c>
      <c r="F1249" t="str">
        <f>INDEX(Products[ProductName], MATCH(Sales[ProductID], Products[ProductID], 0))</f>
        <v>Muffin Mix - Blueberry</v>
      </c>
      <c r="H1249" s="54">
        <f>INDEX(Products[Price], MATCH(Sales[ProductID], Products[ProductID], 0))</f>
        <v>820.83900000000006</v>
      </c>
      <c r="I1249">
        <v>21</v>
      </c>
      <c r="J1249" s="54">
        <f>Sales[[#This Row],[Product Price]]*Sales[[#This Row],[Quantity]]</f>
        <v>17237.619000000002</v>
      </c>
      <c r="K1249" s="45">
        <v>43147.750219444446</v>
      </c>
      <c r="L1249" s="46">
        <v>43147.750219444446</v>
      </c>
    </row>
    <row r="1250" spans="1:12">
      <c r="A1250">
        <v>1249</v>
      </c>
      <c r="B1250">
        <v>3</v>
      </c>
      <c r="C1250">
        <v>12016</v>
      </c>
      <c r="D1250">
        <f>INDEX(Products[CategoryName (IndexMatch)], MATCH(Sales[ProductID], Products[ProductID], 0))</f>
        <v>0</v>
      </c>
      <c r="E1250">
        <v>57</v>
      </c>
      <c r="F1250" t="str">
        <f>INDEX(Products[ProductName], MATCH(Sales[ProductID], Products[ProductID], 0))</f>
        <v>Sausage - Breakfast</v>
      </c>
      <c r="H1250" s="54">
        <f>INDEX(Products[Price], MATCH(Sales[ProductID], Products[ProductID], 0))</f>
        <v>122.145</v>
      </c>
      <c r="I1250">
        <v>4</v>
      </c>
      <c r="J1250" s="54">
        <f>Sales[[#This Row],[Product Price]]*Sales[[#This Row],[Quantity]]</f>
        <v>488.58</v>
      </c>
      <c r="K1250" s="45">
        <v>43216.968467939812</v>
      </c>
      <c r="L1250" s="46">
        <v>43216.968467939812</v>
      </c>
    </row>
    <row r="1251" spans="1:12">
      <c r="A1251">
        <v>1250</v>
      </c>
      <c r="B1251">
        <v>20</v>
      </c>
      <c r="C1251">
        <v>5987</v>
      </c>
      <c r="D1251">
        <f>INDEX(Products[CategoryName (IndexMatch)], MATCH(Sales[ProductID], Products[ProductID], 0))</f>
        <v>0</v>
      </c>
      <c r="E1251">
        <v>390</v>
      </c>
      <c r="F1251" t="str">
        <f>INDEX(Products[ProductName], MATCH(Sales[ProductID], Products[ProductID], 0))</f>
        <v>Seedlings - Mix, Organic</v>
      </c>
      <c r="H1251" s="54">
        <f>INDEX(Products[Price], MATCH(Sales[ProductID], Products[ProductID], 0))</f>
        <v>12.956</v>
      </c>
      <c r="I1251">
        <v>2</v>
      </c>
      <c r="J1251" s="54">
        <f>Sales[[#This Row],[Product Price]]*Sales[[#This Row],[Quantity]]</f>
        <v>25.911999999999999</v>
      </c>
      <c r="K1251" s="45">
        <v>43140.426523379632</v>
      </c>
      <c r="L1251" s="46">
        <v>43140.426523379632</v>
      </c>
    </row>
    <row r="1252" spans="1:12">
      <c r="A1252">
        <v>1251</v>
      </c>
      <c r="B1252">
        <v>6</v>
      </c>
      <c r="C1252">
        <v>35216</v>
      </c>
      <c r="D1252">
        <f>INDEX(Products[CategoryName (IndexMatch)], MATCH(Sales[ProductID], Products[ProductID], 0))</f>
        <v>0</v>
      </c>
      <c r="E1252">
        <v>248</v>
      </c>
      <c r="F1252" t="str">
        <f>INDEX(Products[ProductName], MATCH(Sales[ProductID], Products[ProductID], 0))</f>
        <v>Beef - Inside Round</v>
      </c>
      <c r="H1252" s="54">
        <f>INDEX(Products[Price], MATCH(Sales[ProductID], Products[ProductID], 0))</f>
        <v>993.19299999999998</v>
      </c>
      <c r="I1252">
        <v>9</v>
      </c>
      <c r="J1252" s="54">
        <f>Sales[[#This Row],[Product Price]]*Sales[[#This Row],[Quantity]]</f>
        <v>8938.7369999999992</v>
      </c>
      <c r="K1252" s="45">
        <v>43147.134238773149</v>
      </c>
      <c r="L1252" s="46">
        <v>43147.134238773149</v>
      </c>
    </row>
    <row r="1253" spans="1:12">
      <c r="A1253">
        <v>1252</v>
      </c>
      <c r="B1253">
        <v>19</v>
      </c>
      <c r="C1253">
        <v>68697</v>
      </c>
      <c r="D1253">
        <f>INDEX(Products[CategoryName (IndexMatch)], MATCH(Sales[ProductID], Products[ProductID], 0))</f>
        <v>0</v>
      </c>
      <c r="E1253">
        <v>15</v>
      </c>
      <c r="F1253" t="str">
        <f>INDEX(Products[ProductName], MATCH(Sales[ProductID], Products[ProductID], 0))</f>
        <v>Spoon - Soup, Plastic</v>
      </c>
      <c r="H1253" s="54">
        <f>INDEX(Products[Price], MATCH(Sales[ProductID], Products[ProductID], 0))</f>
        <v>32.442</v>
      </c>
      <c r="I1253">
        <v>18</v>
      </c>
      <c r="J1253" s="54">
        <f>Sales[[#This Row],[Product Price]]*Sales[[#This Row],[Quantity]]</f>
        <v>583.95600000000002</v>
      </c>
      <c r="K1253" s="45">
        <v>43209.968072916665</v>
      </c>
      <c r="L1253" s="46">
        <v>43209.968072916665</v>
      </c>
    </row>
    <row r="1254" spans="1:12">
      <c r="A1254">
        <v>1253</v>
      </c>
      <c r="B1254">
        <v>4</v>
      </c>
      <c r="C1254">
        <v>54033</v>
      </c>
      <c r="D1254">
        <f>INDEX(Products[CategoryName (IndexMatch)], MATCH(Sales[ProductID], Products[ProductID], 0))</f>
        <v>0</v>
      </c>
      <c r="E1254">
        <v>285</v>
      </c>
      <c r="F1254" t="str">
        <f>INDEX(Products[ProductName], MATCH(Sales[ProductID], Products[ProductID], 0))</f>
        <v>Cheese - Mix</v>
      </c>
      <c r="H1254" s="54">
        <f>INDEX(Products[Price], MATCH(Sales[ProductID], Products[ProductID], 0))</f>
        <v>718.30200000000002</v>
      </c>
      <c r="I1254">
        <v>14</v>
      </c>
      <c r="J1254" s="54">
        <f>Sales[[#This Row],[Product Price]]*Sales[[#This Row],[Quantity]]</f>
        <v>10056.228000000001</v>
      </c>
      <c r="K1254" s="45">
        <v>43172.102848379633</v>
      </c>
      <c r="L1254" s="46">
        <v>43172.102848379633</v>
      </c>
    </row>
    <row r="1255" spans="1:12">
      <c r="A1255">
        <v>1254</v>
      </c>
      <c r="B1255">
        <v>8</v>
      </c>
      <c r="C1255">
        <v>36016</v>
      </c>
      <c r="D1255">
        <f>INDEX(Products[CategoryName (IndexMatch)], MATCH(Sales[ProductID], Products[ProductID], 0))</f>
        <v>0</v>
      </c>
      <c r="E1255">
        <v>202</v>
      </c>
      <c r="F1255" t="str">
        <f>INDEX(Products[ProductName], MATCH(Sales[ProductID], Products[ProductID], 0))</f>
        <v>Bay Leaf</v>
      </c>
      <c r="H1255" s="54">
        <f>INDEX(Products[Price], MATCH(Sales[ProductID], Products[ProductID], 0))</f>
        <v>788.77800000000002</v>
      </c>
      <c r="I1255">
        <v>10</v>
      </c>
      <c r="J1255" s="54">
        <f>Sales[[#This Row],[Product Price]]*Sales[[#This Row],[Quantity]]</f>
        <v>7887.7800000000007</v>
      </c>
      <c r="K1255" s="45">
        <v>43182.59250914352</v>
      </c>
      <c r="L1255" s="46">
        <v>43182.59250914352</v>
      </c>
    </row>
    <row r="1256" spans="1:12">
      <c r="A1256">
        <v>1255</v>
      </c>
      <c r="B1256">
        <v>17</v>
      </c>
      <c r="C1256">
        <v>52978</v>
      </c>
      <c r="D1256">
        <f>INDEX(Products[CategoryName (IndexMatch)], MATCH(Sales[ProductID], Products[ProductID], 0))</f>
        <v>0</v>
      </c>
      <c r="E1256">
        <v>117</v>
      </c>
      <c r="F1256" t="str">
        <f>INDEX(Products[ProductName], MATCH(Sales[ProductID], Products[ProductID], 0))</f>
        <v>Ketchup - Tomato</v>
      </c>
      <c r="H1256" s="54">
        <f>INDEX(Products[Price], MATCH(Sales[ProductID], Products[ProductID], 0))</f>
        <v>68.638000000000005</v>
      </c>
      <c r="I1256">
        <v>14</v>
      </c>
      <c r="J1256" s="54">
        <f>Sales[[#This Row],[Product Price]]*Sales[[#This Row],[Quantity]]</f>
        <v>960.93200000000002</v>
      </c>
      <c r="K1256" s="45">
        <v>43138.265690509259</v>
      </c>
      <c r="L1256" s="46">
        <v>43138.265690509259</v>
      </c>
    </row>
    <row r="1257" spans="1:12">
      <c r="A1257">
        <v>1256</v>
      </c>
      <c r="B1257">
        <v>3</v>
      </c>
      <c r="C1257">
        <v>79196</v>
      </c>
      <c r="D1257">
        <f>INDEX(Products[CategoryName (IndexMatch)], MATCH(Sales[ProductID], Products[ProductID], 0))</f>
        <v>0</v>
      </c>
      <c r="E1257">
        <v>157</v>
      </c>
      <c r="F1257" t="str">
        <f>INDEX(Products[ProductName], MATCH(Sales[ProductID], Products[ProductID], 0))</f>
        <v>Juice - Cranberry, 341 Ml</v>
      </c>
      <c r="H1257" s="54">
        <f>INDEX(Products[Price], MATCH(Sales[ProductID], Products[ProductID], 0))</f>
        <v>141.08199999999999</v>
      </c>
      <c r="I1257">
        <v>21</v>
      </c>
      <c r="J1257" s="54">
        <f>Sales[[#This Row],[Product Price]]*Sales[[#This Row],[Quantity]]</f>
        <v>2962.7219999999998</v>
      </c>
      <c r="K1257" s="45">
        <v>43117.810438310182</v>
      </c>
      <c r="L1257" s="46">
        <v>43117.810438310182</v>
      </c>
    </row>
    <row r="1258" spans="1:12">
      <c r="A1258">
        <v>1257</v>
      </c>
      <c r="B1258">
        <v>9</v>
      </c>
      <c r="C1258">
        <v>81059</v>
      </c>
      <c r="D1258">
        <f>INDEX(Products[CategoryName (IndexMatch)], MATCH(Sales[ProductID], Products[ProductID], 0))</f>
        <v>0</v>
      </c>
      <c r="E1258">
        <v>219</v>
      </c>
      <c r="F1258" t="str">
        <f>INDEX(Products[ProductName], MATCH(Sales[ProductID], Products[ProductID], 0))</f>
        <v>Assorted Desserts</v>
      </c>
      <c r="H1258" s="54">
        <f>INDEX(Products[Price], MATCH(Sales[ProductID], Products[ProductID], 0))</f>
        <v>589.78700000000003</v>
      </c>
      <c r="I1258">
        <v>21</v>
      </c>
      <c r="J1258" s="54">
        <f>Sales[[#This Row],[Product Price]]*Sales[[#This Row],[Quantity]]</f>
        <v>12385.527</v>
      </c>
      <c r="K1258" s="45">
        <v>43199.16764201389</v>
      </c>
      <c r="L1258" s="46">
        <v>43199.16764201389</v>
      </c>
    </row>
    <row r="1259" spans="1:12">
      <c r="A1259">
        <v>1258</v>
      </c>
      <c r="B1259">
        <v>19</v>
      </c>
      <c r="C1259">
        <v>84540</v>
      </c>
      <c r="D1259">
        <f>INDEX(Products[CategoryName (IndexMatch)], MATCH(Sales[ProductID], Products[ProductID], 0))</f>
        <v>0</v>
      </c>
      <c r="E1259">
        <v>414</v>
      </c>
      <c r="F1259" t="str">
        <f>INDEX(Products[ProductName], MATCH(Sales[ProductID], Products[ProductID], 0))</f>
        <v>Sauerkraut</v>
      </c>
      <c r="H1259" s="54">
        <f>INDEX(Products[Price], MATCH(Sales[ProductID], Products[ProductID], 0))</f>
        <v>830.58500000000004</v>
      </c>
      <c r="I1259">
        <v>22</v>
      </c>
      <c r="J1259" s="54">
        <f>Sales[[#This Row],[Product Price]]*Sales[[#This Row],[Quantity]]</f>
        <v>18272.870000000003</v>
      </c>
      <c r="K1259" s="45">
        <v>43146.461091435187</v>
      </c>
      <c r="L1259" s="46">
        <v>43146.461091435187</v>
      </c>
    </row>
    <row r="1260" spans="1:12">
      <c r="A1260">
        <v>1259</v>
      </c>
      <c r="B1260">
        <v>10</v>
      </c>
      <c r="C1260">
        <v>65885</v>
      </c>
      <c r="D1260">
        <f>INDEX(Products[CategoryName (IndexMatch)], MATCH(Sales[ProductID], Products[ProductID], 0))</f>
        <v>0</v>
      </c>
      <c r="E1260">
        <v>13</v>
      </c>
      <c r="F1260" t="str">
        <f>INDEX(Products[ProductName], MATCH(Sales[ProductID], Products[ProductID], 0))</f>
        <v>Water, Tap</v>
      </c>
      <c r="H1260" s="54">
        <f>INDEX(Products[Price], MATCH(Sales[ProductID], Products[ProductID], 0))</f>
        <v>282.23200000000003</v>
      </c>
      <c r="I1260">
        <v>17</v>
      </c>
      <c r="J1260" s="54">
        <f>Sales[[#This Row],[Product Price]]*Sales[[#This Row],[Quantity]]</f>
        <v>4797.9440000000004</v>
      </c>
      <c r="K1260" s="45">
        <v>43178.102099189811</v>
      </c>
      <c r="L1260" s="46">
        <v>43178.102099189811</v>
      </c>
    </row>
    <row r="1261" spans="1:12">
      <c r="A1261">
        <v>1260</v>
      </c>
      <c r="B1261">
        <v>14</v>
      </c>
      <c r="C1261">
        <v>43770</v>
      </c>
      <c r="D1261">
        <f>INDEX(Products[CategoryName (IndexMatch)], MATCH(Sales[ProductID], Products[ProductID], 0))</f>
        <v>0</v>
      </c>
      <c r="E1261">
        <v>318</v>
      </c>
      <c r="F1261" t="str">
        <f>INDEX(Products[ProductName], MATCH(Sales[ProductID], Products[ProductID], 0))</f>
        <v>Ecolab - Solid Fusion</v>
      </c>
      <c r="H1261" s="54">
        <f>INDEX(Products[Price], MATCH(Sales[ProductID], Products[ProductID], 0))</f>
        <v>57.261000000000003</v>
      </c>
      <c r="I1261">
        <v>12</v>
      </c>
      <c r="J1261" s="54">
        <f>Sales[[#This Row],[Product Price]]*Sales[[#This Row],[Quantity]]</f>
        <v>687.13200000000006</v>
      </c>
      <c r="K1261" s="45">
        <v>43123.862638773149</v>
      </c>
      <c r="L1261" s="46">
        <v>43123.862638773149</v>
      </c>
    </row>
    <row r="1262" spans="1:12">
      <c r="A1262">
        <v>1261</v>
      </c>
      <c r="B1262">
        <v>9</v>
      </c>
      <c r="C1262">
        <v>95377</v>
      </c>
      <c r="D1262">
        <f>INDEX(Products[CategoryName (IndexMatch)], MATCH(Sales[ProductID], Products[ProductID], 0))</f>
        <v>0</v>
      </c>
      <c r="E1262">
        <v>167</v>
      </c>
      <c r="F1262" t="str">
        <f>INDEX(Products[ProductName], MATCH(Sales[ProductID], Products[ProductID], 0))</f>
        <v>Knife Plastic - White</v>
      </c>
      <c r="H1262" s="54">
        <f>INDEX(Products[Price], MATCH(Sales[ProductID], Products[ProductID], 0))</f>
        <v>788.61500000000001</v>
      </c>
      <c r="I1262">
        <v>25</v>
      </c>
      <c r="J1262" s="54">
        <f>Sales[[#This Row],[Product Price]]*Sales[[#This Row],[Quantity]]</f>
        <v>19715.375</v>
      </c>
      <c r="K1262" s="45">
        <v>43145.175413773148</v>
      </c>
      <c r="L1262" s="46">
        <v>43145.175413773148</v>
      </c>
    </row>
    <row r="1263" spans="1:12">
      <c r="A1263">
        <v>1262</v>
      </c>
      <c r="B1263">
        <v>20</v>
      </c>
      <c r="C1263">
        <v>82619</v>
      </c>
      <c r="D1263">
        <f>INDEX(Products[CategoryName (IndexMatch)], MATCH(Sales[ProductID], Products[ProductID], 0))</f>
        <v>0</v>
      </c>
      <c r="E1263">
        <v>359</v>
      </c>
      <c r="F1263" t="str">
        <f>INDEX(Products[ProductName], MATCH(Sales[ProductID], Products[ProductID], 0))</f>
        <v>Rice - Long Grain</v>
      </c>
      <c r="H1263" s="54">
        <f>INDEX(Products[Price], MATCH(Sales[ProductID], Products[ProductID], 0))</f>
        <v>690.327</v>
      </c>
      <c r="I1263">
        <v>21</v>
      </c>
      <c r="J1263" s="54">
        <f>Sales[[#This Row],[Product Price]]*Sales[[#This Row],[Quantity]]</f>
        <v>14496.867</v>
      </c>
      <c r="K1263" s="45">
        <v>43144.963424305555</v>
      </c>
      <c r="L1263" s="46">
        <v>43144.963424305555</v>
      </c>
    </row>
    <row r="1264" spans="1:12">
      <c r="A1264">
        <v>1263</v>
      </c>
      <c r="B1264">
        <v>14</v>
      </c>
      <c r="C1264">
        <v>58576</v>
      </c>
      <c r="D1264">
        <f>INDEX(Products[CategoryName (IndexMatch)], MATCH(Sales[ProductID], Products[ProductID], 0))</f>
        <v>0</v>
      </c>
      <c r="E1264">
        <v>50</v>
      </c>
      <c r="F1264" t="str">
        <f>INDEX(Products[ProductName], MATCH(Sales[ProductID], Products[ProductID], 0))</f>
        <v>Pork - Kidney</v>
      </c>
      <c r="H1264" s="54">
        <f>INDEX(Products[Price], MATCH(Sales[ProductID], Products[ProductID], 0))</f>
        <v>432.86399999999998</v>
      </c>
      <c r="I1264">
        <v>15</v>
      </c>
      <c r="J1264" s="54">
        <f>Sales[[#This Row],[Product Price]]*Sales[[#This Row],[Quantity]]</f>
        <v>6492.96</v>
      </c>
      <c r="K1264" s="45">
        <v>43207.361194212965</v>
      </c>
      <c r="L1264" s="46">
        <v>43207.361194212965</v>
      </c>
    </row>
    <row r="1265" spans="1:12">
      <c r="A1265">
        <v>1264</v>
      </c>
      <c r="B1265">
        <v>12</v>
      </c>
      <c r="C1265">
        <v>73041</v>
      </c>
      <c r="D1265">
        <f>INDEX(Products[CategoryName (IndexMatch)], MATCH(Sales[ProductID], Products[ProductID], 0))</f>
        <v>0</v>
      </c>
      <c r="E1265">
        <v>271</v>
      </c>
      <c r="F1265" t="str">
        <f>INDEX(Products[ProductName], MATCH(Sales[ProductID], Products[ProductID], 0))</f>
        <v>Banana - Leaves</v>
      </c>
      <c r="H1265" s="54">
        <f>INDEX(Products[Price], MATCH(Sales[ProductID], Products[ProductID], 0))</f>
        <v>733.95399999999995</v>
      </c>
      <c r="I1265">
        <v>19</v>
      </c>
      <c r="J1265" s="54">
        <f>Sales[[#This Row],[Product Price]]*Sales[[#This Row],[Quantity]]</f>
        <v>13945.125999999998</v>
      </c>
      <c r="K1265" s="45">
        <v>43116.694451736112</v>
      </c>
      <c r="L1265" s="46">
        <v>43116.694451736112</v>
      </c>
    </row>
    <row r="1266" spans="1:12">
      <c r="A1266">
        <v>1265</v>
      </c>
      <c r="B1266">
        <v>7</v>
      </c>
      <c r="C1266">
        <v>70069</v>
      </c>
      <c r="D1266">
        <f>INDEX(Products[CategoryName (IndexMatch)], MATCH(Sales[ProductID], Products[ProductID], 0))</f>
        <v>0</v>
      </c>
      <c r="E1266">
        <v>382</v>
      </c>
      <c r="F1266" t="str">
        <f>INDEX(Products[ProductName], MATCH(Sales[ProductID], Products[ProductID], 0))</f>
        <v>Soup - Campbells Bean Medley</v>
      </c>
      <c r="H1266" s="54">
        <f>INDEX(Products[Price], MATCH(Sales[ProductID], Products[ProductID], 0))</f>
        <v>517.75400000000002</v>
      </c>
      <c r="I1266">
        <v>18</v>
      </c>
      <c r="J1266" s="54">
        <f>Sales[[#This Row],[Product Price]]*Sales[[#This Row],[Quantity]]</f>
        <v>9319.5720000000001</v>
      </c>
      <c r="K1266" s="45">
        <v>43108.819543055557</v>
      </c>
      <c r="L1266" s="46">
        <v>43108.819543055557</v>
      </c>
    </row>
    <row r="1267" spans="1:12">
      <c r="A1267">
        <v>1266</v>
      </c>
      <c r="B1267">
        <v>6</v>
      </c>
      <c r="C1267">
        <v>80342</v>
      </c>
      <c r="D1267">
        <f>INDEX(Products[CategoryName (IndexMatch)], MATCH(Sales[ProductID], Products[ProductID], 0))</f>
        <v>0</v>
      </c>
      <c r="E1267">
        <v>316</v>
      </c>
      <c r="F1267" t="str">
        <f>INDEX(Products[ProductName], MATCH(Sales[ProductID], Products[ProductID], 0))</f>
        <v>Cheese - Victor Et Berthold</v>
      </c>
      <c r="H1267" s="54">
        <f>INDEX(Products[Price], MATCH(Sales[ProductID], Products[ProductID], 0))</f>
        <v>659.39499999999998</v>
      </c>
      <c r="I1267">
        <v>21</v>
      </c>
      <c r="J1267" s="54">
        <f>Sales[[#This Row],[Product Price]]*Sales[[#This Row],[Quantity]]</f>
        <v>13847.295</v>
      </c>
      <c r="K1267" s="45">
        <v>43146.998792824073</v>
      </c>
      <c r="L1267" s="46">
        <v>43146.998792824073</v>
      </c>
    </row>
    <row r="1268" spans="1:12">
      <c r="A1268">
        <v>1267</v>
      </c>
      <c r="B1268">
        <v>18</v>
      </c>
      <c r="C1268">
        <v>1666</v>
      </c>
      <c r="D1268">
        <f>INDEX(Products[CategoryName (IndexMatch)], MATCH(Sales[ProductID], Products[ProductID], 0))</f>
        <v>0</v>
      </c>
      <c r="E1268">
        <v>401</v>
      </c>
      <c r="F1268" t="str">
        <f>INDEX(Products[ProductName], MATCH(Sales[ProductID], Products[ProductID], 0))</f>
        <v>Tart Shells - Sweet, 4</v>
      </c>
      <c r="H1268" s="54">
        <f>INDEX(Products[Price], MATCH(Sales[ProductID], Products[ProductID], 0))</f>
        <v>533.63400000000001</v>
      </c>
      <c r="I1268">
        <v>1</v>
      </c>
      <c r="J1268" s="54">
        <f>Sales[[#This Row],[Product Price]]*Sales[[#This Row],[Quantity]]</f>
        <v>533.63400000000001</v>
      </c>
      <c r="K1268" s="45">
        <v>43190.731720254633</v>
      </c>
      <c r="L1268" s="46">
        <v>43190.731720254633</v>
      </c>
    </row>
    <row r="1269" spans="1:12">
      <c r="A1269">
        <v>1268</v>
      </c>
      <c r="B1269">
        <v>12</v>
      </c>
      <c r="C1269">
        <v>56735</v>
      </c>
      <c r="D1269">
        <f>INDEX(Products[CategoryName (IndexMatch)], MATCH(Sales[ProductID], Products[ProductID], 0))</f>
        <v>0</v>
      </c>
      <c r="E1269">
        <v>95</v>
      </c>
      <c r="F1269" t="str">
        <f>INDEX(Products[ProductName], MATCH(Sales[ProductID], Products[ProductID], 0))</f>
        <v>Beans - Kidney White</v>
      </c>
      <c r="H1269" s="54">
        <f>INDEX(Products[Price], MATCH(Sales[ProductID], Products[ProductID], 0))</f>
        <v>463.91300000000001</v>
      </c>
      <c r="I1269">
        <v>15</v>
      </c>
      <c r="J1269" s="54">
        <f>Sales[[#This Row],[Product Price]]*Sales[[#This Row],[Quantity]]</f>
        <v>6958.6949999999997</v>
      </c>
      <c r="K1269" s="45">
        <v>43171.578424421299</v>
      </c>
      <c r="L1269" s="46">
        <v>43171.578424421299</v>
      </c>
    </row>
    <row r="1270" spans="1:12">
      <c r="A1270">
        <v>1269</v>
      </c>
      <c r="B1270">
        <v>5</v>
      </c>
      <c r="C1270">
        <v>71553</v>
      </c>
      <c r="D1270">
        <f>INDEX(Products[CategoryName (IndexMatch)], MATCH(Sales[ProductID], Products[ProductID], 0))</f>
        <v>0</v>
      </c>
      <c r="E1270">
        <v>240</v>
      </c>
      <c r="F1270" t="str">
        <f>INDEX(Products[ProductName], MATCH(Sales[ProductID], Products[ProductID], 0))</f>
        <v>Wine - Chablis 2003 Champs</v>
      </c>
      <c r="H1270" s="54">
        <f>INDEX(Products[Price], MATCH(Sales[ProductID], Products[ProductID], 0))</f>
        <v>708.596</v>
      </c>
      <c r="I1270">
        <v>19</v>
      </c>
      <c r="J1270" s="54">
        <f>Sales[[#This Row],[Product Price]]*Sales[[#This Row],[Quantity]]</f>
        <v>13463.324000000001</v>
      </c>
      <c r="K1270" s="45">
        <v>43148.043172106482</v>
      </c>
      <c r="L1270" s="46">
        <v>43148.043172106482</v>
      </c>
    </row>
    <row r="1271" spans="1:12">
      <c r="A1271">
        <v>1270</v>
      </c>
      <c r="B1271">
        <v>20</v>
      </c>
      <c r="C1271">
        <v>86228</v>
      </c>
      <c r="D1271">
        <f>INDEX(Products[CategoryName (IndexMatch)], MATCH(Sales[ProductID], Products[ProductID], 0))</f>
        <v>0</v>
      </c>
      <c r="E1271">
        <v>406</v>
      </c>
      <c r="F1271" t="str">
        <f>INDEX(Products[ProductName], MATCH(Sales[ProductID], Products[ProductID], 0))</f>
        <v>Shrimp - Baby, Warm Water</v>
      </c>
      <c r="H1271" s="54">
        <f>INDEX(Products[Price], MATCH(Sales[ProductID], Products[ProductID], 0))</f>
        <v>897.99900000000002</v>
      </c>
      <c r="I1271">
        <v>22</v>
      </c>
      <c r="J1271" s="54">
        <f>Sales[[#This Row],[Product Price]]*Sales[[#This Row],[Quantity]]</f>
        <v>19755.977999999999</v>
      </c>
      <c r="K1271" s="45">
        <v>43170.200318287039</v>
      </c>
      <c r="L1271" s="46">
        <v>43170.200318287039</v>
      </c>
    </row>
    <row r="1272" spans="1:12">
      <c r="A1272">
        <v>1271</v>
      </c>
      <c r="B1272">
        <v>1</v>
      </c>
      <c r="C1272">
        <v>67667</v>
      </c>
      <c r="D1272">
        <f>INDEX(Products[CategoryName (IndexMatch)], MATCH(Sales[ProductID], Products[ProductID], 0))</f>
        <v>0</v>
      </c>
      <c r="E1272">
        <v>86</v>
      </c>
      <c r="F1272" t="str">
        <f>INDEX(Products[ProductName], MATCH(Sales[ProductID], Products[ProductID], 0))</f>
        <v>Longos - Grilled Chicken With</v>
      </c>
      <c r="H1272" s="54">
        <f>INDEX(Products[Price], MATCH(Sales[ProductID], Products[ProductID], 0))</f>
        <v>183.791</v>
      </c>
      <c r="I1272">
        <v>18</v>
      </c>
      <c r="J1272" s="54">
        <f>Sales[[#This Row],[Product Price]]*Sales[[#This Row],[Quantity]]</f>
        <v>3308.2379999999998</v>
      </c>
      <c r="K1272" s="45">
        <v>43204.44594351852</v>
      </c>
      <c r="L1272" s="46">
        <v>43204.44594351852</v>
      </c>
    </row>
    <row r="1273" spans="1:12">
      <c r="A1273">
        <v>1272</v>
      </c>
      <c r="B1273">
        <v>20</v>
      </c>
      <c r="C1273">
        <v>59016</v>
      </c>
      <c r="D1273">
        <f>INDEX(Products[CategoryName (IndexMatch)], MATCH(Sales[ProductID], Products[ProductID], 0))</f>
        <v>0</v>
      </c>
      <c r="E1273">
        <v>98</v>
      </c>
      <c r="F1273" t="str">
        <f>INDEX(Products[ProductName], MATCH(Sales[ProductID], Products[ProductID], 0))</f>
        <v>Shrimp - 31/40</v>
      </c>
      <c r="H1273" s="54">
        <f>INDEX(Products[Price], MATCH(Sales[ProductID], Products[ProductID], 0))</f>
        <v>998.755</v>
      </c>
      <c r="I1273">
        <v>15</v>
      </c>
      <c r="J1273" s="54">
        <f>Sales[[#This Row],[Product Price]]*Sales[[#This Row],[Quantity]]</f>
        <v>14981.325000000001</v>
      </c>
      <c r="K1273" s="45">
        <v>43206.879957407407</v>
      </c>
      <c r="L1273" s="46">
        <v>43206.879957407407</v>
      </c>
    </row>
    <row r="1274" spans="1:12">
      <c r="A1274">
        <v>1273</v>
      </c>
      <c r="B1274">
        <v>2</v>
      </c>
      <c r="C1274">
        <v>78322</v>
      </c>
      <c r="D1274">
        <f>INDEX(Products[CategoryName (IndexMatch)], MATCH(Sales[ProductID], Products[ProductID], 0))</f>
        <v>0</v>
      </c>
      <c r="E1274">
        <v>406</v>
      </c>
      <c r="F1274" t="str">
        <f>INDEX(Products[ProductName], MATCH(Sales[ProductID], Products[ProductID], 0))</f>
        <v>Shrimp - Baby, Warm Water</v>
      </c>
      <c r="H1274" s="54">
        <f>INDEX(Products[Price], MATCH(Sales[ProductID], Products[ProductID], 0))</f>
        <v>897.99900000000002</v>
      </c>
      <c r="I1274">
        <v>20</v>
      </c>
      <c r="J1274" s="54">
        <f>Sales[[#This Row],[Product Price]]*Sales[[#This Row],[Quantity]]</f>
        <v>17959.98</v>
      </c>
      <c r="K1274" s="45">
        <v>43211.426916087963</v>
      </c>
      <c r="L1274" s="46">
        <v>43211.426916087963</v>
      </c>
    </row>
    <row r="1275" spans="1:12">
      <c r="A1275">
        <v>1274</v>
      </c>
      <c r="B1275">
        <v>12</v>
      </c>
      <c r="C1275">
        <v>59586</v>
      </c>
      <c r="D1275">
        <f>INDEX(Products[CategoryName (IndexMatch)], MATCH(Sales[ProductID], Products[ProductID], 0))</f>
        <v>0</v>
      </c>
      <c r="E1275">
        <v>331</v>
      </c>
      <c r="F1275" t="str">
        <f>INDEX(Products[ProductName], MATCH(Sales[ProductID], Products[ProductID], 0))</f>
        <v>Cookies Cereal Nut</v>
      </c>
      <c r="H1275" s="54">
        <f>INDEX(Products[Price], MATCH(Sales[ProductID], Products[ProductID], 0))</f>
        <v>673.505</v>
      </c>
      <c r="I1275">
        <v>16</v>
      </c>
      <c r="J1275" s="54">
        <f>Sales[[#This Row],[Product Price]]*Sales[[#This Row],[Quantity]]</f>
        <v>10776.08</v>
      </c>
      <c r="K1275" s="45">
        <v>43187.059231597224</v>
      </c>
      <c r="L1275" s="46">
        <v>43187.059231597224</v>
      </c>
    </row>
    <row r="1276" spans="1:12">
      <c r="A1276">
        <v>1275</v>
      </c>
      <c r="B1276">
        <v>14</v>
      </c>
      <c r="C1276">
        <v>63799</v>
      </c>
      <c r="D1276">
        <f>INDEX(Products[CategoryName (IndexMatch)], MATCH(Sales[ProductID], Products[ProductID], 0))</f>
        <v>0</v>
      </c>
      <c r="E1276">
        <v>119</v>
      </c>
      <c r="F1276" t="str">
        <f>INDEX(Products[ProductName], MATCH(Sales[ProductID], Products[ProductID], 0))</f>
        <v>Soup Campbells - Italian Wedding</v>
      </c>
      <c r="H1276" s="54">
        <f>INDEX(Products[Price], MATCH(Sales[ProductID], Products[ProductID], 0))</f>
        <v>296.37200000000001</v>
      </c>
      <c r="I1276">
        <v>17</v>
      </c>
      <c r="J1276" s="54">
        <f>Sales[[#This Row],[Product Price]]*Sales[[#This Row],[Quantity]]</f>
        <v>5038.3240000000005</v>
      </c>
      <c r="K1276" s="45">
        <v>43158.172231249999</v>
      </c>
      <c r="L1276" s="46">
        <v>43158.172231249999</v>
      </c>
    </row>
    <row r="1277" spans="1:12">
      <c r="A1277">
        <v>1276</v>
      </c>
      <c r="B1277">
        <v>23</v>
      </c>
      <c r="C1277">
        <v>75137</v>
      </c>
      <c r="D1277">
        <f>INDEX(Products[CategoryName (IndexMatch)], MATCH(Sales[ProductID], Products[ProductID], 0))</f>
        <v>0</v>
      </c>
      <c r="E1277">
        <v>209</v>
      </c>
      <c r="F1277" t="str">
        <f>INDEX(Products[ProductName], MATCH(Sales[ProductID], Products[ProductID], 0))</f>
        <v>Sugar - Fine</v>
      </c>
      <c r="H1277" s="54">
        <f>INDEX(Products[Price], MATCH(Sales[ProductID], Products[ProductID], 0))</f>
        <v>329.88499999999999</v>
      </c>
      <c r="I1277">
        <v>20</v>
      </c>
      <c r="J1277" s="54">
        <f>Sales[[#This Row],[Product Price]]*Sales[[#This Row],[Quantity]]</f>
        <v>6597.7</v>
      </c>
      <c r="K1277" s="45">
        <v>43225.581762847221</v>
      </c>
      <c r="L1277" s="46">
        <v>43225.581762847221</v>
      </c>
    </row>
    <row r="1278" spans="1:12">
      <c r="A1278">
        <v>1277</v>
      </c>
      <c r="B1278">
        <v>8</v>
      </c>
      <c r="C1278">
        <v>94828</v>
      </c>
      <c r="D1278">
        <f>INDEX(Products[CategoryName (IndexMatch)], MATCH(Sales[ProductID], Products[ProductID], 0))</f>
        <v>0</v>
      </c>
      <c r="E1278">
        <v>417</v>
      </c>
      <c r="F1278" t="str">
        <f>INDEX(Products[ProductName], MATCH(Sales[ProductID], Products[ProductID], 0))</f>
        <v>Lamb - Pieces, Diced</v>
      </c>
      <c r="H1278" s="54">
        <f>INDEX(Products[Price], MATCH(Sales[ProductID], Products[ProductID], 0))</f>
        <v>433.78100000000001</v>
      </c>
      <c r="I1278">
        <v>25</v>
      </c>
      <c r="J1278" s="54">
        <f>Sales[[#This Row],[Product Price]]*Sales[[#This Row],[Quantity]]</f>
        <v>10844.525</v>
      </c>
      <c r="K1278" s="45">
        <v>43208.91773587963</v>
      </c>
      <c r="L1278" s="46">
        <v>43208.91773587963</v>
      </c>
    </row>
    <row r="1279" spans="1:12">
      <c r="A1279">
        <v>1278</v>
      </c>
      <c r="B1279">
        <v>19</v>
      </c>
      <c r="C1279">
        <v>17572</v>
      </c>
      <c r="D1279">
        <f>INDEX(Products[CategoryName (IndexMatch)], MATCH(Sales[ProductID], Products[ProductID], 0))</f>
        <v>0</v>
      </c>
      <c r="E1279">
        <v>110</v>
      </c>
      <c r="F1279" t="str">
        <f>INDEX(Products[ProductName], MATCH(Sales[ProductID], Products[ProductID], 0))</f>
        <v>Black Currants</v>
      </c>
      <c r="H1279" s="54">
        <f>INDEX(Products[Price], MATCH(Sales[ProductID], Products[ProductID], 0))</f>
        <v>409.41699999999997</v>
      </c>
      <c r="I1279">
        <v>5</v>
      </c>
      <c r="J1279" s="54">
        <f>Sales[[#This Row],[Product Price]]*Sales[[#This Row],[Quantity]]</f>
        <v>2047.0849999999998</v>
      </c>
      <c r="K1279" s="45">
        <v>43177.511381365737</v>
      </c>
      <c r="L1279" s="46">
        <v>43177.511381365737</v>
      </c>
    </row>
    <row r="1280" spans="1:12">
      <c r="A1280">
        <v>1279</v>
      </c>
      <c r="B1280">
        <v>2</v>
      </c>
      <c r="C1280">
        <v>88969</v>
      </c>
      <c r="D1280">
        <f>INDEX(Products[CategoryName (IndexMatch)], MATCH(Sales[ProductID], Products[ProductID], 0))</f>
        <v>0</v>
      </c>
      <c r="E1280">
        <v>284</v>
      </c>
      <c r="F1280" t="str">
        <f>INDEX(Products[ProductName], MATCH(Sales[ProductID], Products[ProductID], 0))</f>
        <v>Beer - Rickards Red</v>
      </c>
      <c r="H1280" s="54">
        <f>INDEX(Products[Price], MATCH(Sales[ProductID], Products[ProductID], 0))</f>
        <v>934.88800000000003</v>
      </c>
      <c r="I1280">
        <v>23</v>
      </c>
      <c r="J1280" s="54">
        <f>Sales[[#This Row],[Product Price]]*Sales[[#This Row],[Quantity]]</f>
        <v>21502.423999999999</v>
      </c>
      <c r="K1280" s="45">
        <v>0</v>
      </c>
      <c r="L1280" s="46">
        <v>0</v>
      </c>
    </row>
    <row r="1281" spans="1:12">
      <c r="A1281">
        <v>1280</v>
      </c>
      <c r="B1281">
        <v>8</v>
      </c>
      <c r="C1281">
        <v>90449</v>
      </c>
      <c r="D1281">
        <f>INDEX(Products[CategoryName (IndexMatch)], MATCH(Sales[ProductID], Products[ProductID], 0))</f>
        <v>0</v>
      </c>
      <c r="E1281">
        <v>142</v>
      </c>
      <c r="F1281" t="str">
        <f>INDEX(Products[ProductName], MATCH(Sales[ProductID], Products[ProductID], 0))</f>
        <v>Pork - Bacon, Double Smoked</v>
      </c>
      <c r="H1281" s="54">
        <f>INDEX(Products[Price], MATCH(Sales[ProductID], Products[ProductID], 0))</f>
        <v>247.809</v>
      </c>
      <c r="I1281">
        <v>23</v>
      </c>
      <c r="J1281" s="54">
        <f>Sales[[#This Row],[Product Price]]*Sales[[#This Row],[Quantity]]</f>
        <v>5699.607</v>
      </c>
      <c r="K1281" s="45">
        <v>43196.405869675924</v>
      </c>
      <c r="L1281" s="46">
        <v>43196.405869675924</v>
      </c>
    </row>
    <row r="1282" spans="1:12">
      <c r="A1282">
        <v>1281</v>
      </c>
      <c r="B1282">
        <v>17</v>
      </c>
      <c r="C1282">
        <v>91975</v>
      </c>
      <c r="D1282">
        <f>INDEX(Products[CategoryName (IndexMatch)], MATCH(Sales[ProductID], Products[ProductID], 0))</f>
        <v>0</v>
      </c>
      <c r="E1282">
        <v>351</v>
      </c>
      <c r="F1282" t="str">
        <f>INDEX(Products[ProductName], MATCH(Sales[ProductID], Products[ProductID], 0))</f>
        <v>Hot Chocolate - Individual</v>
      </c>
      <c r="H1282" s="54">
        <f>INDEX(Products[Price], MATCH(Sales[ProductID], Products[ProductID], 0))</f>
        <v>960.82299999999998</v>
      </c>
      <c r="I1282">
        <v>24</v>
      </c>
      <c r="J1282" s="54">
        <f>Sales[[#This Row],[Product Price]]*Sales[[#This Row],[Quantity]]</f>
        <v>23059.752</v>
      </c>
      <c r="K1282" s="45">
        <v>43192.524807754628</v>
      </c>
      <c r="L1282" s="46">
        <v>43192.524807754628</v>
      </c>
    </row>
    <row r="1283" spans="1:12">
      <c r="A1283">
        <v>1282</v>
      </c>
      <c r="B1283">
        <v>19</v>
      </c>
      <c r="C1283">
        <v>90043</v>
      </c>
      <c r="D1283">
        <f>INDEX(Products[CategoryName (IndexMatch)], MATCH(Sales[ProductID], Products[ProductID], 0))</f>
        <v>0</v>
      </c>
      <c r="E1283">
        <v>19</v>
      </c>
      <c r="F1283" t="str">
        <f>INDEX(Products[ProductName], MATCH(Sales[ProductID], Products[ProductID], 0))</f>
        <v>Tea - Earl Grey</v>
      </c>
      <c r="H1283" s="54">
        <f>INDEX(Products[Price], MATCH(Sales[ProductID], Products[ProductID], 0))</f>
        <v>225.614</v>
      </c>
      <c r="I1283">
        <v>23</v>
      </c>
      <c r="J1283" s="54">
        <f>Sales[[#This Row],[Product Price]]*Sales[[#This Row],[Quantity]]</f>
        <v>5189.1220000000003</v>
      </c>
      <c r="K1283" s="45">
        <v>43205.94317997685</v>
      </c>
      <c r="L1283" s="46">
        <v>43205.94317997685</v>
      </c>
    </row>
    <row r="1284" spans="1:12">
      <c r="A1284">
        <v>1283</v>
      </c>
      <c r="B1284">
        <v>22</v>
      </c>
      <c r="C1284">
        <v>30189</v>
      </c>
      <c r="D1284">
        <f>INDEX(Products[CategoryName (IndexMatch)], MATCH(Sales[ProductID], Products[ProductID], 0))</f>
        <v>0</v>
      </c>
      <c r="E1284">
        <v>160</v>
      </c>
      <c r="F1284" t="str">
        <f>INDEX(Products[ProductName], MATCH(Sales[ProductID], Products[ProductID], 0))</f>
        <v>Beef Ground Medium</v>
      </c>
      <c r="H1284" s="54">
        <f>INDEX(Products[Price], MATCH(Sales[ProductID], Products[ProductID], 0))</f>
        <v>546.87400000000002</v>
      </c>
      <c r="I1284">
        <v>8</v>
      </c>
      <c r="J1284" s="54">
        <f>Sales[[#This Row],[Product Price]]*Sales[[#This Row],[Quantity]]</f>
        <v>4374.9920000000002</v>
      </c>
      <c r="K1284" s="45">
        <v>43103.176124074074</v>
      </c>
      <c r="L1284" s="46">
        <v>43103.176124074074</v>
      </c>
    </row>
    <row r="1285" spans="1:12">
      <c r="A1285">
        <v>1284</v>
      </c>
      <c r="B1285">
        <v>18</v>
      </c>
      <c r="C1285">
        <v>64342</v>
      </c>
      <c r="D1285">
        <f>INDEX(Products[CategoryName (IndexMatch)], MATCH(Sales[ProductID], Products[ProductID], 0))</f>
        <v>0</v>
      </c>
      <c r="E1285">
        <v>214</v>
      </c>
      <c r="F1285" t="str">
        <f>INDEX(Products[ProductName], MATCH(Sales[ProductID], Products[ProductID], 0))</f>
        <v>French Pastry - Mini Chocolate</v>
      </c>
      <c r="H1285" s="54">
        <f>INDEX(Products[Price], MATCH(Sales[ProductID], Products[ProductID], 0))</f>
        <v>612.12099999999998</v>
      </c>
      <c r="I1285">
        <v>17</v>
      </c>
      <c r="J1285" s="54">
        <f>Sales[[#This Row],[Product Price]]*Sales[[#This Row],[Quantity]]</f>
        <v>10406.056999999999</v>
      </c>
      <c r="K1285" s="45">
        <v>43175.106532175923</v>
      </c>
      <c r="L1285" s="46">
        <v>43175.106532175923</v>
      </c>
    </row>
    <row r="1286" spans="1:12">
      <c r="A1286">
        <v>1285</v>
      </c>
      <c r="B1286">
        <v>22</v>
      </c>
      <c r="C1286">
        <v>14933</v>
      </c>
      <c r="D1286">
        <f>INDEX(Products[CategoryName (IndexMatch)], MATCH(Sales[ProductID], Products[ProductID], 0))</f>
        <v>0</v>
      </c>
      <c r="E1286">
        <v>208</v>
      </c>
      <c r="F1286" t="str">
        <f>INDEX(Products[ProductName], MATCH(Sales[ProductID], Products[ProductID], 0))</f>
        <v>Mushroom - Trumpet, Dry</v>
      </c>
      <c r="H1286" s="54">
        <f>INDEX(Products[Price], MATCH(Sales[ProductID], Products[ProductID], 0))</f>
        <v>87.334999999999994</v>
      </c>
      <c r="I1286">
        <v>4</v>
      </c>
      <c r="J1286" s="54">
        <f>Sales[[#This Row],[Product Price]]*Sales[[#This Row],[Quantity]]</f>
        <v>349.34</v>
      </c>
      <c r="K1286" s="45">
        <v>43194.462145717589</v>
      </c>
      <c r="L1286" s="46">
        <v>43194.462145717589</v>
      </c>
    </row>
    <row r="1287" spans="1:12">
      <c r="A1287">
        <v>1286</v>
      </c>
      <c r="B1287">
        <v>13</v>
      </c>
      <c r="C1287">
        <v>82803</v>
      </c>
      <c r="D1287">
        <f>INDEX(Products[CategoryName (IndexMatch)], MATCH(Sales[ProductID], Products[ProductID], 0))</f>
        <v>0</v>
      </c>
      <c r="E1287">
        <v>120</v>
      </c>
      <c r="F1287" t="str">
        <f>INDEX(Products[ProductName], MATCH(Sales[ProductID], Products[ProductID], 0))</f>
        <v>Water - Spring Water 500ml</v>
      </c>
      <c r="H1287" s="54">
        <f>INDEX(Products[Price], MATCH(Sales[ProductID], Products[ProductID], 0))</f>
        <v>27.314</v>
      </c>
      <c r="I1287">
        <v>21</v>
      </c>
      <c r="J1287" s="54">
        <f>Sales[[#This Row],[Product Price]]*Sales[[#This Row],[Quantity]]</f>
        <v>573.59400000000005</v>
      </c>
      <c r="K1287" s="45">
        <v>43213.63102951389</v>
      </c>
      <c r="L1287" s="46">
        <v>43213.63102951389</v>
      </c>
    </row>
    <row r="1288" spans="1:12">
      <c r="A1288">
        <v>1287</v>
      </c>
      <c r="B1288">
        <v>23</v>
      </c>
      <c r="C1288">
        <v>71392</v>
      </c>
      <c r="D1288">
        <f>INDEX(Products[CategoryName (IndexMatch)], MATCH(Sales[ProductID], Products[ProductID], 0))</f>
        <v>0</v>
      </c>
      <c r="E1288">
        <v>152</v>
      </c>
      <c r="F1288" t="str">
        <f>INDEX(Products[ProductName], MATCH(Sales[ProductID], Products[ProductID], 0))</f>
        <v>Lentils - Red, Dry</v>
      </c>
      <c r="H1288" s="54">
        <f>INDEX(Products[Price], MATCH(Sales[ProductID], Products[ProductID], 0))</f>
        <v>588.12800000000004</v>
      </c>
      <c r="I1288">
        <v>19</v>
      </c>
      <c r="J1288" s="54">
        <f>Sales[[#This Row],[Product Price]]*Sales[[#This Row],[Quantity]]</f>
        <v>11174.432000000001</v>
      </c>
      <c r="K1288" s="45">
        <v>43189.387200925928</v>
      </c>
      <c r="L1288" s="46">
        <v>43189.387200925928</v>
      </c>
    </row>
    <row r="1289" spans="1:12">
      <c r="A1289">
        <v>1288</v>
      </c>
      <c r="B1289">
        <v>13</v>
      </c>
      <c r="C1289">
        <v>98535</v>
      </c>
      <c r="D1289">
        <f>INDEX(Products[CategoryName (IndexMatch)], MATCH(Sales[ProductID], Products[ProductID], 0))</f>
        <v>0</v>
      </c>
      <c r="E1289">
        <v>72</v>
      </c>
      <c r="F1289" t="str">
        <f>INDEX(Products[ProductName], MATCH(Sales[ProductID], Products[ProductID], 0))</f>
        <v>Bar - Granola Trail Mix Fruit Nut</v>
      </c>
      <c r="H1289" s="54">
        <f>INDEX(Products[Price], MATCH(Sales[ProductID], Products[ProductID], 0))</f>
        <v>622.60299999999995</v>
      </c>
      <c r="I1289">
        <v>25</v>
      </c>
      <c r="J1289" s="54">
        <f>Sales[[#This Row],[Product Price]]*Sales[[#This Row],[Quantity]]</f>
        <v>15565.074999999999</v>
      </c>
      <c r="K1289" s="45">
        <v>43178.086551157408</v>
      </c>
      <c r="L1289" s="46">
        <v>43178.086551157408</v>
      </c>
    </row>
    <row r="1290" spans="1:12">
      <c r="A1290">
        <v>1289</v>
      </c>
      <c r="B1290">
        <v>5</v>
      </c>
      <c r="C1290">
        <v>35805</v>
      </c>
      <c r="D1290">
        <f>INDEX(Products[CategoryName (IndexMatch)], MATCH(Sales[ProductID], Products[ProductID], 0))</f>
        <v>0</v>
      </c>
      <c r="E1290">
        <v>274</v>
      </c>
      <c r="F1290" t="str">
        <f>INDEX(Products[ProductName], MATCH(Sales[ProductID], Products[ProductID], 0))</f>
        <v>Papayas</v>
      </c>
      <c r="H1290" s="54">
        <f>INDEX(Products[Price], MATCH(Sales[ProductID], Products[ProductID], 0))</f>
        <v>881.19200000000001</v>
      </c>
      <c r="I1290">
        <v>10</v>
      </c>
      <c r="J1290" s="54">
        <f>Sales[[#This Row],[Product Price]]*Sales[[#This Row],[Quantity]]</f>
        <v>8811.92</v>
      </c>
      <c r="K1290" s="45">
        <v>43203.303741550924</v>
      </c>
      <c r="L1290" s="46">
        <v>43203.303741550924</v>
      </c>
    </row>
    <row r="1291" spans="1:12">
      <c r="A1291">
        <v>1290</v>
      </c>
      <c r="B1291">
        <v>23</v>
      </c>
      <c r="C1291">
        <v>49748</v>
      </c>
      <c r="D1291">
        <f>INDEX(Products[CategoryName (IndexMatch)], MATCH(Sales[ProductID], Products[ProductID], 0))</f>
        <v>0</v>
      </c>
      <c r="E1291">
        <v>365</v>
      </c>
      <c r="F1291" t="str">
        <f>INDEX(Products[ProductName], MATCH(Sales[ProductID], Products[ProductID], 0))</f>
        <v>Wine - Red, Harrow Estates, Cab</v>
      </c>
      <c r="H1291" s="54">
        <f>INDEX(Products[Price], MATCH(Sales[ProductID], Products[ProductID], 0))</f>
        <v>126.274</v>
      </c>
      <c r="I1291">
        <v>13</v>
      </c>
      <c r="J1291" s="54">
        <f>Sales[[#This Row],[Product Price]]*Sales[[#This Row],[Quantity]]</f>
        <v>1641.5619999999999</v>
      </c>
      <c r="K1291" s="45">
        <v>43178.830871874998</v>
      </c>
      <c r="L1291" s="46">
        <v>43178.830871874998</v>
      </c>
    </row>
    <row r="1292" spans="1:12">
      <c r="A1292">
        <v>1291</v>
      </c>
      <c r="B1292">
        <v>19</v>
      </c>
      <c r="C1292">
        <v>53020</v>
      </c>
      <c r="D1292">
        <f>INDEX(Products[CategoryName (IndexMatch)], MATCH(Sales[ProductID], Products[ProductID], 0))</f>
        <v>0</v>
      </c>
      <c r="E1292">
        <v>54</v>
      </c>
      <c r="F1292" t="str">
        <f>INDEX(Products[ProductName], MATCH(Sales[ProductID], Products[ProductID], 0))</f>
        <v>Liners - Banana, Paper</v>
      </c>
      <c r="H1292" s="54">
        <f>INDEX(Products[Price], MATCH(Sales[ProductID], Products[ProductID], 0))</f>
        <v>535.59199999999998</v>
      </c>
      <c r="I1292">
        <v>14</v>
      </c>
      <c r="J1292" s="54">
        <f>Sales[[#This Row],[Product Price]]*Sales[[#This Row],[Quantity]]</f>
        <v>7498.2879999999996</v>
      </c>
      <c r="K1292" s="45">
        <v>43184.33426851852</v>
      </c>
      <c r="L1292" s="46">
        <v>43184.33426851852</v>
      </c>
    </row>
    <row r="1293" spans="1:12">
      <c r="A1293">
        <v>1292</v>
      </c>
      <c r="B1293">
        <v>5</v>
      </c>
      <c r="C1293">
        <v>97643</v>
      </c>
      <c r="D1293">
        <f>INDEX(Products[CategoryName (IndexMatch)], MATCH(Sales[ProductID], Products[ProductID], 0))</f>
        <v>0</v>
      </c>
      <c r="E1293">
        <v>319</v>
      </c>
      <c r="F1293" t="str">
        <f>INDEX(Products[ProductName], MATCH(Sales[ProductID], Products[ProductID], 0))</f>
        <v>Towels - Paper / Kraft</v>
      </c>
      <c r="H1293" s="54">
        <f>INDEX(Products[Price], MATCH(Sales[ProductID], Products[ProductID], 0))</f>
        <v>776.19500000000005</v>
      </c>
      <c r="I1293">
        <v>25</v>
      </c>
      <c r="J1293" s="54">
        <f>Sales[[#This Row],[Product Price]]*Sales[[#This Row],[Quantity]]</f>
        <v>19404.875</v>
      </c>
      <c r="K1293" s="45">
        <v>43199.144581712964</v>
      </c>
      <c r="L1293" s="46">
        <v>43199.144581712964</v>
      </c>
    </row>
    <row r="1294" spans="1:12">
      <c r="A1294">
        <v>1293</v>
      </c>
      <c r="B1294">
        <v>15</v>
      </c>
      <c r="C1294">
        <v>87309</v>
      </c>
      <c r="D1294">
        <f>INDEX(Products[CategoryName (IndexMatch)], MATCH(Sales[ProductID], Products[ProductID], 0))</f>
        <v>0</v>
      </c>
      <c r="E1294">
        <v>360</v>
      </c>
      <c r="F1294" t="str">
        <f>INDEX(Products[ProductName], MATCH(Sales[ProductID], Products[ProductID], 0))</f>
        <v>Wine - Hardys Bankside Shiraz</v>
      </c>
      <c r="H1294" s="54">
        <f>INDEX(Products[Price], MATCH(Sales[ProductID], Products[ProductID], 0))</f>
        <v>522.40700000000004</v>
      </c>
      <c r="I1294">
        <v>23</v>
      </c>
      <c r="J1294" s="54">
        <f>Sales[[#This Row],[Product Price]]*Sales[[#This Row],[Quantity]]</f>
        <v>12015.361000000001</v>
      </c>
      <c r="K1294" s="45">
        <v>43224.865050231485</v>
      </c>
      <c r="L1294" s="46">
        <v>43224.865050231485</v>
      </c>
    </row>
    <row r="1295" spans="1:12">
      <c r="A1295">
        <v>1294</v>
      </c>
      <c r="B1295">
        <v>22</v>
      </c>
      <c r="C1295">
        <v>18696</v>
      </c>
      <c r="D1295">
        <f>INDEX(Products[CategoryName (IndexMatch)], MATCH(Sales[ProductID], Products[ProductID], 0))</f>
        <v>0</v>
      </c>
      <c r="E1295">
        <v>21</v>
      </c>
      <c r="F1295" t="str">
        <f>INDEX(Products[ProductName], MATCH(Sales[ProductID], Products[ProductID], 0))</f>
        <v>Kiwi</v>
      </c>
      <c r="H1295" s="54">
        <f>INDEX(Products[Price], MATCH(Sales[ProductID], Products[ProductID], 0))</f>
        <v>467.25200000000001</v>
      </c>
      <c r="I1295">
        <v>5</v>
      </c>
      <c r="J1295" s="54">
        <f>Sales[[#This Row],[Product Price]]*Sales[[#This Row],[Quantity]]</f>
        <v>2336.2600000000002</v>
      </c>
      <c r="K1295" s="45">
        <v>43123.952320254626</v>
      </c>
      <c r="L1295" s="46">
        <v>43123.952320254626</v>
      </c>
    </row>
    <row r="1296" spans="1:12">
      <c r="A1296">
        <v>1295</v>
      </c>
      <c r="B1296">
        <v>23</v>
      </c>
      <c r="C1296">
        <v>31913</v>
      </c>
      <c r="D1296">
        <f>INDEX(Products[CategoryName (IndexMatch)], MATCH(Sales[ProductID], Products[ProductID], 0))</f>
        <v>0</v>
      </c>
      <c r="E1296">
        <v>156</v>
      </c>
      <c r="F1296" t="str">
        <f>INDEX(Products[ProductName], MATCH(Sales[ProductID], Products[ProductID], 0))</f>
        <v>Sprouts - Alfalfa</v>
      </c>
      <c r="H1296" s="54">
        <f>INDEX(Products[Price], MATCH(Sales[ProductID], Products[ProductID], 0))</f>
        <v>712.26400000000001</v>
      </c>
      <c r="I1296">
        <v>9</v>
      </c>
      <c r="J1296" s="54">
        <f>Sales[[#This Row],[Product Price]]*Sales[[#This Row],[Quantity]]</f>
        <v>6410.3760000000002</v>
      </c>
      <c r="K1296" s="45">
        <v>43217.211965046299</v>
      </c>
      <c r="L1296" s="46">
        <v>43217.211965046299</v>
      </c>
    </row>
    <row r="1297" spans="1:12">
      <c r="A1297">
        <v>1296</v>
      </c>
      <c r="B1297">
        <v>2</v>
      </c>
      <c r="C1297">
        <v>29010</v>
      </c>
      <c r="D1297">
        <f>INDEX(Products[CategoryName (IndexMatch)], MATCH(Sales[ProductID], Products[ProductID], 0))</f>
        <v>0</v>
      </c>
      <c r="E1297">
        <v>51</v>
      </c>
      <c r="F1297" t="str">
        <f>INDEX(Products[ProductName], MATCH(Sales[ProductID], Products[ProductID], 0))</f>
        <v>Wine - Crozes Hermitage E.</v>
      </c>
      <c r="H1297" s="54">
        <f>INDEX(Products[Price], MATCH(Sales[ProductID], Products[ProductID], 0))</f>
        <v>810.13400000000001</v>
      </c>
      <c r="I1297">
        <v>8</v>
      </c>
      <c r="J1297" s="54">
        <f>Sales[[#This Row],[Product Price]]*Sales[[#This Row],[Quantity]]</f>
        <v>6481.0720000000001</v>
      </c>
      <c r="K1297" s="45">
        <v>43219.145114120372</v>
      </c>
      <c r="L1297" s="46">
        <v>43219.145114120372</v>
      </c>
    </row>
    <row r="1298" spans="1:12">
      <c r="A1298">
        <v>1297</v>
      </c>
      <c r="B1298">
        <v>9</v>
      </c>
      <c r="C1298">
        <v>16580</v>
      </c>
      <c r="D1298">
        <f>INDEX(Products[CategoryName (IndexMatch)], MATCH(Sales[ProductID], Products[ProductID], 0))</f>
        <v>0</v>
      </c>
      <c r="E1298">
        <v>400</v>
      </c>
      <c r="F1298" t="str">
        <f>INDEX(Products[ProductName], MATCH(Sales[ProductID], Products[ProductID], 0))</f>
        <v>Carbonated Water - Blackcherry</v>
      </c>
      <c r="H1298" s="54">
        <f>INDEX(Products[Price], MATCH(Sales[ProductID], Products[ProductID], 0))</f>
        <v>181.495</v>
      </c>
      <c r="I1298">
        <v>5</v>
      </c>
      <c r="J1298" s="54">
        <f>Sales[[#This Row],[Product Price]]*Sales[[#This Row],[Quantity]]</f>
        <v>907.47500000000002</v>
      </c>
      <c r="K1298" s="45">
        <v>43221.137639930559</v>
      </c>
      <c r="L1298" s="46">
        <v>43221.137639930559</v>
      </c>
    </row>
    <row r="1299" spans="1:12">
      <c r="A1299">
        <v>1298</v>
      </c>
      <c r="B1299">
        <v>21</v>
      </c>
      <c r="C1299">
        <v>60523</v>
      </c>
      <c r="D1299">
        <f>INDEX(Products[CategoryName (IndexMatch)], MATCH(Sales[ProductID], Products[ProductID], 0))</f>
        <v>0</v>
      </c>
      <c r="E1299">
        <v>303</v>
      </c>
      <c r="F1299" t="str">
        <f>INDEX(Products[ProductName], MATCH(Sales[ProductID], Products[ProductID], 0))</f>
        <v>Cod - Black Whole Fillet</v>
      </c>
      <c r="H1299" s="54">
        <f>INDEX(Products[Price], MATCH(Sales[ProductID], Products[ProductID], 0))</f>
        <v>726.13300000000004</v>
      </c>
      <c r="I1299">
        <v>16</v>
      </c>
      <c r="J1299" s="54">
        <f>Sales[[#This Row],[Product Price]]*Sales[[#This Row],[Quantity]]</f>
        <v>11618.128000000001</v>
      </c>
      <c r="K1299" s="45">
        <v>43218.614902893518</v>
      </c>
      <c r="L1299" s="46">
        <v>43218.614902893518</v>
      </c>
    </row>
    <row r="1300" spans="1:12">
      <c r="A1300">
        <v>1299</v>
      </c>
      <c r="B1300">
        <v>9</v>
      </c>
      <c r="C1300">
        <v>87718</v>
      </c>
      <c r="D1300">
        <f>INDEX(Products[CategoryName (IndexMatch)], MATCH(Sales[ProductID], Products[ProductID], 0))</f>
        <v>0</v>
      </c>
      <c r="E1300">
        <v>75</v>
      </c>
      <c r="F1300" t="str">
        <f>INDEX(Products[ProductName], MATCH(Sales[ProductID], Products[ProductID], 0))</f>
        <v>Chef Hat 20cm</v>
      </c>
      <c r="H1300" s="54">
        <f>INDEX(Products[Price], MATCH(Sales[ProductID], Products[ProductID], 0))</f>
        <v>4.18</v>
      </c>
      <c r="I1300">
        <v>23</v>
      </c>
      <c r="J1300" s="54">
        <f>Sales[[#This Row],[Product Price]]*Sales[[#This Row],[Quantity]]</f>
        <v>96.139999999999986</v>
      </c>
      <c r="K1300" s="45">
        <v>43140.432565509262</v>
      </c>
      <c r="L1300" s="46">
        <v>43140.432565509262</v>
      </c>
    </row>
    <row r="1301" spans="1:12">
      <c r="A1301">
        <v>1300</v>
      </c>
      <c r="B1301">
        <v>12</v>
      </c>
      <c r="C1301">
        <v>35921</v>
      </c>
      <c r="D1301">
        <f>INDEX(Products[CategoryName (IndexMatch)], MATCH(Sales[ProductID], Products[ProductID], 0))</f>
        <v>0</v>
      </c>
      <c r="E1301">
        <v>76</v>
      </c>
      <c r="F1301" t="str">
        <f>INDEX(Products[ProductName], MATCH(Sales[ProductID], Products[ProductID], 0))</f>
        <v>Wine - Fume Blanc Fetzer</v>
      </c>
      <c r="H1301" s="54">
        <f>INDEX(Products[Price], MATCH(Sales[ProductID], Products[ProductID], 0))</f>
        <v>656.76499999999999</v>
      </c>
      <c r="I1301">
        <v>10</v>
      </c>
      <c r="J1301" s="54">
        <f>Sales[[#This Row],[Product Price]]*Sales[[#This Row],[Quantity]]</f>
        <v>6567.65</v>
      </c>
      <c r="K1301" s="45">
        <v>43185.044091550924</v>
      </c>
      <c r="L1301" s="46">
        <v>43185.044091550924</v>
      </c>
    </row>
    <row r="1302" spans="1:12">
      <c r="A1302">
        <v>1301</v>
      </c>
      <c r="B1302">
        <v>13</v>
      </c>
      <c r="C1302">
        <v>32154</v>
      </c>
      <c r="D1302">
        <f>INDEX(Products[CategoryName (IndexMatch)], MATCH(Sales[ProductID], Products[ProductID], 0))</f>
        <v>0</v>
      </c>
      <c r="E1302">
        <v>222</v>
      </c>
      <c r="F1302" t="str">
        <f>INDEX(Products[ProductName], MATCH(Sales[ProductID], Products[ProductID], 0))</f>
        <v>Sole - Dover, Whole, Fresh</v>
      </c>
      <c r="H1302" s="54">
        <f>INDEX(Products[Price], MATCH(Sales[ProductID], Products[ProductID], 0))</f>
        <v>6.8460000000000001</v>
      </c>
      <c r="I1302">
        <v>9</v>
      </c>
      <c r="J1302" s="54">
        <f>Sales[[#This Row],[Product Price]]*Sales[[#This Row],[Quantity]]</f>
        <v>61.614000000000004</v>
      </c>
      <c r="K1302" s="45">
        <v>43120.505252314812</v>
      </c>
      <c r="L1302" s="46">
        <v>43120.505252314812</v>
      </c>
    </row>
    <row r="1303" spans="1:12">
      <c r="A1303">
        <v>1302</v>
      </c>
      <c r="B1303">
        <v>9</v>
      </c>
      <c r="C1303">
        <v>75683</v>
      </c>
      <c r="D1303">
        <f>INDEX(Products[CategoryName (IndexMatch)], MATCH(Sales[ProductID], Products[ProductID], 0))</f>
        <v>0</v>
      </c>
      <c r="E1303">
        <v>391</v>
      </c>
      <c r="F1303" t="str">
        <f>INDEX(Products[ProductName], MATCH(Sales[ProductID], Products[ProductID], 0))</f>
        <v>Bread - Bistro White</v>
      </c>
      <c r="H1303" s="54">
        <f>INDEX(Products[Price], MATCH(Sales[ProductID], Products[ProductID], 0))</f>
        <v>650.90800000000002</v>
      </c>
      <c r="I1303">
        <v>20</v>
      </c>
      <c r="J1303" s="54">
        <f>Sales[[#This Row],[Product Price]]*Sales[[#This Row],[Quantity]]</f>
        <v>13018.16</v>
      </c>
      <c r="K1303" s="45">
        <v>43209.157598611113</v>
      </c>
      <c r="L1303" s="46">
        <v>43209.157598611113</v>
      </c>
    </row>
    <row r="1304" spans="1:12">
      <c r="A1304">
        <v>1303</v>
      </c>
      <c r="B1304">
        <v>14</v>
      </c>
      <c r="C1304">
        <v>9876</v>
      </c>
      <c r="D1304">
        <f>INDEX(Products[CategoryName (IndexMatch)], MATCH(Sales[ProductID], Products[ProductID], 0))</f>
        <v>0</v>
      </c>
      <c r="E1304">
        <v>399</v>
      </c>
      <c r="F1304" t="str">
        <f>INDEX(Products[ProductName], MATCH(Sales[ProductID], Products[ProductID], 0))</f>
        <v>Berry Brulee</v>
      </c>
      <c r="H1304" s="54">
        <f>INDEX(Products[Price], MATCH(Sales[ProductID], Products[ProductID], 0))</f>
        <v>509.11399999999998</v>
      </c>
      <c r="I1304">
        <v>3</v>
      </c>
      <c r="J1304" s="54">
        <f>Sales[[#This Row],[Product Price]]*Sales[[#This Row],[Quantity]]</f>
        <v>1527.3419999999999</v>
      </c>
      <c r="K1304" s="45">
        <v>43194.25210416667</v>
      </c>
      <c r="L1304" s="46">
        <v>43194.25210416667</v>
      </c>
    </row>
    <row r="1305" spans="1:12">
      <c r="A1305">
        <v>1304</v>
      </c>
      <c r="B1305">
        <v>7</v>
      </c>
      <c r="C1305">
        <v>24547</v>
      </c>
      <c r="D1305">
        <f>INDEX(Products[CategoryName (IndexMatch)], MATCH(Sales[ProductID], Products[ProductID], 0))</f>
        <v>0</v>
      </c>
      <c r="E1305">
        <v>103</v>
      </c>
      <c r="F1305" t="str">
        <f>INDEX(Products[ProductName], MATCH(Sales[ProductID], Products[ProductID], 0))</f>
        <v>Cream Of Tartar</v>
      </c>
      <c r="H1305" s="54">
        <f>INDEX(Products[Price], MATCH(Sales[ProductID], Products[ProductID], 0))</f>
        <v>727.53399999999999</v>
      </c>
      <c r="I1305">
        <v>7</v>
      </c>
      <c r="J1305" s="54">
        <f>Sales[[#This Row],[Product Price]]*Sales[[#This Row],[Quantity]]</f>
        <v>5092.7380000000003</v>
      </c>
      <c r="K1305" s="45">
        <v>43229.707047337964</v>
      </c>
      <c r="L1305" s="46">
        <v>43229.707047337964</v>
      </c>
    </row>
    <row r="1306" spans="1:12">
      <c r="A1306">
        <v>1305</v>
      </c>
      <c r="B1306">
        <v>20</v>
      </c>
      <c r="C1306">
        <v>37079</v>
      </c>
      <c r="D1306">
        <f>INDEX(Products[CategoryName (IndexMatch)], MATCH(Sales[ProductID], Products[ProductID], 0))</f>
        <v>0</v>
      </c>
      <c r="E1306">
        <v>304</v>
      </c>
      <c r="F1306" t="str">
        <f>INDEX(Products[ProductName], MATCH(Sales[ProductID], Products[ProductID], 0))</f>
        <v>Banana Turning</v>
      </c>
      <c r="H1306" s="54">
        <f>INDEX(Products[Price], MATCH(Sales[ProductID], Products[ProductID], 0))</f>
        <v>721.98400000000004</v>
      </c>
      <c r="I1306">
        <v>10</v>
      </c>
      <c r="J1306" s="54">
        <f>Sales[[#This Row],[Product Price]]*Sales[[#This Row],[Quantity]]</f>
        <v>7219.84</v>
      </c>
      <c r="K1306" s="45">
        <v>43147.768149537034</v>
      </c>
      <c r="L1306" s="46">
        <v>43147.768149537034</v>
      </c>
    </row>
    <row r="1307" spans="1:12">
      <c r="A1307">
        <v>1306</v>
      </c>
      <c r="B1307">
        <v>9</v>
      </c>
      <c r="C1307">
        <v>74960</v>
      </c>
      <c r="D1307">
        <f>INDEX(Products[CategoryName (IndexMatch)], MATCH(Sales[ProductID], Products[ProductID], 0))</f>
        <v>0</v>
      </c>
      <c r="E1307">
        <v>151</v>
      </c>
      <c r="F1307" t="str">
        <f>INDEX(Products[ProductName], MATCH(Sales[ProductID], Products[ProductID], 0))</f>
        <v>Mushrooms - Black, Dried</v>
      </c>
      <c r="H1307" s="54">
        <f>INDEX(Products[Price], MATCH(Sales[ProductID], Products[ProductID], 0))</f>
        <v>935.61300000000006</v>
      </c>
      <c r="I1307">
        <v>19</v>
      </c>
      <c r="J1307" s="54">
        <f>Sales[[#This Row],[Product Price]]*Sales[[#This Row],[Quantity]]</f>
        <v>17776.647000000001</v>
      </c>
      <c r="K1307" s="45">
        <v>43165.980579861112</v>
      </c>
      <c r="L1307" s="46">
        <v>43165.980579861112</v>
      </c>
    </row>
    <row r="1308" spans="1:12">
      <c r="A1308">
        <v>1307</v>
      </c>
      <c r="B1308">
        <v>18</v>
      </c>
      <c r="C1308">
        <v>89135</v>
      </c>
      <c r="D1308">
        <f>INDEX(Products[CategoryName (IndexMatch)], MATCH(Sales[ProductID], Products[ProductID], 0))</f>
        <v>0</v>
      </c>
      <c r="E1308">
        <v>62</v>
      </c>
      <c r="F1308" t="str">
        <f>INDEX(Products[ProductName], MATCH(Sales[ProductID], Products[ProductID], 0))</f>
        <v>Pears - Bosc</v>
      </c>
      <c r="H1308" s="54">
        <f>INDEX(Products[Price], MATCH(Sales[ProductID], Products[ProductID], 0))</f>
        <v>195.21700000000001</v>
      </c>
      <c r="I1308">
        <v>23</v>
      </c>
      <c r="J1308" s="54">
        <f>Sales[[#This Row],[Product Price]]*Sales[[#This Row],[Quantity]]</f>
        <v>4489.991</v>
      </c>
      <c r="K1308" s="45">
        <v>43170.254281481481</v>
      </c>
      <c r="L1308" s="46">
        <v>43170.254281481481</v>
      </c>
    </row>
    <row r="1309" spans="1:12">
      <c r="A1309">
        <v>1308</v>
      </c>
      <c r="B1309">
        <v>15</v>
      </c>
      <c r="C1309">
        <v>93207</v>
      </c>
      <c r="D1309">
        <f>INDEX(Products[CategoryName (IndexMatch)], MATCH(Sales[ProductID], Products[ProductID], 0))</f>
        <v>0</v>
      </c>
      <c r="E1309">
        <v>407</v>
      </c>
      <c r="F1309" t="str">
        <f>INDEX(Products[ProductName], MATCH(Sales[ProductID], Products[ProductID], 0))</f>
        <v>Pepsi - Diet, 355 Ml</v>
      </c>
      <c r="H1309" s="54">
        <f>INDEX(Products[Price], MATCH(Sales[ProductID], Products[ProductID], 0))</f>
        <v>697.67399999999998</v>
      </c>
      <c r="I1309">
        <v>24</v>
      </c>
      <c r="J1309" s="54">
        <f>Sales[[#This Row],[Product Price]]*Sales[[#This Row],[Quantity]]</f>
        <v>16744.175999999999</v>
      </c>
      <c r="K1309" s="45">
        <v>43228.541156944448</v>
      </c>
      <c r="L1309" s="46">
        <v>43228.541156944448</v>
      </c>
    </row>
    <row r="1310" spans="1:12">
      <c r="A1310">
        <v>1309</v>
      </c>
      <c r="B1310">
        <v>18</v>
      </c>
      <c r="C1310">
        <v>70976</v>
      </c>
      <c r="D1310">
        <f>INDEX(Products[CategoryName (IndexMatch)], MATCH(Sales[ProductID], Products[ProductID], 0))</f>
        <v>0</v>
      </c>
      <c r="E1310">
        <v>84</v>
      </c>
      <c r="F1310" t="str">
        <f>INDEX(Products[ProductName], MATCH(Sales[ProductID], Products[ProductID], 0))</f>
        <v>Peas - Frozen</v>
      </c>
      <c r="H1310" s="54">
        <f>INDEX(Products[Price], MATCH(Sales[ProductID], Products[ProductID], 0))</f>
        <v>903.01900000000001</v>
      </c>
      <c r="I1310">
        <v>18</v>
      </c>
      <c r="J1310" s="54">
        <f>Sales[[#This Row],[Product Price]]*Sales[[#This Row],[Quantity]]</f>
        <v>16254.342000000001</v>
      </c>
      <c r="K1310" s="45">
        <v>43215.043616782408</v>
      </c>
      <c r="L1310" s="46">
        <v>43215.043616782408</v>
      </c>
    </row>
    <row r="1311" spans="1:12">
      <c r="A1311">
        <v>1310</v>
      </c>
      <c r="B1311">
        <v>18</v>
      </c>
      <c r="C1311">
        <v>76601</v>
      </c>
      <c r="D1311">
        <f>INDEX(Products[CategoryName (IndexMatch)], MATCH(Sales[ProductID], Products[ProductID], 0))</f>
        <v>0</v>
      </c>
      <c r="E1311">
        <v>361</v>
      </c>
      <c r="F1311" t="str">
        <f>INDEX(Products[ProductName], MATCH(Sales[ProductID], Products[ProductID], 0))</f>
        <v>Coffee Decaf Colombian</v>
      </c>
      <c r="H1311" s="54">
        <f>INDEX(Products[Price], MATCH(Sales[ProductID], Products[ProductID], 0))</f>
        <v>364.51600000000002</v>
      </c>
      <c r="I1311">
        <v>20</v>
      </c>
      <c r="J1311" s="54">
        <f>Sales[[#This Row],[Product Price]]*Sales[[#This Row],[Quantity]]</f>
        <v>7290.3200000000006</v>
      </c>
      <c r="K1311" s="45">
        <v>43125.420277893521</v>
      </c>
      <c r="L1311" s="46">
        <v>43125.420277893521</v>
      </c>
    </row>
    <row r="1312" spans="1:12">
      <c r="A1312">
        <v>1311</v>
      </c>
      <c r="B1312">
        <v>19</v>
      </c>
      <c r="C1312">
        <v>83127</v>
      </c>
      <c r="D1312">
        <f>INDEX(Products[CategoryName (IndexMatch)], MATCH(Sales[ProductID], Products[ProductID], 0))</f>
        <v>0</v>
      </c>
      <c r="E1312">
        <v>193</v>
      </c>
      <c r="F1312" t="str">
        <f>INDEX(Products[ProductName], MATCH(Sales[ProductID], Products[ProductID], 0))</f>
        <v>Veal - Inside, Choice</v>
      </c>
      <c r="H1312" s="54">
        <f>INDEX(Products[Price], MATCH(Sales[ProductID], Products[ProductID], 0))</f>
        <v>605.31399999999996</v>
      </c>
      <c r="I1312">
        <v>22</v>
      </c>
      <c r="J1312" s="54">
        <f>Sales[[#This Row],[Product Price]]*Sales[[#This Row],[Quantity]]</f>
        <v>13316.907999999999</v>
      </c>
      <c r="K1312" s="45">
        <v>43142.683927777776</v>
      </c>
      <c r="L1312" s="46">
        <v>43142.683927777776</v>
      </c>
    </row>
    <row r="1313" spans="1:12">
      <c r="A1313">
        <v>1312</v>
      </c>
      <c r="B1313">
        <v>14</v>
      </c>
      <c r="C1313">
        <v>63488</v>
      </c>
      <c r="D1313">
        <f>INDEX(Products[CategoryName (IndexMatch)], MATCH(Sales[ProductID], Products[ProductID], 0))</f>
        <v>0</v>
      </c>
      <c r="E1313">
        <v>110</v>
      </c>
      <c r="F1313" t="str">
        <f>INDEX(Products[ProductName], MATCH(Sales[ProductID], Products[ProductID], 0))</f>
        <v>Black Currants</v>
      </c>
      <c r="H1313" s="54">
        <f>INDEX(Products[Price], MATCH(Sales[ProductID], Products[ProductID], 0))</f>
        <v>409.41699999999997</v>
      </c>
      <c r="I1313">
        <v>17</v>
      </c>
      <c r="J1313" s="54">
        <f>Sales[[#This Row],[Product Price]]*Sales[[#This Row],[Quantity]]</f>
        <v>6960.0889999999999</v>
      </c>
      <c r="K1313" s="45">
        <v>43138.892702430552</v>
      </c>
      <c r="L1313" s="46">
        <v>43138.892702430552</v>
      </c>
    </row>
    <row r="1314" spans="1:12">
      <c r="A1314">
        <v>1313</v>
      </c>
      <c r="B1314">
        <v>17</v>
      </c>
      <c r="C1314">
        <v>94331</v>
      </c>
      <c r="D1314">
        <f>INDEX(Products[CategoryName (IndexMatch)], MATCH(Sales[ProductID], Products[ProductID], 0))</f>
        <v>0</v>
      </c>
      <c r="E1314">
        <v>131</v>
      </c>
      <c r="F1314" t="str">
        <f>INDEX(Products[ProductName], MATCH(Sales[ProductID], Products[ProductID], 0))</f>
        <v>Anchovy Paste - 56 G Tube</v>
      </c>
      <c r="H1314" s="54">
        <f>INDEX(Products[Price], MATCH(Sales[ProductID], Products[ProductID], 0))</f>
        <v>408.96699999999998</v>
      </c>
      <c r="I1314">
        <v>24</v>
      </c>
      <c r="J1314" s="54">
        <f>Sales[[#This Row],[Product Price]]*Sales[[#This Row],[Quantity]]</f>
        <v>9815.2079999999987</v>
      </c>
      <c r="K1314" s="45">
        <v>43122.656260532407</v>
      </c>
      <c r="L1314" s="46">
        <v>43122.656260532407</v>
      </c>
    </row>
    <row r="1315" spans="1:12">
      <c r="A1315">
        <v>1314</v>
      </c>
      <c r="B1315">
        <v>3</v>
      </c>
      <c r="C1315">
        <v>74195</v>
      </c>
      <c r="D1315">
        <f>INDEX(Products[CategoryName (IndexMatch)], MATCH(Sales[ProductID], Products[ProductID], 0))</f>
        <v>0</v>
      </c>
      <c r="E1315">
        <v>323</v>
      </c>
      <c r="F1315" t="str">
        <f>INDEX(Products[ProductName], MATCH(Sales[ProductID], Products[ProductID], 0))</f>
        <v>Extract - Lemon</v>
      </c>
      <c r="H1315" s="54">
        <f>INDEX(Products[Price], MATCH(Sales[ProductID], Products[ProductID], 0))</f>
        <v>543.26599999999996</v>
      </c>
      <c r="I1315">
        <v>19</v>
      </c>
      <c r="J1315" s="54">
        <f>Sales[[#This Row],[Product Price]]*Sales[[#This Row],[Quantity]]</f>
        <v>10322.054</v>
      </c>
      <c r="K1315" s="45">
        <v>43180.055221759256</v>
      </c>
      <c r="L1315" s="46">
        <v>43180.055221759256</v>
      </c>
    </row>
    <row r="1316" spans="1:12">
      <c r="A1316">
        <v>1315</v>
      </c>
      <c r="B1316">
        <v>21</v>
      </c>
      <c r="C1316">
        <v>50555</v>
      </c>
      <c r="D1316">
        <f>INDEX(Products[CategoryName (IndexMatch)], MATCH(Sales[ProductID], Products[ProductID], 0))</f>
        <v>0</v>
      </c>
      <c r="E1316">
        <v>419</v>
      </c>
      <c r="F1316" t="str">
        <f>INDEX(Products[ProductName], MATCH(Sales[ProductID], Products[ProductID], 0))</f>
        <v>Pork - Belly Fresh</v>
      </c>
      <c r="H1316" s="54">
        <f>INDEX(Products[Price], MATCH(Sales[ProductID], Products[ProductID], 0))</f>
        <v>861.33799999999997</v>
      </c>
      <c r="I1316">
        <v>13</v>
      </c>
      <c r="J1316" s="54">
        <f>Sales[[#This Row],[Product Price]]*Sales[[#This Row],[Quantity]]</f>
        <v>11197.394</v>
      </c>
      <c r="K1316" s="45">
        <v>43215.577291435184</v>
      </c>
      <c r="L1316" s="46">
        <v>43215.577291435184</v>
      </c>
    </row>
    <row r="1317" spans="1:12">
      <c r="A1317">
        <v>1316</v>
      </c>
      <c r="B1317">
        <v>13</v>
      </c>
      <c r="C1317">
        <v>5334</v>
      </c>
      <c r="D1317">
        <f>INDEX(Products[CategoryName (IndexMatch)], MATCH(Sales[ProductID], Products[ProductID], 0))</f>
        <v>0</v>
      </c>
      <c r="E1317">
        <v>148</v>
      </c>
      <c r="F1317" t="str">
        <f>INDEX(Products[ProductName], MATCH(Sales[ProductID], Products[ProductID], 0))</f>
        <v>Beer - Sleemans Cream Ale</v>
      </c>
      <c r="H1317" s="54">
        <f>INDEX(Products[Price], MATCH(Sales[ProductID], Products[ProductID], 0))</f>
        <v>285.553</v>
      </c>
      <c r="I1317">
        <v>2</v>
      </c>
      <c r="J1317" s="54">
        <f>Sales[[#This Row],[Product Price]]*Sales[[#This Row],[Quantity]]</f>
        <v>571.10599999999999</v>
      </c>
      <c r="K1317" s="45">
        <v>43147.919458796299</v>
      </c>
      <c r="L1317" s="46">
        <v>43147.919458796299</v>
      </c>
    </row>
    <row r="1318" spans="1:12">
      <c r="A1318">
        <v>1317</v>
      </c>
      <c r="B1318">
        <v>22</v>
      </c>
      <c r="C1318">
        <v>52431</v>
      </c>
      <c r="D1318">
        <f>INDEX(Products[CategoryName (IndexMatch)], MATCH(Sales[ProductID], Products[ProductID], 0))</f>
        <v>0</v>
      </c>
      <c r="E1318">
        <v>200</v>
      </c>
      <c r="F1318" t="str">
        <f>INDEX(Products[ProductName], MATCH(Sales[ProductID], Products[ProductID], 0))</f>
        <v>Garlic - Peeled</v>
      </c>
      <c r="H1318" s="54">
        <f>INDEX(Products[Price], MATCH(Sales[ProductID], Products[ProductID], 0))</f>
        <v>111.295</v>
      </c>
      <c r="I1318">
        <v>14</v>
      </c>
      <c r="J1318" s="54">
        <f>Sales[[#This Row],[Product Price]]*Sales[[#This Row],[Quantity]]</f>
        <v>1558.13</v>
      </c>
      <c r="K1318" s="45">
        <v>43142.999289583335</v>
      </c>
      <c r="L1318" s="46">
        <v>43142.999289583335</v>
      </c>
    </row>
    <row r="1319" spans="1:12">
      <c r="A1319">
        <v>1318</v>
      </c>
      <c r="B1319">
        <v>19</v>
      </c>
      <c r="C1319">
        <v>92993</v>
      </c>
      <c r="D1319">
        <f>INDEX(Products[CategoryName (IndexMatch)], MATCH(Sales[ProductID], Products[ProductID], 0))</f>
        <v>0</v>
      </c>
      <c r="E1319">
        <v>288</v>
      </c>
      <c r="F1319" t="str">
        <f>INDEX(Products[ProductName], MATCH(Sales[ProductID], Products[ProductID], 0))</f>
        <v>Orange - Canned, Mandarin</v>
      </c>
      <c r="H1319" s="54">
        <f>INDEX(Products[Price], MATCH(Sales[ProductID], Products[ProductID], 0))</f>
        <v>788.40499999999997</v>
      </c>
      <c r="I1319">
        <v>24</v>
      </c>
      <c r="J1319" s="54">
        <f>Sales[[#This Row],[Product Price]]*Sales[[#This Row],[Quantity]]</f>
        <v>18921.72</v>
      </c>
      <c r="K1319" s="45">
        <v>43199.856892129632</v>
      </c>
      <c r="L1319" s="46">
        <v>43199.856892129632</v>
      </c>
    </row>
    <row r="1320" spans="1:12">
      <c r="A1320">
        <v>1319</v>
      </c>
      <c r="B1320">
        <v>13</v>
      </c>
      <c r="C1320">
        <v>58108</v>
      </c>
      <c r="D1320">
        <f>INDEX(Products[CategoryName (IndexMatch)], MATCH(Sales[ProductID], Products[ProductID], 0))</f>
        <v>0</v>
      </c>
      <c r="E1320">
        <v>64</v>
      </c>
      <c r="F1320" t="str">
        <f>INDEX(Products[ProductName], MATCH(Sales[ProductID], Products[ProductID], 0))</f>
        <v>Vinegar - Sherry</v>
      </c>
      <c r="H1320" s="54">
        <f>INDEX(Products[Price], MATCH(Sales[ProductID], Products[ProductID], 0))</f>
        <v>165.22900000000001</v>
      </c>
      <c r="I1320">
        <v>15</v>
      </c>
      <c r="J1320" s="54">
        <f>Sales[[#This Row],[Product Price]]*Sales[[#This Row],[Quantity]]</f>
        <v>2478.4350000000004</v>
      </c>
      <c r="K1320" s="45">
        <v>43113.899048495368</v>
      </c>
      <c r="L1320" s="46">
        <v>43113.899048495368</v>
      </c>
    </row>
    <row r="1321" spans="1:12">
      <c r="A1321">
        <v>1320</v>
      </c>
      <c r="B1321">
        <v>17</v>
      </c>
      <c r="C1321">
        <v>86026</v>
      </c>
      <c r="D1321">
        <f>INDEX(Products[CategoryName (IndexMatch)], MATCH(Sales[ProductID], Products[ProductID], 0))</f>
        <v>0</v>
      </c>
      <c r="E1321">
        <v>263</v>
      </c>
      <c r="F1321" t="str">
        <f>INDEX(Products[ProductName], MATCH(Sales[ProductID], Products[ProductID], 0))</f>
        <v>Soupfoamcont12oz 112con</v>
      </c>
      <c r="H1321" s="54">
        <f>INDEX(Products[Price], MATCH(Sales[ProductID], Products[ProductID], 0))</f>
        <v>507.49700000000001</v>
      </c>
      <c r="I1321">
        <v>22</v>
      </c>
      <c r="J1321" s="54">
        <f>Sales[[#This Row],[Product Price]]*Sales[[#This Row],[Quantity]]</f>
        <v>11164.934000000001</v>
      </c>
      <c r="K1321" s="45">
        <v>43133.06342233796</v>
      </c>
      <c r="L1321" s="46">
        <v>43133.06342233796</v>
      </c>
    </row>
    <row r="1322" spans="1:12">
      <c r="A1322">
        <v>1321</v>
      </c>
      <c r="B1322">
        <v>6</v>
      </c>
      <c r="C1322">
        <v>8951</v>
      </c>
      <c r="D1322">
        <f>INDEX(Products[CategoryName (IndexMatch)], MATCH(Sales[ProductID], Products[ProductID], 0))</f>
        <v>0</v>
      </c>
      <c r="E1322">
        <v>164</v>
      </c>
      <c r="F1322" t="str">
        <f>INDEX(Products[ProductName], MATCH(Sales[ProductID], Products[ProductID], 0))</f>
        <v>Loquat</v>
      </c>
      <c r="H1322" s="54">
        <f>INDEX(Products[Price], MATCH(Sales[ProductID], Products[ProductID], 0))</f>
        <v>73.981999999999999</v>
      </c>
      <c r="I1322">
        <v>3</v>
      </c>
      <c r="J1322" s="54">
        <f>Sales[[#This Row],[Product Price]]*Sales[[#This Row],[Quantity]]</f>
        <v>221.946</v>
      </c>
      <c r="K1322" s="45">
        <v>43149.432342129629</v>
      </c>
      <c r="L1322" s="46">
        <v>43149.432342129629</v>
      </c>
    </row>
    <row r="1323" spans="1:12">
      <c r="A1323">
        <v>1322</v>
      </c>
      <c r="B1323">
        <v>5</v>
      </c>
      <c r="C1323">
        <v>1891</v>
      </c>
      <c r="D1323">
        <f>INDEX(Products[CategoryName (IndexMatch)], MATCH(Sales[ProductID], Products[ProductID], 0))</f>
        <v>0</v>
      </c>
      <c r="E1323">
        <v>330</v>
      </c>
      <c r="F1323" t="str">
        <f>INDEX(Products[ProductName], MATCH(Sales[ProductID], Products[ProductID], 0))</f>
        <v>Olives - Kalamata</v>
      </c>
      <c r="H1323" s="54">
        <f>INDEX(Products[Price], MATCH(Sales[ProductID], Products[ProductID], 0))</f>
        <v>187.91399999999999</v>
      </c>
      <c r="I1323">
        <v>1</v>
      </c>
      <c r="J1323" s="54">
        <f>Sales[[#This Row],[Product Price]]*Sales[[#This Row],[Quantity]]</f>
        <v>187.91399999999999</v>
      </c>
      <c r="K1323" s="45">
        <v>43198.912241782411</v>
      </c>
      <c r="L1323" s="46">
        <v>43198.912241782411</v>
      </c>
    </row>
    <row r="1324" spans="1:12">
      <c r="A1324">
        <v>1323</v>
      </c>
      <c r="B1324">
        <v>7</v>
      </c>
      <c r="C1324">
        <v>20930</v>
      </c>
      <c r="D1324">
        <f>INDEX(Products[CategoryName (IndexMatch)], MATCH(Sales[ProductID], Products[ProductID], 0))</f>
        <v>0</v>
      </c>
      <c r="E1324">
        <v>274</v>
      </c>
      <c r="F1324" t="str">
        <f>INDEX(Products[ProductName], MATCH(Sales[ProductID], Products[ProductID], 0))</f>
        <v>Papayas</v>
      </c>
      <c r="H1324" s="54">
        <f>INDEX(Products[Price], MATCH(Sales[ProductID], Products[ProductID], 0))</f>
        <v>881.19200000000001</v>
      </c>
      <c r="I1324">
        <v>6</v>
      </c>
      <c r="J1324" s="54">
        <f>Sales[[#This Row],[Product Price]]*Sales[[#This Row],[Quantity]]</f>
        <v>5287.152</v>
      </c>
      <c r="K1324" s="45">
        <v>43217.427978819447</v>
      </c>
      <c r="L1324" s="46">
        <v>43217.427978819447</v>
      </c>
    </row>
    <row r="1325" spans="1:12">
      <c r="A1325">
        <v>1324</v>
      </c>
      <c r="B1325">
        <v>6</v>
      </c>
      <c r="C1325">
        <v>21805</v>
      </c>
      <c r="D1325">
        <f>INDEX(Products[CategoryName (IndexMatch)], MATCH(Sales[ProductID], Products[ProductID], 0))</f>
        <v>0</v>
      </c>
      <c r="E1325">
        <v>327</v>
      </c>
      <c r="F1325" t="str">
        <f>INDEX(Products[ProductName], MATCH(Sales[ProductID], Products[ProductID], 0))</f>
        <v>Appetizer - Mini Egg Roll, Shrimp</v>
      </c>
      <c r="H1325" s="54">
        <f>INDEX(Products[Price], MATCH(Sales[ProductID], Products[ProductID], 0))</f>
        <v>71.436000000000007</v>
      </c>
      <c r="I1325">
        <v>6</v>
      </c>
      <c r="J1325" s="54">
        <f>Sales[[#This Row],[Product Price]]*Sales[[#This Row],[Quantity]]</f>
        <v>428.61600000000004</v>
      </c>
      <c r="K1325" s="45">
        <v>43222.747552546294</v>
      </c>
      <c r="L1325" s="46">
        <v>43222.747552546294</v>
      </c>
    </row>
    <row r="1326" spans="1:12">
      <c r="A1326">
        <v>1325</v>
      </c>
      <c r="B1326">
        <v>1</v>
      </c>
      <c r="C1326">
        <v>33209</v>
      </c>
      <c r="D1326">
        <f>INDEX(Products[CategoryName (IndexMatch)], MATCH(Sales[ProductID], Products[ProductID], 0))</f>
        <v>0</v>
      </c>
      <c r="E1326">
        <v>353</v>
      </c>
      <c r="F1326" t="str">
        <f>INDEX(Products[ProductName], MATCH(Sales[ProductID], Products[ProductID], 0))</f>
        <v>Milk Powder</v>
      </c>
      <c r="H1326" s="54">
        <f>INDEX(Products[Price], MATCH(Sales[ProductID], Products[ProductID], 0))</f>
        <v>181.191</v>
      </c>
      <c r="I1326">
        <v>9</v>
      </c>
      <c r="J1326" s="54">
        <f>Sales[[#This Row],[Product Price]]*Sales[[#This Row],[Quantity]]</f>
        <v>1630.7190000000001</v>
      </c>
      <c r="K1326" s="45">
        <v>43193.708903587962</v>
      </c>
      <c r="L1326" s="46">
        <v>43193.708903587962</v>
      </c>
    </row>
    <row r="1327" spans="1:12">
      <c r="A1327">
        <v>1326</v>
      </c>
      <c r="B1327">
        <v>20</v>
      </c>
      <c r="C1327">
        <v>68784</v>
      </c>
      <c r="D1327">
        <f>INDEX(Products[CategoryName (IndexMatch)], MATCH(Sales[ProductID], Products[ProductID], 0))</f>
        <v>0</v>
      </c>
      <c r="E1327">
        <v>220</v>
      </c>
      <c r="F1327" t="str">
        <f>INDEX(Products[ProductName], MATCH(Sales[ProductID], Products[ProductID], 0))</f>
        <v>Meldea Green Tea Liquor</v>
      </c>
      <c r="H1327" s="54">
        <f>INDEX(Products[Price], MATCH(Sales[ProductID], Products[ProductID], 0))</f>
        <v>17.960999999999999</v>
      </c>
      <c r="I1327">
        <v>18</v>
      </c>
      <c r="J1327" s="54">
        <f>Sales[[#This Row],[Product Price]]*Sales[[#This Row],[Quantity]]</f>
        <v>323.298</v>
      </c>
      <c r="K1327" s="45">
        <v>43201.055736689814</v>
      </c>
      <c r="L1327" s="46">
        <v>43201.055736689814</v>
      </c>
    </row>
    <row r="1328" spans="1:12">
      <c r="A1328">
        <v>1327</v>
      </c>
      <c r="B1328">
        <v>6</v>
      </c>
      <c r="C1328">
        <v>70466</v>
      </c>
      <c r="D1328">
        <f>INDEX(Products[CategoryName (IndexMatch)], MATCH(Sales[ProductID], Products[ProductID], 0))</f>
        <v>0</v>
      </c>
      <c r="E1328">
        <v>190</v>
      </c>
      <c r="F1328" t="str">
        <f>INDEX(Products[ProductName], MATCH(Sales[ProductID], Products[ProductID], 0))</f>
        <v>Cake - Cake Sheet Macaroon</v>
      </c>
      <c r="H1328" s="54">
        <f>INDEX(Products[Price], MATCH(Sales[ProductID], Products[ProductID], 0))</f>
        <v>397.37799999999999</v>
      </c>
      <c r="I1328">
        <v>18</v>
      </c>
      <c r="J1328" s="54">
        <f>Sales[[#This Row],[Product Price]]*Sales[[#This Row],[Quantity]]</f>
        <v>7152.8040000000001</v>
      </c>
      <c r="K1328" s="45">
        <v>43209.580893402781</v>
      </c>
      <c r="L1328" s="46">
        <v>43209.580893402781</v>
      </c>
    </row>
    <row r="1329" spans="1:12">
      <c r="A1329">
        <v>1328</v>
      </c>
      <c r="B1329">
        <v>3</v>
      </c>
      <c r="C1329">
        <v>59626</v>
      </c>
      <c r="D1329">
        <f>INDEX(Products[CategoryName (IndexMatch)], MATCH(Sales[ProductID], Products[ProductID], 0))</f>
        <v>0</v>
      </c>
      <c r="E1329">
        <v>385</v>
      </c>
      <c r="F1329" t="str">
        <f>INDEX(Products[ProductName], MATCH(Sales[ProductID], Products[ProductID], 0))</f>
        <v>Pork - Back, Short Cut, Boneless</v>
      </c>
      <c r="H1329" s="54">
        <f>INDEX(Products[Price], MATCH(Sales[ProductID], Products[ProductID], 0))</f>
        <v>227.09100000000001</v>
      </c>
      <c r="I1329">
        <v>16</v>
      </c>
      <c r="J1329" s="54">
        <f>Sales[[#This Row],[Product Price]]*Sales[[#This Row],[Quantity]]</f>
        <v>3633.4560000000001</v>
      </c>
      <c r="K1329" s="45">
        <v>43183.927637037035</v>
      </c>
      <c r="L1329" s="46">
        <v>43183.927637037035</v>
      </c>
    </row>
    <row r="1330" spans="1:12">
      <c r="A1330">
        <v>1329</v>
      </c>
      <c r="B1330">
        <v>13</v>
      </c>
      <c r="C1330">
        <v>27674</v>
      </c>
      <c r="D1330">
        <f>INDEX(Products[CategoryName (IndexMatch)], MATCH(Sales[ProductID], Products[ProductID], 0))</f>
        <v>0</v>
      </c>
      <c r="E1330">
        <v>175</v>
      </c>
      <c r="F1330" t="str">
        <f>INDEX(Products[ProductName], MATCH(Sales[ProductID], Products[ProductID], 0))</f>
        <v>Oil - Safflower</v>
      </c>
      <c r="H1330" s="54">
        <f>INDEX(Products[Price], MATCH(Sales[ProductID], Products[ProductID], 0))</f>
        <v>917.67499999999995</v>
      </c>
      <c r="I1330">
        <v>8</v>
      </c>
      <c r="J1330" s="54">
        <f>Sales[[#This Row],[Product Price]]*Sales[[#This Row],[Quantity]]</f>
        <v>7341.4</v>
      </c>
      <c r="K1330" s="45">
        <v>43224.214951041664</v>
      </c>
      <c r="L1330" s="46">
        <v>43224.214951041664</v>
      </c>
    </row>
    <row r="1331" spans="1:12">
      <c r="A1331">
        <v>1330</v>
      </c>
      <c r="B1331">
        <v>12</v>
      </c>
      <c r="C1331">
        <v>34789</v>
      </c>
      <c r="D1331">
        <f>INDEX(Products[CategoryName (IndexMatch)], MATCH(Sales[ProductID], Products[ProductID], 0))</f>
        <v>0</v>
      </c>
      <c r="E1331">
        <v>68</v>
      </c>
      <c r="F1331" t="str">
        <f>INDEX(Products[ProductName], MATCH(Sales[ProductID], Products[ProductID], 0))</f>
        <v>Beets - Candy Cane, Organic</v>
      </c>
      <c r="H1331" s="54">
        <f>INDEX(Products[Price], MATCH(Sales[ProductID], Products[ProductID], 0))</f>
        <v>848.76900000000001</v>
      </c>
      <c r="I1331">
        <v>9</v>
      </c>
      <c r="J1331" s="54">
        <f>Sales[[#This Row],[Product Price]]*Sales[[#This Row],[Quantity]]</f>
        <v>7638.9210000000003</v>
      </c>
      <c r="K1331" s="45">
        <v>43197.914117592591</v>
      </c>
      <c r="L1331" s="46">
        <v>43197.914117592591</v>
      </c>
    </row>
    <row r="1332" spans="1:12">
      <c r="A1332">
        <v>1331</v>
      </c>
      <c r="B1332">
        <v>14</v>
      </c>
      <c r="C1332">
        <v>58558</v>
      </c>
      <c r="D1332">
        <f>INDEX(Products[CategoryName (IndexMatch)], MATCH(Sales[ProductID], Products[ProductID], 0))</f>
        <v>0</v>
      </c>
      <c r="E1332">
        <v>261</v>
      </c>
      <c r="F1332" t="str">
        <f>INDEX(Products[ProductName], MATCH(Sales[ProductID], Products[ProductID], 0))</f>
        <v>Chinese Foods - Chicken</v>
      </c>
      <c r="H1332" s="54">
        <f>INDEX(Products[Price], MATCH(Sales[ProductID], Products[ProductID], 0))</f>
        <v>220.90100000000001</v>
      </c>
      <c r="I1332">
        <v>15</v>
      </c>
      <c r="J1332" s="54">
        <f>Sales[[#This Row],[Product Price]]*Sales[[#This Row],[Quantity]]</f>
        <v>3313.5150000000003</v>
      </c>
      <c r="K1332" s="45">
        <v>43167.034591319447</v>
      </c>
      <c r="L1332" s="46">
        <v>43167.034591319447</v>
      </c>
    </row>
    <row r="1333" spans="1:12">
      <c r="A1333">
        <v>1332</v>
      </c>
      <c r="B1333">
        <v>10</v>
      </c>
      <c r="C1333">
        <v>34306</v>
      </c>
      <c r="D1333">
        <f>INDEX(Products[CategoryName (IndexMatch)], MATCH(Sales[ProductID], Products[ProductID], 0))</f>
        <v>0</v>
      </c>
      <c r="E1333">
        <v>115</v>
      </c>
      <c r="F1333" t="str">
        <f>INDEX(Products[ProductName], MATCH(Sales[ProductID], Products[ProductID], 0))</f>
        <v>Ocean Spray - Ruby Red</v>
      </c>
      <c r="H1333" s="54">
        <f>INDEX(Products[Price], MATCH(Sales[ProductID], Products[ProductID], 0))</f>
        <v>450.46600000000001</v>
      </c>
      <c r="I1333">
        <v>9</v>
      </c>
      <c r="J1333" s="54">
        <f>Sales[[#This Row],[Product Price]]*Sales[[#This Row],[Quantity]]</f>
        <v>4054.194</v>
      </c>
      <c r="K1333" s="45">
        <v>43107.966859837965</v>
      </c>
      <c r="L1333" s="46">
        <v>43107.966859837965</v>
      </c>
    </row>
    <row r="1334" spans="1:12">
      <c r="A1334">
        <v>1333</v>
      </c>
      <c r="B1334">
        <v>10</v>
      </c>
      <c r="C1334">
        <v>28614</v>
      </c>
      <c r="D1334">
        <f>INDEX(Products[CategoryName (IndexMatch)], MATCH(Sales[ProductID], Products[ProductID], 0))</f>
        <v>0</v>
      </c>
      <c r="E1334">
        <v>35</v>
      </c>
      <c r="F1334" t="str">
        <f>INDEX(Products[ProductName], MATCH(Sales[ProductID], Products[ProductID], 0))</f>
        <v>Water - Mineral, Natural</v>
      </c>
      <c r="H1334" s="54">
        <f>INDEX(Products[Price], MATCH(Sales[ProductID], Products[ProductID], 0))</f>
        <v>157.233</v>
      </c>
      <c r="I1334">
        <v>8</v>
      </c>
      <c r="J1334" s="54">
        <f>Sales[[#This Row],[Product Price]]*Sales[[#This Row],[Quantity]]</f>
        <v>1257.864</v>
      </c>
      <c r="K1334" s="45">
        <v>43169.485170370368</v>
      </c>
      <c r="L1334" s="46">
        <v>43169.485170370368</v>
      </c>
    </row>
    <row r="1335" spans="1:12">
      <c r="A1335">
        <v>1334</v>
      </c>
      <c r="B1335">
        <v>14</v>
      </c>
      <c r="C1335">
        <v>53049</v>
      </c>
      <c r="D1335">
        <f>INDEX(Products[CategoryName (IndexMatch)], MATCH(Sales[ProductID], Products[ProductID], 0))</f>
        <v>0</v>
      </c>
      <c r="E1335">
        <v>208</v>
      </c>
      <c r="F1335" t="str">
        <f>INDEX(Products[ProductName], MATCH(Sales[ProductID], Products[ProductID], 0))</f>
        <v>Mushroom - Trumpet, Dry</v>
      </c>
      <c r="H1335" s="54">
        <f>INDEX(Products[Price], MATCH(Sales[ProductID], Products[ProductID], 0))</f>
        <v>87.334999999999994</v>
      </c>
      <c r="I1335">
        <v>14</v>
      </c>
      <c r="J1335" s="54">
        <f>Sales[[#This Row],[Product Price]]*Sales[[#This Row],[Quantity]]</f>
        <v>1222.6899999999998</v>
      </c>
      <c r="K1335" s="45">
        <v>43222.467289930559</v>
      </c>
      <c r="L1335" s="46">
        <v>43222.467289930559</v>
      </c>
    </row>
    <row r="1336" spans="1:12">
      <c r="A1336">
        <v>1335</v>
      </c>
      <c r="B1336">
        <v>18</v>
      </c>
      <c r="C1336">
        <v>58296</v>
      </c>
      <c r="D1336">
        <f>INDEX(Products[CategoryName (IndexMatch)], MATCH(Sales[ProductID], Products[ProductID], 0))</f>
        <v>0</v>
      </c>
      <c r="E1336">
        <v>373</v>
      </c>
      <c r="F1336" t="str">
        <f>INDEX(Products[ProductName], MATCH(Sales[ProductID], Products[ProductID], 0))</f>
        <v>Beef - Montreal Smoked Brisket</v>
      </c>
      <c r="H1336" s="54">
        <f>INDEX(Products[Price], MATCH(Sales[ProductID], Products[ProductID], 0))</f>
        <v>548.71900000000005</v>
      </c>
      <c r="I1336">
        <v>15</v>
      </c>
      <c r="J1336" s="54">
        <f>Sales[[#This Row],[Product Price]]*Sales[[#This Row],[Quantity]]</f>
        <v>8230.7849999999999</v>
      </c>
      <c r="K1336" s="45">
        <v>43176.900617361112</v>
      </c>
      <c r="L1336" s="46">
        <v>43176.900617361112</v>
      </c>
    </row>
    <row r="1337" spans="1:12">
      <c r="A1337">
        <v>1336</v>
      </c>
      <c r="B1337">
        <v>8</v>
      </c>
      <c r="C1337">
        <v>16292</v>
      </c>
      <c r="D1337">
        <f>INDEX(Products[CategoryName (IndexMatch)], MATCH(Sales[ProductID], Products[ProductID], 0))</f>
        <v>0</v>
      </c>
      <c r="E1337">
        <v>413</v>
      </c>
      <c r="F1337" t="str">
        <f>INDEX(Products[ProductName], MATCH(Sales[ProductID], Products[ProductID], 0))</f>
        <v>Ice Cream Bar - Oreo Cone</v>
      </c>
      <c r="H1337" s="54">
        <f>INDEX(Products[Price], MATCH(Sales[ProductID], Products[ProductID], 0))</f>
        <v>954.06500000000005</v>
      </c>
      <c r="I1337">
        <v>5</v>
      </c>
      <c r="J1337" s="54">
        <f>Sales[[#This Row],[Product Price]]*Sales[[#This Row],[Quantity]]</f>
        <v>4770.3250000000007</v>
      </c>
      <c r="K1337" s="45">
        <v>43213.367209259261</v>
      </c>
      <c r="L1337" s="46">
        <v>43213.367209259261</v>
      </c>
    </row>
    <row r="1338" spans="1:12">
      <c r="A1338">
        <v>1337</v>
      </c>
      <c r="B1338">
        <v>6</v>
      </c>
      <c r="C1338">
        <v>80168</v>
      </c>
      <c r="D1338">
        <f>INDEX(Products[CategoryName (IndexMatch)], MATCH(Sales[ProductID], Products[ProductID], 0))</f>
        <v>0</v>
      </c>
      <c r="E1338">
        <v>73</v>
      </c>
      <c r="F1338" t="str">
        <f>INDEX(Products[ProductName], MATCH(Sales[ProductID], Products[ProductID], 0))</f>
        <v>Appetizer - Sausage Rolls</v>
      </c>
      <c r="H1338" s="54">
        <f>INDEX(Products[Price], MATCH(Sales[ProductID], Products[ProductID], 0))</f>
        <v>481.90699999999998</v>
      </c>
      <c r="I1338">
        <v>21</v>
      </c>
      <c r="J1338" s="54">
        <f>Sales[[#This Row],[Product Price]]*Sales[[#This Row],[Quantity]]</f>
        <v>10120.047</v>
      </c>
      <c r="K1338" s="45">
        <v>43112.691075810188</v>
      </c>
      <c r="L1338" s="46">
        <v>43112.691075810188</v>
      </c>
    </row>
    <row r="1339" spans="1:12">
      <c r="A1339">
        <v>1338</v>
      </c>
      <c r="B1339">
        <v>16</v>
      </c>
      <c r="C1339">
        <v>5642</v>
      </c>
      <c r="D1339">
        <f>INDEX(Products[CategoryName (IndexMatch)], MATCH(Sales[ProductID], Products[ProductID], 0))</f>
        <v>0</v>
      </c>
      <c r="E1339">
        <v>57</v>
      </c>
      <c r="F1339" t="str">
        <f>INDEX(Products[ProductName], MATCH(Sales[ProductID], Products[ProductID], 0))</f>
        <v>Sausage - Breakfast</v>
      </c>
      <c r="H1339" s="54">
        <f>INDEX(Products[Price], MATCH(Sales[ProductID], Products[ProductID], 0))</f>
        <v>122.145</v>
      </c>
      <c r="I1339">
        <v>2</v>
      </c>
      <c r="J1339" s="54">
        <f>Sales[[#This Row],[Product Price]]*Sales[[#This Row],[Quantity]]</f>
        <v>244.29</v>
      </c>
      <c r="K1339" s="45">
        <v>43103.46907673611</v>
      </c>
      <c r="L1339" s="46">
        <v>43103.46907673611</v>
      </c>
    </row>
    <row r="1340" spans="1:12">
      <c r="A1340">
        <v>1339</v>
      </c>
      <c r="B1340">
        <v>22</v>
      </c>
      <c r="C1340">
        <v>27264</v>
      </c>
      <c r="D1340">
        <f>INDEX(Products[CategoryName (IndexMatch)], MATCH(Sales[ProductID], Products[ProductID], 0))</f>
        <v>0</v>
      </c>
      <c r="E1340">
        <v>363</v>
      </c>
      <c r="F1340" t="str">
        <f>INDEX(Products[ProductName], MATCH(Sales[ProductID], Products[ProductID], 0))</f>
        <v>Cornflakes</v>
      </c>
      <c r="H1340" s="54">
        <f>INDEX(Products[Price], MATCH(Sales[ProductID], Products[ProductID], 0))</f>
        <v>487.71199999999999</v>
      </c>
      <c r="I1340">
        <v>7</v>
      </c>
      <c r="J1340" s="54">
        <f>Sales[[#This Row],[Product Price]]*Sales[[#This Row],[Quantity]]</f>
        <v>3413.9839999999999</v>
      </c>
      <c r="K1340" s="45">
        <v>43128.33838252315</v>
      </c>
      <c r="L1340" s="46">
        <v>43128.33838252315</v>
      </c>
    </row>
    <row r="1341" spans="1:12">
      <c r="A1341">
        <v>1340</v>
      </c>
      <c r="B1341">
        <v>14</v>
      </c>
      <c r="C1341">
        <v>38733</v>
      </c>
      <c r="D1341">
        <f>INDEX(Products[CategoryName (IndexMatch)], MATCH(Sales[ProductID], Products[ProductID], 0))</f>
        <v>0</v>
      </c>
      <c r="E1341">
        <v>57</v>
      </c>
      <c r="F1341" t="str">
        <f>INDEX(Products[ProductName], MATCH(Sales[ProductID], Products[ProductID], 0))</f>
        <v>Sausage - Breakfast</v>
      </c>
      <c r="H1341" s="54">
        <f>INDEX(Products[Price], MATCH(Sales[ProductID], Products[ProductID], 0))</f>
        <v>122.145</v>
      </c>
      <c r="I1341">
        <v>10</v>
      </c>
      <c r="J1341" s="54">
        <f>Sales[[#This Row],[Product Price]]*Sales[[#This Row],[Quantity]]</f>
        <v>1221.45</v>
      </c>
      <c r="K1341" s="45">
        <v>43129.481565740738</v>
      </c>
      <c r="L1341" s="46">
        <v>43129.481565740738</v>
      </c>
    </row>
    <row r="1342" spans="1:12">
      <c r="A1342">
        <v>1341</v>
      </c>
      <c r="B1342">
        <v>19</v>
      </c>
      <c r="C1342">
        <v>92428</v>
      </c>
      <c r="D1342">
        <f>INDEX(Products[CategoryName (IndexMatch)], MATCH(Sales[ProductID], Products[ProductID], 0))</f>
        <v>0</v>
      </c>
      <c r="E1342">
        <v>58</v>
      </c>
      <c r="F1342" t="str">
        <f>INDEX(Products[ProductName], MATCH(Sales[ProductID], Products[ProductID], 0))</f>
        <v>Dc Hikiage Hira Huba</v>
      </c>
      <c r="H1342" s="54">
        <f>INDEX(Products[Price], MATCH(Sales[ProductID], Products[ProductID], 0))</f>
        <v>201.00899999999999</v>
      </c>
      <c r="I1342">
        <v>24</v>
      </c>
      <c r="J1342" s="54">
        <f>Sales[[#This Row],[Product Price]]*Sales[[#This Row],[Quantity]]</f>
        <v>4824.2159999999994</v>
      </c>
      <c r="K1342" s="45">
        <v>43144.376747916664</v>
      </c>
      <c r="L1342" s="46">
        <v>43144.376747916664</v>
      </c>
    </row>
    <row r="1343" spans="1:12">
      <c r="A1343">
        <v>1342</v>
      </c>
      <c r="B1343">
        <v>8</v>
      </c>
      <c r="C1343">
        <v>76944</v>
      </c>
      <c r="D1343">
        <f>INDEX(Products[CategoryName (IndexMatch)], MATCH(Sales[ProductID], Products[ProductID], 0))</f>
        <v>0</v>
      </c>
      <c r="E1343">
        <v>198</v>
      </c>
      <c r="F1343" t="str">
        <f>INDEX(Products[ProductName], MATCH(Sales[ProductID], Products[ProductID], 0))</f>
        <v>Lime Cordial - Roses</v>
      </c>
      <c r="H1343" s="54">
        <f>INDEX(Products[Price], MATCH(Sales[ProductID], Products[ProductID], 0))</f>
        <v>352.18700000000001</v>
      </c>
      <c r="I1343">
        <v>20</v>
      </c>
      <c r="J1343" s="54">
        <f>Sales[[#This Row],[Product Price]]*Sales[[#This Row],[Quantity]]</f>
        <v>7043.74</v>
      </c>
      <c r="K1343" s="45">
        <v>43190.846044097219</v>
      </c>
      <c r="L1343" s="46">
        <v>43190.846044097219</v>
      </c>
    </row>
    <row r="1344" spans="1:12">
      <c r="A1344">
        <v>1343</v>
      </c>
      <c r="B1344">
        <v>19</v>
      </c>
      <c r="C1344">
        <v>27560</v>
      </c>
      <c r="D1344">
        <f>INDEX(Products[CategoryName (IndexMatch)], MATCH(Sales[ProductID], Products[ProductID], 0))</f>
        <v>0</v>
      </c>
      <c r="E1344">
        <v>440</v>
      </c>
      <c r="F1344" t="str">
        <f>INDEX(Products[ProductName], MATCH(Sales[ProductID], Products[ProductID], 0))</f>
        <v>Pork - Inside</v>
      </c>
      <c r="H1344" s="54">
        <f>INDEX(Products[Price], MATCH(Sales[ProductID], Products[ProductID], 0))</f>
        <v>329.09199999999998</v>
      </c>
      <c r="I1344">
        <v>7</v>
      </c>
      <c r="J1344" s="54">
        <f>Sales[[#This Row],[Product Price]]*Sales[[#This Row],[Quantity]]</f>
        <v>2303.6439999999998</v>
      </c>
      <c r="K1344" s="45">
        <v>43193.042934375</v>
      </c>
      <c r="L1344" s="46">
        <v>43193.042934375</v>
      </c>
    </row>
    <row r="1345" spans="1:12">
      <c r="A1345">
        <v>1344</v>
      </c>
      <c r="B1345">
        <v>11</v>
      </c>
      <c r="C1345">
        <v>57964</v>
      </c>
      <c r="D1345">
        <f>INDEX(Products[CategoryName (IndexMatch)], MATCH(Sales[ProductID], Products[ProductID], 0))</f>
        <v>0</v>
      </c>
      <c r="E1345">
        <v>366</v>
      </c>
      <c r="F1345" t="str">
        <f>INDEX(Products[ProductName], MATCH(Sales[ProductID], Products[ProductID], 0))</f>
        <v>Tahini Paste</v>
      </c>
      <c r="H1345" s="54">
        <f>INDEX(Products[Price], MATCH(Sales[ProductID], Products[ProductID], 0))</f>
        <v>804.48299999999995</v>
      </c>
      <c r="I1345">
        <v>15</v>
      </c>
      <c r="J1345" s="54">
        <f>Sales[[#This Row],[Product Price]]*Sales[[#This Row],[Quantity]]</f>
        <v>12067.244999999999</v>
      </c>
      <c r="K1345" s="45">
        <v>43178.88346365741</v>
      </c>
      <c r="L1345" s="46">
        <v>43178.88346365741</v>
      </c>
    </row>
    <row r="1346" spans="1:12">
      <c r="A1346">
        <v>1345</v>
      </c>
      <c r="B1346">
        <v>5</v>
      </c>
      <c r="C1346">
        <v>65380</v>
      </c>
      <c r="D1346">
        <f>INDEX(Products[CategoryName (IndexMatch)], MATCH(Sales[ProductID], Products[ProductID], 0))</f>
        <v>0</v>
      </c>
      <c r="E1346">
        <v>173</v>
      </c>
      <c r="F1346" t="str">
        <f>INDEX(Products[ProductName], MATCH(Sales[ProductID], Products[ProductID], 0))</f>
        <v>Rosemary - Dry</v>
      </c>
      <c r="H1346" s="54">
        <f>INDEX(Products[Price], MATCH(Sales[ProductID], Products[ProductID], 0))</f>
        <v>44.543999999999997</v>
      </c>
      <c r="I1346">
        <v>17</v>
      </c>
      <c r="J1346" s="54">
        <f>Sales[[#This Row],[Product Price]]*Sales[[#This Row],[Quantity]]</f>
        <v>757.24799999999993</v>
      </c>
      <c r="K1346" s="45">
        <v>43137.146944097221</v>
      </c>
      <c r="L1346" s="46">
        <v>43137.146944097221</v>
      </c>
    </row>
    <row r="1347" spans="1:12">
      <c r="A1347">
        <v>1346</v>
      </c>
      <c r="B1347">
        <v>6</v>
      </c>
      <c r="C1347">
        <v>88292</v>
      </c>
      <c r="D1347">
        <f>INDEX(Products[CategoryName (IndexMatch)], MATCH(Sales[ProductID], Products[ProductID], 0))</f>
        <v>0</v>
      </c>
      <c r="E1347">
        <v>397</v>
      </c>
      <c r="F1347" t="str">
        <f>INDEX(Products[ProductName], MATCH(Sales[ProductID], Products[ProductID], 0))</f>
        <v>Juice - Happy Planet</v>
      </c>
      <c r="H1347" s="54">
        <f>INDEX(Products[Price], MATCH(Sales[ProductID], Products[ProductID], 0))</f>
        <v>208.16900000000001</v>
      </c>
      <c r="I1347">
        <v>23</v>
      </c>
      <c r="J1347" s="54">
        <f>Sales[[#This Row],[Product Price]]*Sales[[#This Row],[Quantity]]</f>
        <v>4787.8870000000006</v>
      </c>
      <c r="K1347" s="45">
        <v>43146.441565972222</v>
      </c>
      <c r="L1347" s="46">
        <v>43146.441565972222</v>
      </c>
    </row>
    <row r="1348" spans="1:12">
      <c r="A1348">
        <v>1347</v>
      </c>
      <c r="B1348">
        <v>11</v>
      </c>
      <c r="C1348">
        <v>3313</v>
      </c>
      <c r="D1348">
        <f>INDEX(Products[CategoryName (IndexMatch)], MATCH(Sales[ProductID], Products[ProductID], 0))</f>
        <v>0</v>
      </c>
      <c r="E1348">
        <v>189</v>
      </c>
      <c r="F1348" t="str">
        <f>INDEX(Products[ProductName], MATCH(Sales[ProductID], Products[ProductID], 0))</f>
        <v>Bread - Roll, Soft White Round</v>
      </c>
      <c r="H1348" s="54">
        <f>INDEX(Products[Price], MATCH(Sales[ProductID], Products[ProductID], 0))</f>
        <v>763.02099999999996</v>
      </c>
      <c r="I1348">
        <v>1</v>
      </c>
      <c r="J1348" s="54">
        <f>Sales[[#This Row],[Product Price]]*Sales[[#This Row],[Quantity]]</f>
        <v>763.02099999999996</v>
      </c>
      <c r="K1348" s="45">
        <v>43177.488321180557</v>
      </c>
      <c r="L1348" s="46">
        <v>43177.488321180557</v>
      </c>
    </row>
    <row r="1349" spans="1:12">
      <c r="A1349">
        <v>1348</v>
      </c>
      <c r="B1349">
        <v>12</v>
      </c>
      <c r="C1349">
        <v>13114</v>
      </c>
      <c r="D1349">
        <f>INDEX(Products[CategoryName (IndexMatch)], MATCH(Sales[ProductID], Products[ProductID], 0))</f>
        <v>0</v>
      </c>
      <c r="E1349">
        <v>37</v>
      </c>
      <c r="F1349" t="str">
        <f>INDEX(Products[ProductName], MATCH(Sales[ProductID], Products[ProductID], 0))</f>
        <v>Nut - Pistachio, Shelled</v>
      </c>
      <c r="H1349" s="54">
        <f>INDEX(Products[Price], MATCH(Sales[ProductID], Products[ProductID], 0))</f>
        <v>803.17100000000005</v>
      </c>
      <c r="I1349">
        <v>4</v>
      </c>
      <c r="J1349" s="54">
        <f>Sales[[#This Row],[Product Price]]*Sales[[#This Row],[Quantity]]</f>
        <v>3212.6840000000002</v>
      </c>
      <c r="K1349" s="45">
        <v>43145.809828472222</v>
      </c>
      <c r="L1349" s="46">
        <v>43145.809828472222</v>
      </c>
    </row>
    <row r="1350" spans="1:12">
      <c r="A1350">
        <v>1349</v>
      </c>
      <c r="B1350">
        <v>2</v>
      </c>
      <c r="C1350">
        <v>66901</v>
      </c>
      <c r="D1350">
        <f>INDEX(Products[CategoryName (IndexMatch)], MATCH(Sales[ProductID], Products[ProductID], 0))</f>
        <v>0</v>
      </c>
      <c r="E1350">
        <v>55</v>
      </c>
      <c r="F1350" t="str">
        <f>INDEX(Products[ProductName], MATCH(Sales[ProductID], Products[ProductID], 0))</f>
        <v>Cinnamon Buns Sticky</v>
      </c>
      <c r="H1350" s="54">
        <f>INDEX(Products[Price], MATCH(Sales[ProductID], Products[ProductID], 0))</f>
        <v>66.182000000000002</v>
      </c>
      <c r="I1350">
        <v>17</v>
      </c>
      <c r="J1350" s="54">
        <f>Sales[[#This Row],[Product Price]]*Sales[[#This Row],[Quantity]]</f>
        <v>1125.0940000000001</v>
      </c>
      <c r="K1350" s="45">
        <v>43138.375028819442</v>
      </c>
      <c r="L1350" s="46">
        <v>43138.375028819442</v>
      </c>
    </row>
    <row r="1351" spans="1:12">
      <c r="A1351">
        <v>1350</v>
      </c>
      <c r="B1351">
        <v>11</v>
      </c>
      <c r="C1351">
        <v>26579</v>
      </c>
      <c r="D1351">
        <f>INDEX(Products[CategoryName (IndexMatch)], MATCH(Sales[ProductID], Products[ProductID], 0))</f>
        <v>0</v>
      </c>
      <c r="E1351">
        <v>8</v>
      </c>
      <c r="F1351" t="str">
        <f>INDEX(Products[ProductName], MATCH(Sales[ProductID], Products[ProductID], 0))</f>
        <v>Halibut - Steaks</v>
      </c>
      <c r="H1351" s="54">
        <f>INDEX(Products[Price], MATCH(Sales[ProductID], Products[ProductID], 0))</f>
        <v>898.57299999999998</v>
      </c>
      <c r="I1351">
        <v>7</v>
      </c>
      <c r="J1351" s="54">
        <f>Sales[[#This Row],[Product Price]]*Sales[[#This Row],[Quantity]]</f>
        <v>6290.0109999999995</v>
      </c>
      <c r="K1351" s="45">
        <v>43170.292506134261</v>
      </c>
      <c r="L1351" s="46">
        <v>43170.292506134261</v>
      </c>
    </row>
    <row r="1352" spans="1:12">
      <c r="A1352">
        <v>1351</v>
      </c>
      <c r="B1352">
        <v>4</v>
      </c>
      <c r="C1352">
        <v>75339</v>
      </c>
      <c r="D1352">
        <f>INDEX(Products[CategoryName (IndexMatch)], MATCH(Sales[ProductID], Products[ProductID], 0))</f>
        <v>0</v>
      </c>
      <c r="E1352">
        <v>303</v>
      </c>
      <c r="F1352" t="str">
        <f>INDEX(Products[ProductName], MATCH(Sales[ProductID], Products[ProductID], 0))</f>
        <v>Cod - Black Whole Fillet</v>
      </c>
      <c r="H1352" s="54">
        <f>INDEX(Products[Price], MATCH(Sales[ProductID], Products[ProductID], 0))</f>
        <v>726.13300000000004</v>
      </c>
      <c r="I1352">
        <v>20</v>
      </c>
      <c r="J1352" s="54">
        <f>Sales[[#This Row],[Product Price]]*Sales[[#This Row],[Quantity]]</f>
        <v>14522.66</v>
      </c>
      <c r="K1352" s="45">
        <v>43177.145824537038</v>
      </c>
      <c r="L1352" s="46">
        <v>43177.145824537038</v>
      </c>
    </row>
    <row r="1353" spans="1:12">
      <c r="A1353">
        <v>1352</v>
      </c>
      <c r="B1353">
        <v>13</v>
      </c>
      <c r="C1353">
        <v>22347</v>
      </c>
      <c r="D1353">
        <f>INDEX(Products[CategoryName (IndexMatch)], MATCH(Sales[ProductID], Products[ProductID], 0))</f>
        <v>0</v>
      </c>
      <c r="E1353">
        <v>113</v>
      </c>
      <c r="F1353" t="str">
        <f>INDEX(Products[ProductName], MATCH(Sales[ProductID], Products[ProductID], 0))</f>
        <v>Ocean Spray - Kiwi Strawberry</v>
      </c>
      <c r="H1353" s="54">
        <f>INDEX(Products[Price], MATCH(Sales[ProductID], Products[ProductID], 0))</f>
        <v>105.964</v>
      </c>
      <c r="I1353">
        <v>6</v>
      </c>
      <c r="J1353" s="54">
        <f>Sales[[#This Row],[Product Price]]*Sales[[#This Row],[Quantity]]</f>
        <v>635.78399999999999</v>
      </c>
      <c r="K1353" s="45">
        <v>43122.280747800927</v>
      </c>
      <c r="L1353" s="46">
        <v>43122.280747800927</v>
      </c>
    </row>
    <row r="1354" spans="1:12">
      <c r="A1354">
        <v>1353</v>
      </c>
      <c r="B1354">
        <v>9</v>
      </c>
      <c r="C1354">
        <v>2416</v>
      </c>
      <c r="D1354">
        <f>INDEX(Products[CategoryName (IndexMatch)], MATCH(Sales[ProductID], Products[ProductID], 0))</f>
        <v>0</v>
      </c>
      <c r="E1354">
        <v>239</v>
      </c>
      <c r="F1354" t="str">
        <f>INDEX(Products[ProductName], MATCH(Sales[ProductID], Products[ProductID], 0))</f>
        <v>Soup - Campbells, Cream Of</v>
      </c>
      <c r="H1354" s="54">
        <f>INDEX(Products[Price], MATCH(Sales[ProductID], Products[ProductID], 0))</f>
        <v>76.019000000000005</v>
      </c>
      <c r="I1354">
        <v>1</v>
      </c>
      <c r="J1354" s="54">
        <f>Sales[[#This Row],[Product Price]]*Sales[[#This Row],[Quantity]]</f>
        <v>76.019000000000005</v>
      </c>
      <c r="K1354" s="45">
        <v>43205.71585439815</v>
      </c>
      <c r="L1354" s="46">
        <v>43205.71585439815</v>
      </c>
    </row>
    <row r="1355" spans="1:12">
      <c r="A1355">
        <v>1354</v>
      </c>
      <c r="B1355">
        <v>15</v>
      </c>
      <c r="C1355">
        <v>1692</v>
      </c>
      <c r="D1355">
        <f>INDEX(Products[CategoryName (IndexMatch)], MATCH(Sales[ProductID], Products[ProductID], 0))</f>
        <v>0</v>
      </c>
      <c r="E1355">
        <v>265</v>
      </c>
      <c r="F1355" t="str">
        <f>INDEX(Products[ProductName], MATCH(Sales[ProductID], Products[ProductID], 0))</f>
        <v>Mushroom - Porcini, Dry</v>
      </c>
      <c r="H1355" s="54">
        <f>INDEX(Products[Price], MATCH(Sales[ProductID], Products[ProductID], 0))</f>
        <v>139.292</v>
      </c>
      <c r="I1355">
        <v>1</v>
      </c>
      <c r="J1355" s="54">
        <f>Sales[[#This Row],[Product Price]]*Sales[[#This Row],[Quantity]]</f>
        <v>139.292</v>
      </c>
      <c r="K1355" s="45">
        <v>43108.369143171294</v>
      </c>
      <c r="L1355" s="46">
        <v>43108.369143171294</v>
      </c>
    </row>
    <row r="1356" spans="1:12">
      <c r="A1356">
        <v>1355</v>
      </c>
      <c r="B1356">
        <v>6</v>
      </c>
      <c r="C1356">
        <v>26970</v>
      </c>
      <c r="D1356">
        <f>INDEX(Products[CategoryName (IndexMatch)], MATCH(Sales[ProductID], Products[ProductID], 0))</f>
        <v>0</v>
      </c>
      <c r="E1356">
        <v>365</v>
      </c>
      <c r="F1356" t="str">
        <f>INDEX(Products[ProductName], MATCH(Sales[ProductID], Products[ProductID], 0))</f>
        <v>Wine - Red, Harrow Estates, Cab</v>
      </c>
      <c r="H1356" s="54">
        <f>INDEX(Products[Price], MATCH(Sales[ProductID], Products[ProductID], 0))</f>
        <v>126.274</v>
      </c>
      <c r="I1356">
        <v>7</v>
      </c>
      <c r="J1356" s="54">
        <f>Sales[[#This Row],[Product Price]]*Sales[[#This Row],[Quantity]]</f>
        <v>883.91800000000001</v>
      </c>
      <c r="K1356" s="45">
        <v>43136.611749421296</v>
      </c>
      <c r="L1356" s="46">
        <v>43136.611749421296</v>
      </c>
    </row>
    <row r="1357" spans="1:12">
      <c r="A1357">
        <v>1356</v>
      </c>
      <c r="B1357">
        <v>8</v>
      </c>
      <c r="C1357">
        <v>30264</v>
      </c>
      <c r="D1357">
        <f>INDEX(Products[CategoryName (IndexMatch)], MATCH(Sales[ProductID], Products[ProductID], 0))</f>
        <v>0</v>
      </c>
      <c r="E1357">
        <v>344</v>
      </c>
      <c r="F1357" t="str">
        <f>INDEX(Products[ProductName], MATCH(Sales[ProductID], Products[ProductID], 0))</f>
        <v>Sausage - Liver</v>
      </c>
      <c r="H1357" s="54">
        <f>INDEX(Products[Price], MATCH(Sales[ProductID], Products[ProductID], 0))</f>
        <v>635.38900000000001</v>
      </c>
      <c r="I1357">
        <v>8</v>
      </c>
      <c r="J1357" s="54">
        <f>Sales[[#This Row],[Product Price]]*Sales[[#This Row],[Quantity]]</f>
        <v>5083.1120000000001</v>
      </c>
      <c r="K1357" s="45">
        <v>43151.593010532408</v>
      </c>
      <c r="L1357" s="46">
        <v>43151.593010532408</v>
      </c>
    </row>
    <row r="1358" spans="1:12">
      <c r="A1358">
        <v>1357</v>
      </c>
      <c r="B1358">
        <v>2</v>
      </c>
      <c r="C1358">
        <v>54753</v>
      </c>
      <c r="D1358">
        <f>INDEX(Products[CategoryName (IndexMatch)], MATCH(Sales[ProductID], Products[ProductID], 0))</f>
        <v>0</v>
      </c>
      <c r="E1358">
        <v>118</v>
      </c>
      <c r="F1358" t="str">
        <f>INDEX(Products[ProductName], MATCH(Sales[ProductID], Products[ProductID], 0))</f>
        <v>Garbag Bags - Black</v>
      </c>
      <c r="H1358" s="54">
        <f>INDEX(Products[Price], MATCH(Sales[ProductID], Products[ProductID], 0))</f>
        <v>65.966999999999999</v>
      </c>
      <c r="I1358">
        <v>14</v>
      </c>
      <c r="J1358" s="54">
        <f>Sales[[#This Row],[Product Price]]*Sales[[#This Row],[Quantity]]</f>
        <v>923.53800000000001</v>
      </c>
      <c r="K1358" s="45">
        <v>43221.729619791666</v>
      </c>
      <c r="L1358" s="46">
        <v>43221.729619791666</v>
      </c>
    </row>
    <row r="1359" spans="1:12">
      <c r="A1359">
        <v>1358</v>
      </c>
      <c r="B1359">
        <v>9</v>
      </c>
      <c r="C1359">
        <v>86830</v>
      </c>
      <c r="D1359">
        <f>INDEX(Products[CategoryName (IndexMatch)], MATCH(Sales[ProductID], Products[ProductID], 0))</f>
        <v>0</v>
      </c>
      <c r="E1359">
        <v>72</v>
      </c>
      <c r="F1359" t="str">
        <f>INDEX(Products[ProductName], MATCH(Sales[ProductID], Products[ProductID], 0))</f>
        <v>Bar - Granola Trail Mix Fruit Nut</v>
      </c>
      <c r="H1359" s="54">
        <f>INDEX(Products[Price], MATCH(Sales[ProductID], Products[ProductID], 0))</f>
        <v>622.60299999999995</v>
      </c>
      <c r="I1359">
        <v>22</v>
      </c>
      <c r="J1359" s="54">
        <f>Sales[[#This Row],[Product Price]]*Sales[[#This Row],[Quantity]]</f>
        <v>13697.266</v>
      </c>
      <c r="K1359" s="45">
        <v>43201.504551620368</v>
      </c>
      <c r="L1359" s="46">
        <v>43201.504551620368</v>
      </c>
    </row>
    <row r="1360" spans="1:12">
      <c r="A1360">
        <v>1359</v>
      </c>
      <c r="B1360">
        <v>6</v>
      </c>
      <c r="C1360">
        <v>90098</v>
      </c>
      <c r="D1360">
        <f>INDEX(Products[CategoryName (IndexMatch)], MATCH(Sales[ProductID], Products[ProductID], 0))</f>
        <v>0</v>
      </c>
      <c r="E1360">
        <v>203</v>
      </c>
      <c r="F1360" t="str">
        <f>INDEX(Products[ProductName], MATCH(Sales[ProductID], Products[ProductID], 0))</f>
        <v>Chicken - Leg, Boneless</v>
      </c>
      <c r="H1360" s="54">
        <f>INDEX(Products[Price], MATCH(Sales[ProductID], Products[ProductID], 0))</f>
        <v>599.55700000000002</v>
      </c>
      <c r="I1360">
        <v>23</v>
      </c>
      <c r="J1360" s="54">
        <f>Sales[[#This Row],[Product Price]]*Sales[[#This Row],[Quantity]]</f>
        <v>13789.811</v>
      </c>
      <c r="K1360" s="45">
        <v>43136.998143634257</v>
      </c>
      <c r="L1360" s="46">
        <v>43136.998143634257</v>
      </c>
    </row>
    <row r="1361" spans="1:12">
      <c r="A1361">
        <v>1360</v>
      </c>
      <c r="B1361">
        <v>1</v>
      </c>
      <c r="C1361">
        <v>67054</v>
      </c>
      <c r="D1361">
        <f>INDEX(Products[CategoryName (IndexMatch)], MATCH(Sales[ProductID], Products[ProductID], 0))</f>
        <v>0</v>
      </c>
      <c r="E1361">
        <v>84</v>
      </c>
      <c r="F1361" t="str">
        <f>INDEX(Products[ProductName], MATCH(Sales[ProductID], Products[ProductID], 0))</f>
        <v>Peas - Frozen</v>
      </c>
      <c r="H1361" s="54">
        <f>INDEX(Products[Price], MATCH(Sales[ProductID], Products[ProductID], 0))</f>
        <v>903.01900000000001</v>
      </c>
      <c r="I1361">
        <v>17</v>
      </c>
      <c r="J1361" s="54">
        <f>Sales[[#This Row],[Product Price]]*Sales[[#This Row],[Quantity]]</f>
        <v>15351.323</v>
      </c>
      <c r="K1361" s="45">
        <v>43176.712412962966</v>
      </c>
      <c r="L1361" s="46">
        <v>43176.712412962966</v>
      </c>
    </row>
    <row r="1362" spans="1:12">
      <c r="A1362">
        <v>1361</v>
      </c>
      <c r="B1362">
        <v>4</v>
      </c>
      <c r="C1362">
        <v>4494</v>
      </c>
      <c r="D1362">
        <f>INDEX(Products[CategoryName (IndexMatch)], MATCH(Sales[ProductID], Products[ProductID], 0))</f>
        <v>0</v>
      </c>
      <c r="E1362">
        <v>413</v>
      </c>
      <c r="F1362" t="str">
        <f>INDEX(Products[ProductName], MATCH(Sales[ProductID], Products[ProductID], 0))</f>
        <v>Ice Cream Bar - Oreo Cone</v>
      </c>
      <c r="H1362" s="54">
        <f>INDEX(Products[Price], MATCH(Sales[ProductID], Products[ProductID], 0))</f>
        <v>954.06500000000005</v>
      </c>
      <c r="I1362">
        <v>2</v>
      </c>
      <c r="J1362" s="54">
        <f>Sales[[#This Row],[Product Price]]*Sales[[#This Row],[Quantity]]</f>
        <v>1908.13</v>
      </c>
      <c r="K1362" s="45">
        <v>43186.399686574077</v>
      </c>
      <c r="L1362" s="46">
        <v>43186.399686574077</v>
      </c>
    </row>
    <row r="1363" spans="1:12">
      <c r="A1363">
        <v>1362</v>
      </c>
      <c r="B1363">
        <v>15</v>
      </c>
      <c r="C1363">
        <v>29509</v>
      </c>
      <c r="D1363">
        <f>INDEX(Products[CategoryName (IndexMatch)], MATCH(Sales[ProductID], Products[ProductID], 0))</f>
        <v>0</v>
      </c>
      <c r="E1363">
        <v>130</v>
      </c>
      <c r="F1363" t="str">
        <f>INDEX(Products[ProductName], MATCH(Sales[ProductID], Products[ProductID], 0))</f>
        <v>Beef Wellington</v>
      </c>
      <c r="H1363" s="54">
        <f>INDEX(Products[Price], MATCH(Sales[ProductID], Products[ProductID], 0))</f>
        <v>419.80799999999999</v>
      </c>
      <c r="I1363">
        <v>8</v>
      </c>
      <c r="J1363" s="54">
        <f>Sales[[#This Row],[Product Price]]*Sales[[#This Row],[Quantity]]</f>
        <v>3358.4639999999999</v>
      </c>
      <c r="K1363" s="45">
        <v>43216.326644560184</v>
      </c>
      <c r="L1363" s="46">
        <v>43216.326644560184</v>
      </c>
    </row>
    <row r="1364" spans="1:12">
      <c r="A1364">
        <v>1363</v>
      </c>
      <c r="B1364">
        <v>3</v>
      </c>
      <c r="C1364">
        <v>65534</v>
      </c>
      <c r="D1364">
        <f>INDEX(Products[CategoryName (IndexMatch)], MATCH(Sales[ProductID], Products[ProductID], 0))</f>
        <v>0</v>
      </c>
      <c r="E1364">
        <v>232</v>
      </c>
      <c r="F1364" t="str">
        <f>INDEX(Products[ProductName], MATCH(Sales[ProductID], Products[ProductID], 0))</f>
        <v>Quiche Assorted</v>
      </c>
      <c r="H1364" s="54">
        <f>INDEX(Products[Price], MATCH(Sales[ProductID], Products[ProductID], 0))</f>
        <v>33.948999999999998</v>
      </c>
      <c r="I1364">
        <v>17</v>
      </c>
      <c r="J1364" s="54">
        <f>Sales[[#This Row],[Product Price]]*Sales[[#This Row],[Quantity]]</f>
        <v>577.13299999999992</v>
      </c>
      <c r="K1364" s="45">
        <v>43105.326205787038</v>
      </c>
      <c r="L1364" s="46">
        <v>43105.326205787038</v>
      </c>
    </row>
    <row r="1365" spans="1:12">
      <c r="A1365">
        <v>1364</v>
      </c>
      <c r="B1365">
        <v>6</v>
      </c>
      <c r="C1365">
        <v>36187</v>
      </c>
      <c r="D1365">
        <f>INDEX(Products[CategoryName (IndexMatch)], MATCH(Sales[ProductID], Products[ProductID], 0))</f>
        <v>0</v>
      </c>
      <c r="E1365">
        <v>16</v>
      </c>
      <c r="F1365" t="str">
        <f>INDEX(Products[ProductName], MATCH(Sales[ProductID], Products[ProductID], 0))</f>
        <v>Kellogs Special K Cereal</v>
      </c>
      <c r="H1365" s="54">
        <f>INDEX(Products[Price], MATCH(Sales[ProductID], Products[ProductID], 0))</f>
        <v>547.24599999999998</v>
      </c>
      <c r="I1365">
        <v>10</v>
      </c>
      <c r="J1365" s="54">
        <f>Sales[[#This Row],[Product Price]]*Sales[[#This Row],[Quantity]]</f>
        <v>5472.46</v>
      </c>
      <c r="K1365" s="45">
        <v>43118.129499189818</v>
      </c>
      <c r="L1365" s="46">
        <v>43118.129499189818</v>
      </c>
    </row>
    <row r="1366" spans="1:12">
      <c r="A1366">
        <v>1365</v>
      </c>
      <c r="B1366">
        <v>4</v>
      </c>
      <c r="C1366">
        <v>18043</v>
      </c>
      <c r="D1366">
        <f>INDEX(Products[CategoryName (IndexMatch)], MATCH(Sales[ProductID], Products[ProductID], 0))</f>
        <v>0</v>
      </c>
      <c r="E1366">
        <v>100</v>
      </c>
      <c r="F1366" t="str">
        <f>INDEX(Products[ProductName], MATCH(Sales[ProductID], Products[ProductID], 0))</f>
        <v>Pork - Loin, Bone - In</v>
      </c>
      <c r="H1366" s="54">
        <f>INDEX(Products[Price], MATCH(Sales[ProductID], Products[ProductID], 0))</f>
        <v>696.50099999999998</v>
      </c>
      <c r="I1366">
        <v>5</v>
      </c>
      <c r="J1366" s="54">
        <f>Sales[[#This Row],[Product Price]]*Sales[[#This Row],[Quantity]]</f>
        <v>3482.5050000000001</v>
      </c>
      <c r="K1366" s="45">
        <v>43188.385686574074</v>
      </c>
      <c r="L1366" s="46">
        <v>43188.385686574074</v>
      </c>
    </row>
    <row r="1367" spans="1:12">
      <c r="A1367">
        <v>1366</v>
      </c>
      <c r="B1367">
        <v>9</v>
      </c>
      <c r="C1367">
        <v>48822</v>
      </c>
      <c r="D1367">
        <f>INDEX(Products[CategoryName (IndexMatch)], MATCH(Sales[ProductID], Products[ProductID], 0))</f>
        <v>0</v>
      </c>
      <c r="E1367">
        <v>78</v>
      </c>
      <c r="F1367" t="str">
        <f>INDEX(Products[ProductName], MATCH(Sales[ProductID], Products[ProductID], 0))</f>
        <v>Wine - Magnotta - Belpaese</v>
      </c>
      <c r="H1367" s="54">
        <f>INDEX(Products[Price], MATCH(Sales[ProductID], Products[ProductID], 0))</f>
        <v>304.202</v>
      </c>
      <c r="I1367">
        <v>13</v>
      </c>
      <c r="J1367" s="54">
        <f>Sales[[#This Row],[Product Price]]*Sales[[#This Row],[Quantity]]</f>
        <v>3954.6260000000002</v>
      </c>
      <c r="K1367" s="45">
        <v>43135.717067824073</v>
      </c>
      <c r="L1367" s="46">
        <v>43135.717067824073</v>
      </c>
    </row>
    <row r="1368" spans="1:12">
      <c r="A1368">
        <v>1367</v>
      </c>
      <c r="B1368">
        <v>4</v>
      </c>
      <c r="C1368">
        <v>34874</v>
      </c>
      <c r="D1368">
        <f>INDEX(Products[CategoryName (IndexMatch)], MATCH(Sales[ProductID], Products[ProductID], 0))</f>
        <v>0</v>
      </c>
      <c r="E1368">
        <v>75</v>
      </c>
      <c r="F1368" t="str">
        <f>INDEX(Products[ProductName], MATCH(Sales[ProductID], Products[ProductID], 0))</f>
        <v>Chef Hat 20cm</v>
      </c>
      <c r="H1368" s="54">
        <f>INDEX(Products[Price], MATCH(Sales[ProductID], Products[ProductID], 0))</f>
        <v>4.18</v>
      </c>
      <c r="I1368">
        <v>9</v>
      </c>
      <c r="J1368" s="54">
        <f>Sales[[#This Row],[Product Price]]*Sales[[#This Row],[Quantity]]</f>
        <v>37.619999999999997</v>
      </c>
      <c r="K1368" s="45">
        <v>43199.407532175923</v>
      </c>
      <c r="L1368" s="46">
        <v>43199.407532175923</v>
      </c>
    </row>
    <row r="1369" spans="1:12">
      <c r="A1369">
        <v>1368</v>
      </c>
      <c r="B1369">
        <v>4</v>
      </c>
      <c r="C1369">
        <v>41282</v>
      </c>
      <c r="D1369">
        <f>INDEX(Products[CategoryName (IndexMatch)], MATCH(Sales[ProductID], Products[ProductID], 0))</f>
        <v>0</v>
      </c>
      <c r="E1369">
        <v>375</v>
      </c>
      <c r="F1369" t="str">
        <f>INDEX(Products[ProductName], MATCH(Sales[ProductID], Products[ProductID], 0))</f>
        <v>Snapple Lemon Tea</v>
      </c>
      <c r="H1369" s="54">
        <f>INDEX(Products[Price], MATCH(Sales[ProductID], Products[ProductID], 0))</f>
        <v>831.755</v>
      </c>
      <c r="I1369">
        <v>11</v>
      </c>
      <c r="J1369" s="54">
        <f>Sales[[#This Row],[Product Price]]*Sales[[#This Row],[Quantity]]</f>
        <v>9149.3050000000003</v>
      </c>
      <c r="K1369" s="45">
        <v>43130.188970717594</v>
      </c>
      <c r="L1369" s="46">
        <v>43130.188970717594</v>
      </c>
    </row>
    <row r="1370" spans="1:12">
      <c r="A1370">
        <v>1369</v>
      </c>
      <c r="B1370">
        <v>8</v>
      </c>
      <c r="C1370">
        <v>15900</v>
      </c>
      <c r="D1370">
        <f>INDEX(Products[CategoryName (IndexMatch)], MATCH(Sales[ProductID], Products[ProductID], 0))</f>
        <v>0</v>
      </c>
      <c r="E1370">
        <v>402</v>
      </c>
      <c r="F1370" t="str">
        <f>INDEX(Products[ProductName], MATCH(Sales[ProductID], Products[ProductID], 0))</f>
        <v>Butter - Unsalted</v>
      </c>
      <c r="H1370" s="54">
        <f>INDEX(Products[Price], MATCH(Sales[ProductID], Products[ProductID], 0))</f>
        <v>763.27499999999998</v>
      </c>
      <c r="I1370">
        <v>5</v>
      </c>
      <c r="J1370" s="54">
        <f>Sales[[#This Row],[Product Price]]*Sales[[#This Row],[Quantity]]</f>
        <v>3816.375</v>
      </c>
      <c r="K1370" s="45">
        <v>43104.154604282405</v>
      </c>
      <c r="L1370" s="46">
        <v>43104.154604282405</v>
      </c>
    </row>
    <row r="1371" spans="1:12">
      <c r="A1371">
        <v>1370</v>
      </c>
      <c r="B1371">
        <v>14</v>
      </c>
      <c r="C1371">
        <v>34263</v>
      </c>
      <c r="D1371">
        <f>INDEX(Products[CategoryName (IndexMatch)], MATCH(Sales[ProductID], Products[ProductID], 0))</f>
        <v>0</v>
      </c>
      <c r="E1371">
        <v>7</v>
      </c>
      <c r="F1371" t="str">
        <f>INDEX(Products[ProductName], MATCH(Sales[ProductID], Products[ProductID], 0))</f>
        <v>Table Cloth - 53x69 Colour</v>
      </c>
      <c r="H1371" s="54">
        <f>INDEX(Products[Price], MATCH(Sales[ProductID], Products[ProductID], 0))</f>
        <v>31.837</v>
      </c>
      <c r="I1371">
        <v>9</v>
      </c>
      <c r="J1371" s="54">
        <f>Sales[[#This Row],[Product Price]]*Sales[[#This Row],[Quantity]]</f>
        <v>286.53300000000002</v>
      </c>
      <c r="K1371" s="45">
        <v>43103.210082175923</v>
      </c>
      <c r="L1371" s="46">
        <v>43103.210082175923</v>
      </c>
    </row>
    <row r="1372" spans="1:12">
      <c r="A1372">
        <v>1371</v>
      </c>
      <c r="B1372">
        <v>7</v>
      </c>
      <c r="C1372">
        <v>23925</v>
      </c>
      <c r="D1372">
        <f>INDEX(Products[CategoryName (IndexMatch)], MATCH(Sales[ProductID], Products[ProductID], 0))</f>
        <v>0</v>
      </c>
      <c r="E1372">
        <v>76</v>
      </c>
      <c r="F1372" t="str">
        <f>INDEX(Products[ProductName], MATCH(Sales[ProductID], Products[ProductID], 0))</f>
        <v>Wine - Fume Blanc Fetzer</v>
      </c>
      <c r="H1372" s="54">
        <f>INDEX(Products[Price], MATCH(Sales[ProductID], Products[ProductID], 0))</f>
        <v>656.76499999999999</v>
      </c>
      <c r="I1372">
        <v>7</v>
      </c>
      <c r="J1372" s="54">
        <f>Sales[[#This Row],[Product Price]]*Sales[[#This Row],[Quantity]]</f>
        <v>4597.3549999999996</v>
      </c>
      <c r="K1372" s="45">
        <v>43136.228382986112</v>
      </c>
      <c r="L1372" s="46">
        <v>43136.228382986112</v>
      </c>
    </row>
    <row r="1373" spans="1:12">
      <c r="A1373">
        <v>1372</v>
      </c>
      <c r="B1373">
        <v>6</v>
      </c>
      <c r="C1373">
        <v>46789</v>
      </c>
      <c r="D1373">
        <f>INDEX(Products[CategoryName (IndexMatch)], MATCH(Sales[ProductID], Products[ProductID], 0))</f>
        <v>0</v>
      </c>
      <c r="E1373">
        <v>143</v>
      </c>
      <c r="F1373" t="str">
        <f>INDEX(Products[ProductName], MATCH(Sales[ProductID], Products[ProductID], 0))</f>
        <v>Watercress</v>
      </c>
      <c r="H1373" s="54">
        <f>INDEX(Products[Price], MATCH(Sales[ProductID], Products[ProductID], 0))</f>
        <v>426.16899999999998</v>
      </c>
      <c r="I1373">
        <v>12</v>
      </c>
      <c r="J1373" s="54">
        <f>Sales[[#This Row],[Product Price]]*Sales[[#This Row],[Quantity]]</f>
        <v>5114.0280000000002</v>
      </c>
      <c r="K1373" s="45">
        <v>43140.530212731479</v>
      </c>
      <c r="L1373" s="46">
        <v>43140.530212731479</v>
      </c>
    </row>
    <row r="1374" spans="1:12">
      <c r="A1374">
        <v>1373</v>
      </c>
      <c r="B1374">
        <v>21</v>
      </c>
      <c r="C1374">
        <v>65729</v>
      </c>
      <c r="D1374">
        <f>INDEX(Products[CategoryName (IndexMatch)], MATCH(Sales[ProductID], Products[ProductID], 0))</f>
        <v>0</v>
      </c>
      <c r="E1374">
        <v>377</v>
      </c>
      <c r="F1374" t="str">
        <f>INDEX(Products[ProductName], MATCH(Sales[ProductID], Products[ProductID], 0))</f>
        <v>Wine - Red, Cooking</v>
      </c>
      <c r="H1374" s="54">
        <f>INDEX(Products[Price], MATCH(Sales[ProductID], Products[ProductID], 0))</f>
        <v>750.78499999999997</v>
      </c>
      <c r="I1374">
        <v>17</v>
      </c>
      <c r="J1374" s="54">
        <f>Sales[[#This Row],[Product Price]]*Sales[[#This Row],[Quantity]]</f>
        <v>12763.344999999999</v>
      </c>
      <c r="K1374" s="45">
        <v>43172.518509490743</v>
      </c>
      <c r="L1374" s="46">
        <v>43172.518509490743</v>
      </c>
    </row>
    <row r="1375" spans="1:12">
      <c r="A1375">
        <v>1374</v>
      </c>
      <c r="B1375">
        <v>23</v>
      </c>
      <c r="C1375">
        <v>19375</v>
      </c>
      <c r="D1375">
        <f>INDEX(Products[CategoryName (IndexMatch)], MATCH(Sales[ProductID], Products[ProductID], 0))</f>
        <v>0</v>
      </c>
      <c r="E1375">
        <v>8</v>
      </c>
      <c r="F1375" t="str">
        <f>INDEX(Products[ProductName], MATCH(Sales[ProductID], Products[ProductID], 0))</f>
        <v>Halibut - Steaks</v>
      </c>
      <c r="H1375" s="54">
        <f>INDEX(Products[Price], MATCH(Sales[ProductID], Products[ProductID], 0))</f>
        <v>898.57299999999998</v>
      </c>
      <c r="I1375">
        <v>5</v>
      </c>
      <c r="J1375" s="54">
        <f>Sales[[#This Row],[Product Price]]*Sales[[#This Row],[Quantity]]</f>
        <v>4492.8649999999998</v>
      </c>
      <c r="K1375" s="45">
        <v>43214.41748275463</v>
      </c>
      <c r="L1375" s="46">
        <v>43214.41748275463</v>
      </c>
    </row>
    <row r="1376" spans="1:12">
      <c r="A1376">
        <v>1375</v>
      </c>
      <c r="B1376">
        <v>22</v>
      </c>
      <c r="C1376">
        <v>92357</v>
      </c>
      <c r="D1376">
        <f>INDEX(Products[CategoryName (IndexMatch)], MATCH(Sales[ProductID], Products[ProductID], 0))</f>
        <v>0</v>
      </c>
      <c r="E1376">
        <v>205</v>
      </c>
      <c r="F1376" t="str">
        <f>INDEX(Products[ProductName], MATCH(Sales[ProductID], Products[ProductID], 0))</f>
        <v>Turkey - Whole, Fresh</v>
      </c>
      <c r="H1376" s="54">
        <f>INDEX(Products[Price], MATCH(Sales[ProductID], Products[ProductID], 0))</f>
        <v>189.75700000000001</v>
      </c>
      <c r="I1376">
        <v>24</v>
      </c>
      <c r="J1376" s="54">
        <f>Sales[[#This Row],[Product Price]]*Sales[[#This Row],[Quantity]]</f>
        <v>4554.1679999999997</v>
      </c>
      <c r="K1376" s="45">
        <v>43218.686674537035</v>
      </c>
      <c r="L1376" s="46">
        <v>43218.686674537035</v>
      </c>
    </row>
    <row r="1377" spans="1:12">
      <c r="A1377">
        <v>1376</v>
      </c>
      <c r="B1377">
        <v>21</v>
      </c>
      <c r="C1377">
        <v>30766</v>
      </c>
      <c r="D1377">
        <f>INDEX(Products[CategoryName (IndexMatch)], MATCH(Sales[ProductID], Products[ProductID], 0))</f>
        <v>0</v>
      </c>
      <c r="E1377">
        <v>418</v>
      </c>
      <c r="F1377" t="str">
        <f>INDEX(Products[ProductName], MATCH(Sales[ProductID], Products[ProductID], 0))</f>
        <v>Truffle Cups - Brown</v>
      </c>
      <c r="H1377" s="54">
        <f>INDEX(Products[Price], MATCH(Sales[ProductID], Products[ProductID], 0))</f>
        <v>922.51599999999996</v>
      </c>
      <c r="I1377">
        <v>8</v>
      </c>
      <c r="J1377" s="54">
        <f>Sales[[#This Row],[Product Price]]*Sales[[#This Row],[Quantity]]</f>
        <v>7380.1279999999997</v>
      </c>
      <c r="K1377" s="45">
        <v>43188.586298032409</v>
      </c>
      <c r="L1377" s="46">
        <v>43188.586298032409</v>
      </c>
    </row>
    <row r="1378" spans="1:12">
      <c r="A1378">
        <v>1377</v>
      </c>
      <c r="B1378">
        <v>10</v>
      </c>
      <c r="C1378">
        <v>73091</v>
      </c>
      <c r="D1378">
        <f>INDEX(Products[CategoryName (IndexMatch)], MATCH(Sales[ProductID], Products[ProductID], 0))</f>
        <v>0</v>
      </c>
      <c r="E1378">
        <v>342</v>
      </c>
      <c r="F1378" t="str">
        <f>INDEX(Products[ProductName], MATCH(Sales[ProductID], Products[ProductID], 0))</f>
        <v>Mangoes</v>
      </c>
      <c r="H1378" s="54">
        <f>INDEX(Products[Price], MATCH(Sales[ProductID], Products[ProductID], 0))</f>
        <v>695.88099999999997</v>
      </c>
      <c r="I1378">
        <v>19</v>
      </c>
      <c r="J1378" s="54">
        <f>Sales[[#This Row],[Product Price]]*Sales[[#This Row],[Quantity]]</f>
        <v>13221.739</v>
      </c>
      <c r="K1378" s="45">
        <v>43106.869307291665</v>
      </c>
      <c r="L1378" s="46">
        <v>43106.869307291665</v>
      </c>
    </row>
    <row r="1379" spans="1:12">
      <c r="A1379">
        <v>1378</v>
      </c>
      <c r="B1379">
        <v>20</v>
      </c>
      <c r="C1379">
        <v>61726</v>
      </c>
      <c r="D1379">
        <f>INDEX(Products[CategoryName (IndexMatch)], MATCH(Sales[ProductID], Products[ProductID], 0))</f>
        <v>0</v>
      </c>
      <c r="E1379">
        <v>360</v>
      </c>
      <c r="F1379" t="str">
        <f>INDEX(Products[ProductName], MATCH(Sales[ProductID], Products[ProductID], 0))</f>
        <v>Wine - Hardys Bankside Shiraz</v>
      </c>
      <c r="H1379" s="54">
        <f>INDEX(Products[Price], MATCH(Sales[ProductID], Products[ProductID], 0))</f>
        <v>522.40700000000004</v>
      </c>
      <c r="I1379">
        <v>16</v>
      </c>
      <c r="J1379" s="54">
        <f>Sales[[#This Row],[Product Price]]*Sales[[#This Row],[Quantity]]</f>
        <v>8358.5120000000006</v>
      </c>
      <c r="K1379" s="45">
        <v>43139.544515162037</v>
      </c>
      <c r="L1379" s="46">
        <v>43139.544515162037</v>
      </c>
    </row>
    <row r="1380" spans="1:12">
      <c r="A1380">
        <v>1379</v>
      </c>
      <c r="B1380">
        <v>1</v>
      </c>
      <c r="C1380">
        <v>55184</v>
      </c>
      <c r="D1380">
        <f>INDEX(Products[CategoryName (IndexMatch)], MATCH(Sales[ProductID], Products[ProductID], 0))</f>
        <v>0</v>
      </c>
      <c r="E1380">
        <v>154</v>
      </c>
      <c r="F1380" t="str">
        <f>INDEX(Products[ProductName], MATCH(Sales[ProductID], Products[ProductID], 0))</f>
        <v>Ice Cream Bar - Drumstick</v>
      </c>
      <c r="H1380" s="54">
        <f>INDEX(Products[Price], MATCH(Sales[ProductID], Products[ProductID], 0))</f>
        <v>24.756</v>
      </c>
      <c r="I1380">
        <v>14</v>
      </c>
      <c r="J1380" s="54">
        <f>Sales[[#This Row],[Product Price]]*Sales[[#This Row],[Quantity]]</f>
        <v>346.584</v>
      </c>
      <c r="K1380" s="45">
        <v>43186.600608449073</v>
      </c>
      <c r="L1380" s="46">
        <v>43186.600608449073</v>
      </c>
    </row>
    <row r="1381" spans="1:12">
      <c r="A1381">
        <v>1380</v>
      </c>
      <c r="B1381">
        <v>19</v>
      </c>
      <c r="C1381">
        <v>43677</v>
      </c>
      <c r="D1381">
        <f>INDEX(Products[CategoryName (IndexMatch)], MATCH(Sales[ProductID], Products[ProductID], 0))</f>
        <v>0</v>
      </c>
      <c r="E1381">
        <v>409</v>
      </c>
      <c r="F1381" t="str">
        <f>INDEX(Products[ProductName], MATCH(Sales[ProductID], Products[ProductID], 0))</f>
        <v>Skirt - 29 Foot</v>
      </c>
      <c r="H1381" s="54">
        <f>INDEX(Products[Price], MATCH(Sales[ProductID], Products[ProductID], 0))</f>
        <v>23.521999999999998</v>
      </c>
      <c r="I1381">
        <v>12</v>
      </c>
      <c r="J1381" s="54">
        <f>Sales[[#This Row],[Product Price]]*Sales[[#This Row],[Quantity]]</f>
        <v>282.26400000000001</v>
      </c>
      <c r="K1381" s="45">
        <v>43148.26733761574</v>
      </c>
      <c r="L1381" s="46">
        <v>43148.26733761574</v>
      </c>
    </row>
    <row r="1382" spans="1:12">
      <c r="A1382">
        <v>1381</v>
      </c>
      <c r="B1382">
        <v>10</v>
      </c>
      <c r="C1382">
        <v>65472</v>
      </c>
      <c r="D1382">
        <f>INDEX(Products[CategoryName (IndexMatch)], MATCH(Sales[ProductID], Products[ProductID], 0))</f>
        <v>0</v>
      </c>
      <c r="E1382">
        <v>32</v>
      </c>
      <c r="F1382" t="str">
        <f>INDEX(Products[ProductName], MATCH(Sales[ProductID], Products[ProductID], 0))</f>
        <v>Lettuce - Treviso</v>
      </c>
      <c r="H1382" s="54">
        <f>INDEX(Products[Price], MATCH(Sales[ProductID], Products[ProductID], 0))</f>
        <v>964.12699999999995</v>
      </c>
      <c r="I1382">
        <v>17</v>
      </c>
      <c r="J1382" s="54">
        <f>Sales[[#This Row],[Product Price]]*Sales[[#This Row],[Quantity]]</f>
        <v>16390.159</v>
      </c>
      <c r="K1382" s="45">
        <v>43124.567415509257</v>
      </c>
      <c r="L1382" s="46">
        <v>43124.567415509257</v>
      </c>
    </row>
    <row r="1383" spans="1:12">
      <c r="A1383">
        <v>1382</v>
      </c>
      <c r="B1383">
        <v>18</v>
      </c>
      <c r="C1383">
        <v>57352</v>
      </c>
      <c r="D1383">
        <f>INDEX(Products[CategoryName (IndexMatch)], MATCH(Sales[ProductID], Products[ProductID], 0))</f>
        <v>0</v>
      </c>
      <c r="E1383">
        <v>154</v>
      </c>
      <c r="F1383" t="str">
        <f>INDEX(Products[ProductName], MATCH(Sales[ProductID], Products[ProductID], 0))</f>
        <v>Ice Cream Bar - Drumstick</v>
      </c>
      <c r="H1383" s="54">
        <f>INDEX(Products[Price], MATCH(Sales[ProductID], Products[ProductID], 0))</f>
        <v>24.756</v>
      </c>
      <c r="I1383">
        <v>15</v>
      </c>
      <c r="J1383" s="54">
        <f>Sales[[#This Row],[Product Price]]*Sales[[#This Row],[Quantity]]</f>
        <v>371.34000000000003</v>
      </c>
      <c r="K1383" s="45">
        <v>43164.771064814813</v>
      </c>
      <c r="L1383" s="46">
        <v>43164.771064814813</v>
      </c>
    </row>
    <row r="1384" spans="1:12">
      <c r="A1384">
        <v>1383</v>
      </c>
      <c r="B1384">
        <v>2</v>
      </c>
      <c r="C1384">
        <v>91485</v>
      </c>
      <c r="D1384">
        <f>INDEX(Products[CategoryName (IndexMatch)], MATCH(Sales[ProductID], Products[ProductID], 0))</f>
        <v>0</v>
      </c>
      <c r="E1384">
        <v>331</v>
      </c>
      <c r="F1384" t="str">
        <f>INDEX(Products[ProductName], MATCH(Sales[ProductID], Products[ProductID], 0))</f>
        <v>Cookies Cereal Nut</v>
      </c>
      <c r="H1384" s="54">
        <f>INDEX(Products[Price], MATCH(Sales[ProductID], Products[ProductID], 0))</f>
        <v>673.505</v>
      </c>
      <c r="I1384">
        <v>24</v>
      </c>
      <c r="J1384" s="54">
        <f>Sales[[#This Row],[Product Price]]*Sales[[#This Row],[Quantity]]</f>
        <v>16164.119999999999</v>
      </c>
      <c r="K1384" s="45">
        <v>43146.552608101854</v>
      </c>
      <c r="L1384" s="46">
        <v>43146.552608101854</v>
      </c>
    </row>
    <row r="1385" spans="1:12">
      <c r="A1385">
        <v>1384</v>
      </c>
      <c r="B1385">
        <v>3</v>
      </c>
      <c r="C1385">
        <v>1095</v>
      </c>
      <c r="D1385">
        <f>INDEX(Products[CategoryName (IndexMatch)], MATCH(Sales[ProductID], Products[ProductID], 0))</f>
        <v>0</v>
      </c>
      <c r="E1385">
        <v>168</v>
      </c>
      <c r="F1385" t="str">
        <f>INDEX(Products[ProductName], MATCH(Sales[ProductID], Products[ProductID], 0))</f>
        <v>Milk - 2%</v>
      </c>
      <c r="H1385" s="54">
        <f>INDEX(Products[Price], MATCH(Sales[ProductID], Products[ProductID], 0))</f>
        <v>707.41899999999998</v>
      </c>
      <c r="I1385">
        <v>1</v>
      </c>
      <c r="J1385" s="54">
        <f>Sales[[#This Row],[Product Price]]*Sales[[#This Row],[Quantity]]</f>
        <v>707.41899999999998</v>
      </c>
      <c r="K1385" s="45">
        <v>43154.922444791664</v>
      </c>
      <c r="L1385" s="46">
        <v>43154.922444791664</v>
      </c>
    </row>
    <row r="1386" spans="1:12">
      <c r="A1386">
        <v>1385</v>
      </c>
      <c r="B1386">
        <v>8</v>
      </c>
      <c r="C1386">
        <v>58210</v>
      </c>
      <c r="D1386">
        <f>INDEX(Products[CategoryName (IndexMatch)], MATCH(Sales[ProductID], Products[ProductID], 0))</f>
        <v>0</v>
      </c>
      <c r="E1386">
        <v>218</v>
      </c>
      <c r="F1386" t="str">
        <f>INDEX(Products[ProductName], MATCH(Sales[ProductID], Products[ProductID], 0))</f>
        <v>Barramundi</v>
      </c>
      <c r="H1386" s="54">
        <f>INDEX(Products[Price], MATCH(Sales[ProductID], Products[ProductID], 0))</f>
        <v>851.93299999999999</v>
      </c>
      <c r="I1386">
        <v>15</v>
      </c>
      <c r="J1386" s="54">
        <f>Sales[[#This Row],[Product Price]]*Sales[[#This Row],[Quantity]]</f>
        <v>12778.994999999999</v>
      </c>
      <c r="K1386" s="45">
        <v>43121.768292939814</v>
      </c>
      <c r="L1386" s="46">
        <v>43121.768292939814</v>
      </c>
    </row>
    <row r="1387" spans="1:12">
      <c r="A1387">
        <v>1386</v>
      </c>
      <c r="B1387">
        <v>2</v>
      </c>
      <c r="C1387">
        <v>36212</v>
      </c>
      <c r="D1387">
        <f>INDEX(Products[CategoryName (IndexMatch)], MATCH(Sales[ProductID], Products[ProductID], 0))</f>
        <v>0</v>
      </c>
      <c r="E1387">
        <v>149</v>
      </c>
      <c r="F1387" t="str">
        <f>INDEX(Products[ProductName], MATCH(Sales[ProductID], Products[ProductID], 0))</f>
        <v>Zucchini - Yellow</v>
      </c>
      <c r="H1387" s="54">
        <f>INDEX(Products[Price], MATCH(Sales[ProductID], Products[ProductID], 0))</f>
        <v>984.64400000000001</v>
      </c>
      <c r="I1387">
        <v>10</v>
      </c>
      <c r="J1387" s="54">
        <f>Sales[[#This Row],[Product Price]]*Sales[[#This Row],[Quantity]]</f>
        <v>9846.44</v>
      </c>
      <c r="K1387" s="45">
        <v>43145.75384351852</v>
      </c>
      <c r="L1387" s="46">
        <v>43145.75384351852</v>
      </c>
    </row>
    <row r="1388" spans="1:12">
      <c r="A1388">
        <v>1387</v>
      </c>
      <c r="B1388">
        <v>2</v>
      </c>
      <c r="C1388">
        <v>31891</v>
      </c>
      <c r="D1388">
        <f>INDEX(Products[CategoryName (IndexMatch)], MATCH(Sales[ProductID], Products[ProductID], 0))</f>
        <v>0</v>
      </c>
      <c r="E1388">
        <v>329</v>
      </c>
      <c r="F1388" t="str">
        <f>INDEX(Products[ProductName], MATCH(Sales[ProductID], Products[ProductID], 0))</f>
        <v>Pork - Loin, Center Cut</v>
      </c>
      <c r="H1388" s="54">
        <f>INDEX(Products[Price], MATCH(Sales[ProductID], Products[ProductID], 0))</f>
        <v>393.49599999999998</v>
      </c>
      <c r="I1388">
        <v>9</v>
      </c>
      <c r="J1388" s="54">
        <f>Sales[[#This Row],[Product Price]]*Sales[[#This Row],[Quantity]]</f>
        <v>3541.4639999999999</v>
      </c>
      <c r="K1388" s="45">
        <v>43132.251005555554</v>
      </c>
      <c r="L1388" s="46">
        <v>43132.251005555554</v>
      </c>
    </row>
    <row r="1389" spans="1:12">
      <c r="A1389">
        <v>1388</v>
      </c>
      <c r="B1389">
        <v>19</v>
      </c>
      <c r="C1389">
        <v>26922</v>
      </c>
      <c r="D1389">
        <f>INDEX(Products[CategoryName (IndexMatch)], MATCH(Sales[ProductID], Products[ProductID], 0))</f>
        <v>0</v>
      </c>
      <c r="E1389">
        <v>222</v>
      </c>
      <c r="F1389" t="str">
        <f>INDEX(Products[ProductName], MATCH(Sales[ProductID], Products[ProductID], 0))</f>
        <v>Sole - Dover, Whole, Fresh</v>
      </c>
      <c r="H1389" s="54">
        <f>INDEX(Products[Price], MATCH(Sales[ProductID], Products[ProductID], 0))</f>
        <v>6.8460000000000001</v>
      </c>
      <c r="I1389">
        <v>7</v>
      </c>
      <c r="J1389" s="54">
        <f>Sales[[#This Row],[Product Price]]*Sales[[#This Row],[Quantity]]</f>
        <v>47.921999999999997</v>
      </c>
      <c r="K1389" s="45">
        <v>43162.116027199074</v>
      </c>
      <c r="L1389" s="46">
        <v>43162.116027199074</v>
      </c>
    </row>
    <row r="1390" spans="1:12">
      <c r="A1390">
        <v>1389</v>
      </c>
      <c r="B1390">
        <v>8</v>
      </c>
      <c r="C1390">
        <v>26079</v>
      </c>
      <c r="D1390">
        <f>INDEX(Products[CategoryName (IndexMatch)], MATCH(Sales[ProductID], Products[ProductID], 0))</f>
        <v>0</v>
      </c>
      <c r="E1390">
        <v>296</v>
      </c>
      <c r="F1390" t="str">
        <f>INDEX(Products[ProductName], MATCH(Sales[ProductID], Products[ProductID], 0))</f>
        <v>Wine - Valpolicella Masi</v>
      </c>
      <c r="H1390" s="54">
        <f>INDEX(Products[Price], MATCH(Sales[ProductID], Products[ProductID], 0))</f>
        <v>313.54500000000002</v>
      </c>
      <c r="I1390">
        <v>7</v>
      </c>
      <c r="J1390" s="54">
        <f>Sales[[#This Row],[Product Price]]*Sales[[#This Row],[Quantity]]</f>
        <v>2194.8150000000001</v>
      </c>
      <c r="K1390" s="45">
        <v>43186.855540509256</v>
      </c>
      <c r="L1390" s="46">
        <v>43186.855540509256</v>
      </c>
    </row>
    <row r="1391" spans="1:12">
      <c r="A1391">
        <v>1390</v>
      </c>
      <c r="B1391">
        <v>10</v>
      </c>
      <c r="C1391">
        <v>28032</v>
      </c>
      <c r="D1391">
        <f>INDEX(Products[CategoryName (IndexMatch)], MATCH(Sales[ProductID], Products[ProductID], 0))</f>
        <v>0</v>
      </c>
      <c r="E1391">
        <v>30</v>
      </c>
      <c r="F1391" t="str">
        <f>INDEX(Products[ProductName], MATCH(Sales[ProductID], Products[ProductID], 0))</f>
        <v>Cheese - Brie, Triple Creme</v>
      </c>
      <c r="H1391" s="54">
        <f>INDEX(Products[Price], MATCH(Sales[ProductID], Products[ProductID], 0))</f>
        <v>67.899000000000001</v>
      </c>
      <c r="I1391">
        <v>8</v>
      </c>
      <c r="J1391" s="54">
        <f>Sales[[#This Row],[Product Price]]*Sales[[#This Row],[Quantity]]</f>
        <v>543.19200000000001</v>
      </c>
      <c r="K1391" s="45">
        <v>43126.307606712966</v>
      </c>
      <c r="L1391" s="46">
        <v>43126.307606712966</v>
      </c>
    </row>
    <row r="1392" spans="1:12">
      <c r="A1392">
        <v>1391</v>
      </c>
      <c r="B1392">
        <v>6</v>
      </c>
      <c r="C1392">
        <v>60299</v>
      </c>
      <c r="D1392">
        <f>INDEX(Products[CategoryName (IndexMatch)], MATCH(Sales[ProductID], Products[ProductID], 0))</f>
        <v>0</v>
      </c>
      <c r="E1392">
        <v>295</v>
      </c>
      <c r="F1392" t="str">
        <f>INDEX(Products[ProductName], MATCH(Sales[ProductID], Products[ProductID], 0))</f>
        <v>Ice - Clear, 300 Lb For Carving</v>
      </c>
      <c r="H1392" s="54">
        <f>INDEX(Products[Price], MATCH(Sales[ProductID], Products[ProductID], 0))</f>
        <v>487.69499999999999</v>
      </c>
      <c r="I1392">
        <v>16</v>
      </c>
      <c r="J1392" s="54">
        <f>Sales[[#This Row],[Product Price]]*Sales[[#This Row],[Quantity]]</f>
        <v>7803.12</v>
      </c>
      <c r="K1392" s="45">
        <v>43221.637589467595</v>
      </c>
      <c r="L1392" s="46">
        <v>43221.637589467595</v>
      </c>
    </row>
    <row r="1393" spans="1:12">
      <c r="A1393">
        <v>1392</v>
      </c>
      <c r="B1393">
        <v>21</v>
      </c>
      <c r="C1393">
        <v>92098</v>
      </c>
      <c r="D1393">
        <f>INDEX(Products[CategoryName (IndexMatch)], MATCH(Sales[ProductID], Products[ProductID], 0))</f>
        <v>0</v>
      </c>
      <c r="E1393">
        <v>2</v>
      </c>
      <c r="F1393" t="str">
        <f>INDEX(Products[ProductName], MATCH(Sales[ProductID], Products[ProductID], 0))</f>
        <v>Cookie Chocolate Chip With</v>
      </c>
      <c r="H1393" s="54">
        <f>INDEX(Products[Price], MATCH(Sales[ProductID], Products[ProductID], 0))</f>
        <v>912.32899999999995</v>
      </c>
      <c r="I1393">
        <v>24</v>
      </c>
      <c r="J1393" s="54">
        <f>Sales[[#This Row],[Product Price]]*Sales[[#This Row],[Quantity]]</f>
        <v>21895.896000000001</v>
      </c>
      <c r="K1393" s="45">
        <v>43141.186524189812</v>
      </c>
      <c r="L1393" s="46">
        <v>43141.186524189812</v>
      </c>
    </row>
    <row r="1394" spans="1:12">
      <c r="A1394">
        <v>1393</v>
      </c>
      <c r="B1394">
        <v>11</v>
      </c>
      <c r="C1394">
        <v>14303</v>
      </c>
      <c r="D1394">
        <f>INDEX(Products[CategoryName (IndexMatch)], MATCH(Sales[ProductID], Products[ProductID], 0))</f>
        <v>0</v>
      </c>
      <c r="E1394">
        <v>307</v>
      </c>
      <c r="F1394" t="str">
        <f>INDEX(Products[ProductName], MATCH(Sales[ProductID], Products[ProductID], 0))</f>
        <v>Foam Cup 6 Oz</v>
      </c>
      <c r="H1394" s="54">
        <f>INDEX(Products[Price], MATCH(Sales[ProductID], Products[ProductID], 0))</f>
        <v>502.25599999999997</v>
      </c>
      <c r="I1394">
        <v>4</v>
      </c>
      <c r="J1394" s="54">
        <f>Sales[[#This Row],[Product Price]]*Sales[[#This Row],[Quantity]]</f>
        <v>2009.0239999999999</v>
      </c>
      <c r="K1394" s="45">
        <v>43196.470933101853</v>
      </c>
      <c r="L1394" s="46">
        <v>43196.470933101853</v>
      </c>
    </row>
    <row r="1395" spans="1:12">
      <c r="A1395">
        <v>1394</v>
      </c>
      <c r="B1395">
        <v>22</v>
      </c>
      <c r="C1395">
        <v>58969</v>
      </c>
      <c r="D1395">
        <f>INDEX(Products[CategoryName (IndexMatch)], MATCH(Sales[ProductID], Products[ProductID], 0))</f>
        <v>0</v>
      </c>
      <c r="E1395">
        <v>279</v>
      </c>
      <c r="F1395" t="str">
        <f>INDEX(Products[ProductName], MATCH(Sales[ProductID], Products[ProductID], 0))</f>
        <v>Beef - Texas Style Burger</v>
      </c>
      <c r="H1395" s="54">
        <f>INDEX(Products[Price], MATCH(Sales[ProductID], Products[ProductID], 0))</f>
        <v>911.82799999999997</v>
      </c>
      <c r="I1395">
        <v>15</v>
      </c>
      <c r="J1395" s="54">
        <f>Sales[[#This Row],[Product Price]]*Sales[[#This Row],[Quantity]]</f>
        <v>13677.42</v>
      </c>
      <c r="K1395" s="45">
        <v>43181.625969675923</v>
      </c>
      <c r="L1395" s="46">
        <v>43181.625969675923</v>
      </c>
    </row>
    <row r="1396" spans="1:12">
      <c r="A1396">
        <v>1395</v>
      </c>
      <c r="B1396">
        <v>11</v>
      </c>
      <c r="C1396">
        <v>34240</v>
      </c>
      <c r="D1396">
        <f>INDEX(Products[CategoryName (IndexMatch)], MATCH(Sales[ProductID], Products[ProductID], 0))</f>
        <v>0</v>
      </c>
      <c r="E1396">
        <v>96</v>
      </c>
      <c r="F1396" t="str">
        <f>INDEX(Products[ProductName], MATCH(Sales[ProductID], Products[ProductID], 0))</f>
        <v>Cheese - Bocconcini</v>
      </c>
      <c r="H1396" s="54">
        <f>INDEX(Products[Price], MATCH(Sales[ProductID], Products[ProductID], 0))</f>
        <v>621.99300000000005</v>
      </c>
      <c r="I1396">
        <v>9</v>
      </c>
      <c r="J1396" s="54">
        <f>Sales[[#This Row],[Product Price]]*Sales[[#This Row],[Quantity]]</f>
        <v>5597.9370000000008</v>
      </c>
      <c r="K1396" s="45">
        <v>43173.081879166668</v>
      </c>
      <c r="L1396" s="46">
        <v>43173.081879166668</v>
      </c>
    </row>
    <row r="1397" spans="1:12">
      <c r="A1397">
        <v>1396</v>
      </c>
      <c r="B1397">
        <v>4</v>
      </c>
      <c r="C1397">
        <v>62919</v>
      </c>
      <c r="D1397">
        <f>INDEX(Products[CategoryName (IndexMatch)], MATCH(Sales[ProductID], Products[ProductID], 0))</f>
        <v>0</v>
      </c>
      <c r="E1397">
        <v>381</v>
      </c>
      <c r="F1397" t="str">
        <f>INDEX(Products[ProductName], MATCH(Sales[ProductID], Products[ProductID], 0))</f>
        <v>Vaccum Bag 10x13</v>
      </c>
      <c r="H1397" s="54">
        <f>INDEX(Products[Price], MATCH(Sales[ProductID], Products[ProductID], 0))</f>
        <v>442.33699999999999</v>
      </c>
      <c r="I1397">
        <v>16</v>
      </c>
      <c r="J1397" s="54">
        <f>Sales[[#This Row],[Product Price]]*Sales[[#This Row],[Quantity]]</f>
        <v>7077.3919999999998</v>
      </c>
      <c r="K1397" s="45">
        <v>0</v>
      </c>
      <c r="L1397" s="46">
        <v>0</v>
      </c>
    </row>
    <row r="1398" spans="1:12">
      <c r="A1398">
        <v>1397</v>
      </c>
      <c r="B1398">
        <v>6</v>
      </c>
      <c r="C1398">
        <v>11411</v>
      </c>
      <c r="D1398">
        <f>INDEX(Products[CategoryName (IndexMatch)], MATCH(Sales[ProductID], Products[ProductID], 0))</f>
        <v>0</v>
      </c>
      <c r="E1398">
        <v>419</v>
      </c>
      <c r="F1398" t="str">
        <f>INDEX(Products[ProductName], MATCH(Sales[ProductID], Products[ProductID], 0))</f>
        <v>Pork - Belly Fresh</v>
      </c>
      <c r="H1398" s="54">
        <f>INDEX(Products[Price], MATCH(Sales[ProductID], Products[ProductID], 0))</f>
        <v>861.33799999999997</v>
      </c>
      <c r="I1398">
        <v>3</v>
      </c>
      <c r="J1398" s="54">
        <f>Sales[[#This Row],[Product Price]]*Sales[[#This Row],[Quantity]]</f>
        <v>2584.0140000000001</v>
      </c>
      <c r="K1398" s="45">
        <v>43158.05010335648</v>
      </c>
      <c r="L1398" s="46">
        <v>43158.05010335648</v>
      </c>
    </row>
    <row r="1399" spans="1:12">
      <c r="A1399">
        <v>1398</v>
      </c>
      <c r="B1399">
        <v>13</v>
      </c>
      <c r="C1399">
        <v>90132</v>
      </c>
      <c r="D1399">
        <f>INDEX(Products[CategoryName (IndexMatch)], MATCH(Sales[ProductID], Products[ProductID], 0))</f>
        <v>0</v>
      </c>
      <c r="E1399">
        <v>425</v>
      </c>
      <c r="F1399" t="str">
        <f>INDEX(Products[ProductName], MATCH(Sales[ProductID], Products[ProductID], 0))</f>
        <v>Wine - Redchard Merritt</v>
      </c>
      <c r="H1399" s="54">
        <f>INDEX(Products[Price], MATCH(Sales[ProductID], Products[ProductID], 0))</f>
        <v>567.89800000000002</v>
      </c>
      <c r="I1399">
        <v>23</v>
      </c>
      <c r="J1399" s="54">
        <f>Sales[[#This Row],[Product Price]]*Sales[[#This Row],[Quantity]]</f>
        <v>13061.654</v>
      </c>
      <c r="K1399" s="45">
        <v>43186.519838194443</v>
      </c>
      <c r="L1399" s="46">
        <v>43186.519838194443</v>
      </c>
    </row>
    <row r="1400" spans="1:12">
      <c r="A1400">
        <v>1399</v>
      </c>
      <c r="B1400">
        <v>7</v>
      </c>
      <c r="C1400">
        <v>39921</v>
      </c>
      <c r="D1400">
        <f>INDEX(Products[CategoryName (IndexMatch)], MATCH(Sales[ProductID], Products[ProductID], 0))</f>
        <v>0</v>
      </c>
      <c r="E1400">
        <v>266</v>
      </c>
      <c r="F1400" t="str">
        <f>INDEX(Products[ProductName], MATCH(Sales[ProductID], Products[ProductID], 0))</f>
        <v>Clam Nectar</v>
      </c>
      <c r="H1400" s="54">
        <f>INDEX(Products[Price], MATCH(Sales[ProductID], Products[ProductID], 0))</f>
        <v>681.09699999999998</v>
      </c>
      <c r="I1400">
        <v>11</v>
      </c>
      <c r="J1400" s="54">
        <f>Sales[[#This Row],[Product Price]]*Sales[[#This Row],[Quantity]]</f>
        <v>7492.067</v>
      </c>
      <c r="K1400" s="45">
        <v>43175.913435185183</v>
      </c>
      <c r="L1400" s="46">
        <v>43175.913435185183</v>
      </c>
    </row>
    <row r="1401" spans="1:12">
      <c r="A1401">
        <v>1400</v>
      </c>
      <c r="B1401">
        <v>19</v>
      </c>
      <c r="C1401">
        <v>16559</v>
      </c>
      <c r="D1401">
        <f>INDEX(Products[CategoryName (IndexMatch)], MATCH(Sales[ProductID], Products[ProductID], 0))</f>
        <v>0</v>
      </c>
      <c r="E1401">
        <v>96</v>
      </c>
      <c r="F1401" t="str">
        <f>INDEX(Products[ProductName], MATCH(Sales[ProductID], Products[ProductID], 0))</f>
        <v>Cheese - Bocconcini</v>
      </c>
      <c r="H1401" s="54">
        <f>INDEX(Products[Price], MATCH(Sales[ProductID], Products[ProductID], 0))</f>
        <v>621.99300000000005</v>
      </c>
      <c r="I1401">
        <v>5</v>
      </c>
      <c r="J1401" s="54">
        <f>Sales[[#This Row],[Product Price]]*Sales[[#This Row],[Quantity]]</f>
        <v>3109.9650000000001</v>
      </c>
      <c r="K1401" s="45">
        <v>43220.497777083336</v>
      </c>
      <c r="L1401" s="46">
        <v>43220.497777083336</v>
      </c>
    </row>
    <row r="1402" spans="1:12">
      <c r="A1402">
        <v>1401</v>
      </c>
      <c r="B1402">
        <v>3</v>
      </c>
      <c r="C1402">
        <v>53418</v>
      </c>
      <c r="D1402">
        <f>INDEX(Products[CategoryName (IndexMatch)], MATCH(Sales[ProductID], Products[ProductID], 0))</f>
        <v>0</v>
      </c>
      <c r="E1402">
        <v>322</v>
      </c>
      <c r="F1402" t="str">
        <f>INDEX(Products[ProductName], MATCH(Sales[ProductID], Products[ProductID], 0))</f>
        <v>Onions - Vidalia</v>
      </c>
      <c r="H1402" s="54">
        <f>INDEX(Products[Price], MATCH(Sales[ProductID], Products[ProductID], 0))</f>
        <v>262.846</v>
      </c>
      <c r="I1402">
        <v>14</v>
      </c>
      <c r="J1402" s="54">
        <f>Sales[[#This Row],[Product Price]]*Sales[[#This Row],[Quantity]]</f>
        <v>3679.8440000000001</v>
      </c>
      <c r="K1402" s="45">
        <v>43102.42987615741</v>
      </c>
      <c r="L1402" s="46">
        <v>43102.42987615741</v>
      </c>
    </row>
    <row r="1403" spans="1:12">
      <c r="A1403">
        <v>1402</v>
      </c>
      <c r="B1403">
        <v>7</v>
      </c>
      <c r="C1403">
        <v>60790</v>
      </c>
      <c r="D1403">
        <f>INDEX(Products[CategoryName (IndexMatch)], MATCH(Sales[ProductID], Products[ProductID], 0))</f>
        <v>0</v>
      </c>
      <c r="E1403">
        <v>266</v>
      </c>
      <c r="F1403" t="str">
        <f>INDEX(Products[ProductName], MATCH(Sales[ProductID], Products[ProductID], 0))</f>
        <v>Clam Nectar</v>
      </c>
      <c r="H1403" s="54">
        <f>INDEX(Products[Price], MATCH(Sales[ProductID], Products[ProductID], 0))</f>
        <v>681.09699999999998</v>
      </c>
      <c r="I1403">
        <v>16</v>
      </c>
      <c r="J1403" s="54">
        <f>Sales[[#This Row],[Product Price]]*Sales[[#This Row],[Quantity]]</f>
        <v>10897.552</v>
      </c>
      <c r="K1403" s="45">
        <v>43177.034033912038</v>
      </c>
      <c r="L1403" s="46">
        <v>43177.034033912038</v>
      </c>
    </row>
    <row r="1404" spans="1:12">
      <c r="A1404">
        <v>1403</v>
      </c>
      <c r="B1404">
        <v>4</v>
      </c>
      <c r="C1404">
        <v>95974</v>
      </c>
      <c r="D1404">
        <f>INDEX(Products[CategoryName (IndexMatch)], MATCH(Sales[ProductID], Products[ProductID], 0))</f>
        <v>0</v>
      </c>
      <c r="E1404">
        <v>87</v>
      </c>
      <c r="F1404" t="str">
        <f>INDEX(Products[ProductName], MATCH(Sales[ProductID], Products[ProductID], 0))</f>
        <v>Wine - Pinot Noir Latour</v>
      </c>
      <c r="H1404" s="54">
        <f>INDEX(Products[Price], MATCH(Sales[ProductID], Products[ProductID], 0))</f>
        <v>37.847000000000001</v>
      </c>
      <c r="I1404">
        <v>25</v>
      </c>
      <c r="J1404" s="54">
        <f>Sales[[#This Row],[Product Price]]*Sales[[#This Row],[Quantity]]</f>
        <v>946.17500000000007</v>
      </c>
      <c r="K1404" s="45">
        <v>43148.299350462963</v>
      </c>
      <c r="L1404" s="46">
        <v>43148.299350462963</v>
      </c>
    </row>
    <row r="1405" spans="1:12">
      <c r="A1405">
        <v>1404</v>
      </c>
      <c r="B1405">
        <v>12</v>
      </c>
      <c r="C1405">
        <v>32638</v>
      </c>
      <c r="D1405">
        <f>INDEX(Products[CategoryName (IndexMatch)], MATCH(Sales[ProductID], Products[ProductID], 0))</f>
        <v>0</v>
      </c>
      <c r="E1405">
        <v>49</v>
      </c>
      <c r="F1405" t="str">
        <f>INDEX(Products[ProductName], MATCH(Sales[ProductID], Products[ProductID], 0))</f>
        <v>Bacardi Breezer - Tropical</v>
      </c>
      <c r="H1405" s="54">
        <f>INDEX(Products[Price], MATCH(Sales[ProductID], Products[ProductID], 0))</f>
        <v>614.31700000000001</v>
      </c>
      <c r="I1405">
        <v>9</v>
      </c>
      <c r="J1405" s="54">
        <f>Sales[[#This Row],[Product Price]]*Sales[[#This Row],[Quantity]]</f>
        <v>5528.8530000000001</v>
      </c>
      <c r="K1405" s="45">
        <v>43142.655224189817</v>
      </c>
      <c r="L1405" s="46">
        <v>43142.655224189817</v>
      </c>
    </row>
    <row r="1406" spans="1:12">
      <c r="A1406">
        <v>1405</v>
      </c>
      <c r="B1406">
        <v>4</v>
      </c>
      <c r="C1406">
        <v>2654</v>
      </c>
      <c r="D1406">
        <f>INDEX(Products[CategoryName (IndexMatch)], MATCH(Sales[ProductID], Products[ProductID], 0))</f>
        <v>0</v>
      </c>
      <c r="E1406">
        <v>385</v>
      </c>
      <c r="F1406" t="str">
        <f>INDEX(Products[ProductName], MATCH(Sales[ProductID], Products[ProductID], 0))</f>
        <v>Pork - Back, Short Cut, Boneless</v>
      </c>
      <c r="H1406" s="54">
        <f>INDEX(Products[Price], MATCH(Sales[ProductID], Products[ProductID], 0))</f>
        <v>227.09100000000001</v>
      </c>
      <c r="I1406">
        <v>1</v>
      </c>
      <c r="J1406" s="54">
        <f>Sales[[#This Row],[Product Price]]*Sales[[#This Row],[Quantity]]</f>
        <v>227.09100000000001</v>
      </c>
      <c r="K1406" s="45">
        <v>43136.164946643519</v>
      </c>
      <c r="L1406" s="46">
        <v>43136.164946643519</v>
      </c>
    </row>
    <row r="1407" spans="1:12">
      <c r="A1407">
        <v>1406</v>
      </c>
      <c r="B1407">
        <v>21</v>
      </c>
      <c r="C1407">
        <v>28550</v>
      </c>
      <c r="D1407">
        <f>INDEX(Products[CategoryName (IndexMatch)], MATCH(Sales[ProductID], Products[ProductID], 0))</f>
        <v>0</v>
      </c>
      <c r="E1407">
        <v>160</v>
      </c>
      <c r="F1407" t="str">
        <f>INDEX(Products[ProductName], MATCH(Sales[ProductID], Products[ProductID], 0))</f>
        <v>Beef Ground Medium</v>
      </c>
      <c r="H1407" s="54">
        <f>INDEX(Products[Price], MATCH(Sales[ProductID], Products[ProductID], 0))</f>
        <v>546.87400000000002</v>
      </c>
      <c r="I1407">
        <v>8</v>
      </c>
      <c r="J1407" s="54">
        <f>Sales[[#This Row],[Product Price]]*Sales[[#This Row],[Quantity]]</f>
        <v>4374.9920000000002</v>
      </c>
      <c r="K1407" s="45">
        <v>43135.06412314815</v>
      </c>
      <c r="L1407" s="46">
        <v>43135.06412314815</v>
      </c>
    </row>
    <row r="1408" spans="1:12">
      <c r="A1408">
        <v>1407</v>
      </c>
      <c r="B1408">
        <v>16</v>
      </c>
      <c r="C1408">
        <v>55377</v>
      </c>
      <c r="D1408">
        <f>INDEX(Products[CategoryName (IndexMatch)], MATCH(Sales[ProductID], Products[ProductID], 0))</f>
        <v>0</v>
      </c>
      <c r="E1408">
        <v>188</v>
      </c>
      <c r="F1408" t="str">
        <f>INDEX(Products[ProductName], MATCH(Sales[ProductID], Products[ProductID], 0))</f>
        <v>Cup - Translucent 7 Oz Clear</v>
      </c>
      <c r="H1408" s="54">
        <f>INDEX(Products[Price], MATCH(Sales[ProductID], Products[ProductID], 0))</f>
        <v>781.76800000000003</v>
      </c>
      <c r="I1408">
        <v>15</v>
      </c>
      <c r="J1408" s="54">
        <f>Sales[[#This Row],[Product Price]]*Sales[[#This Row],[Quantity]]</f>
        <v>11726.52</v>
      </c>
      <c r="K1408" s="45">
        <v>43137.615611689813</v>
      </c>
      <c r="L1408" s="46">
        <v>43137.615611689813</v>
      </c>
    </row>
    <row r="1409" spans="1:12">
      <c r="A1409">
        <v>1408</v>
      </c>
      <c r="B1409">
        <v>9</v>
      </c>
      <c r="C1409">
        <v>81800</v>
      </c>
      <c r="D1409">
        <f>INDEX(Products[CategoryName (IndexMatch)], MATCH(Sales[ProductID], Products[ProductID], 0))</f>
        <v>0</v>
      </c>
      <c r="E1409">
        <v>232</v>
      </c>
      <c r="F1409" t="str">
        <f>INDEX(Products[ProductName], MATCH(Sales[ProductID], Products[ProductID], 0))</f>
        <v>Quiche Assorted</v>
      </c>
      <c r="H1409" s="54">
        <f>INDEX(Products[Price], MATCH(Sales[ProductID], Products[ProductID], 0))</f>
        <v>33.948999999999998</v>
      </c>
      <c r="I1409">
        <v>21</v>
      </c>
      <c r="J1409" s="54">
        <f>Sales[[#This Row],[Product Price]]*Sales[[#This Row],[Quantity]]</f>
        <v>712.92899999999997</v>
      </c>
      <c r="K1409" s="45">
        <v>43179.762238310184</v>
      </c>
      <c r="L1409" s="46">
        <v>43179.762238310184</v>
      </c>
    </row>
    <row r="1410" spans="1:12">
      <c r="A1410">
        <v>1409</v>
      </c>
      <c r="B1410">
        <v>17</v>
      </c>
      <c r="C1410">
        <v>8095</v>
      </c>
      <c r="D1410">
        <f>INDEX(Products[CategoryName (IndexMatch)], MATCH(Sales[ProductID], Products[ProductID], 0))</f>
        <v>0</v>
      </c>
      <c r="E1410">
        <v>60</v>
      </c>
      <c r="F1410" t="str">
        <f>INDEX(Products[ProductName], MATCH(Sales[ProductID], Products[ProductID], 0))</f>
        <v>Pepper - Paprika, Hungarian</v>
      </c>
      <c r="H1410" s="54">
        <f>INDEX(Products[Price], MATCH(Sales[ProductID], Products[ProductID], 0))</f>
        <v>316.94900000000001</v>
      </c>
      <c r="I1410">
        <v>3</v>
      </c>
      <c r="J1410" s="54">
        <f>Sales[[#This Row],[Product Price]]*Sales[[#This Row],[Quantity]]</f>
        <v>950.84699999999998</v>
      </c>
      <c r="K1410" s="45">
        <v>43221.298371643519</v>
      </c>
      <c r="L1410" s="46">
        <v>43221.298371643519</v>
      </c>
    </row>
    <row r="1411" spans="1:12">
      <c r="A1411">
        <v>1410</v>
      </c>
      <c r="B1411">
        <v>9</v>
      </c>
      <c r="C1411">
        <v>94964</v>
      </c>
      <c r="D1411">
        <f>INDEX(Products[CategoryName (IndexMatch)], MATCH(Sales[ProductID], Products[ProductID], 0))</f>
        <v>0</v>
      </c>
      <c r="E1411">
        <v>399</v>
      </c>
      <c r="F1411" t="str">
        <f>INDEX(Products[ProductName], MATCH(Sales[ProductID], Products[ProductID], 0))</f>
        <v>Berry Brulee</v>
      </c>
      <c r="H1411" s="54">
        <f>INDEX(Products[Price], MATCH(Sales[ProductID], Products[ProductID], 0))</f>
        <v>509.11399999999998</v>
      </c>
      <c r="I1411">
        <v>25</v>
      </c>
      <c r="J1411" s="54">
        <f>Sales[[#This Row],[Product Price]]*Sales[[#This Row],[Quantity]]</f>
        <v>12727.849999999999</v>
      </c>
      <c r="K1411" s="45">
        <v>43119.682468634259</v>
      </c>
      <c r="L1411" s="46">
        <v>43119.682468634259</v>
      </c>
    </row>
    <row r="1412" spans="1:12">
      <c r="A1412">
        <v>1411</v>
      </c>
      <c r="B1412">
        <v>22</v>
      </c>
      <c r="C1412">
        <v>55933</v>
      </c>
      <c r="D1412">
        <f>INDEX(Products[CategoryName (IndexMatch)], MATCH(Sales[ProductID], Products[ProductID], 0))</f>
        <v>0</v>
      </c>
      <c r="E1412">
        <v>3</v>
      </c>
      <c r="F1412" t="str">
        <f>INDEX(Products[ProductName], MATCH(Sales[ProductID], Products[ProductID], 0))</f>
        <v>Onions - Cippolini</v>
      </c>
      <c r="H1412" s="54">
        <f>INDEX(Products[Price], MATCH(Sales[ProductID], Products[ProductID], 0))</f>
        <v>91.379000000000005</v>
      </c>
      <c r="I1412">
        <v>15</v>
      </c>
      <c r="J1412" s="54">
        <f>Sales[[#This Row],[Product Price]]*Sales[[#This Row],[Quantity]]</f>
        <v>1370.6850000000002</v>
      </c>
      <c r="K1412" s="45">
        <v>43178.025451388887</v>
      </c>
      <c r="L1412" s="46">
        <v>43178.025451388887</v>
      </c>
    </row>
    <row r="1413" spans="1:12">
      <c r="A1413">
        <v>1412</v>
      </c>
      <c r="B1413">
        <v>6</v>
      </c>
      <c r="C1413">
        <v>91787</v>
      </c>
      <c r="D1413">
        <f>INDEX(Products[CategoryName (IndexMatch)], MATCH(Sales[ProductID], Products[ProductID], 0))</f>
        <v>0</v>
      </c>
      <c r="E1413">
        <v>210</v>
      </c>
      <c r="F1413" t="str">
        <f>INDEX(Products[ProductName], MATCH(Sales[ProductID], Products[ProductID], 0))</f>
        <v>Cheese - Brie,danish</v>
      </c>
      <c r="H1413" s="54">
        <f>INDEX(Products[Price], MATCH(Sales[ProductID], Products[ProductID], 0))</f>
        <v>822.35799999999995</v>
      </c>
      <c r="I1413">
        <v>24</v>
      </c>
      <c r="J1413" s="54">
        <f>Sales[[#This Row],[Product Price]]*Sales[[#This Row],[Quantity]]</f>
        <v>19736.591999999997</v>
      </c>
      <c r="K1413" s="45">
        <v>43145.723703240743</v>
      </c>
      <c r="L1413" s="46">
        <v>43145.723703240743</v>
      </c>
    </row>
    <row r="1414" spans="1:12">
      <c r="A1414">
        <v>1413</v>
      </c>
      <c r="B1414">
        <v>8</v>
      </c>
      <c r="C1414">
        <v>31646</v>
      </c>
      <c r="D1414">
        <f>INDEX(Products[CategoryName (IndexMatch)], MATCH(Sales[ProductID], Products[ProductID], 0))</f>
        <v>0</v>
      </c>
      <c r="E1414">
        <v>370</v>
      </c>
      <c r="F1414" t="str">
        <f>INDEX(Products[ProductName], MATCH(Sales[ProductID], Products[ProductID], 0))</f>
        <v>Muffin - Carrot Individual Wrap</v>
      </c>
      <c r="H1414" s="54">
        <f>INDEX(Products[Price], MATCH(Sales[ProductID], Products[ProductID], 0))</f>
        <v>218.80600000000001</v>
      </c>
      <c r="I1414">
        <v>9</v>
      </c>
      <c r="J1414" s="54">
        <f>Sales[[#This Row],[Product Price]]*Sales[[#This Row],[Quantity]]</f>
        <v>1969.2540000000001</v>
      </c>
      <c r="K1414" s="45">
        <v>43183.185104629629</v>
      </c>
      <c r="L1414" s="46">
        <v>43183.185104629629</v>
      </c>
    </row>
    <row r="1415" spans="1:12">
      <c r="A1415">
        <v>1414</v>
      </c>
      <c r="B1415">
        <v>10</v>
      </c>
      <c r="C1415">
        <v>46422</v>
      </c>
      <c r="D1415">
        <f>INDEX(Products[CategoryName (IndexMatch)], MATCH(Sales[ProductID], Products[ProductID], 0))</f>
        <v>0</v>
      </c>
      <c r="E1415">
        <v>247</v>
      </c>
      <c r="F1415" t="str">
        <f>INDEX(Products[ProductName], MATCH(Sales[ProductID], Products[ProductID], 0))</f>
        <v>Juice - Apple Cider</v>
      </c>
      <c r="H1415" s="54">
        <f>INDEX(Products[Price], MATCH(Sales[ProductID], Products[ProductID], 0))</f>
        <v>590.03300000000002</v>
      </c>
      <c r="I1415">
        <v>12</v>
      </c>
      <c r="J1415" s="54">
        <f>Sales[[#This Row],[Product Price]]*Sales[[#This Row],[Quantity]]</f>
        <v>7080.3960000000006</v>
      </c>
      <c r="K1415" s="45">
        <v>43115.903943171295</v>
      </c>
      <c r="L1415" s="46">
        <v>43115.903943171295</v>
      </c>
    </row>
    <row r="1416" spans="1:12">
      <c r="A1416">
        <v>1415</v>
      </c>
      <c r="B1416">
        <v>15</v>
      </c>
      <c r="C1416">
        <v>1583</v>
      </c>
      <c r="D1416">
        <f>INDEX(Products[CategoryName (IndexMatch)], MATCH(Sales[ProductID], Products[ProductID], 0))</f>
        <v>0</v>
      </c>
      <c r="E1416">
        <v>53</v>
      </c>
      <c r="F1416" t="str">
        <f>INDEX(Products[ProductName], MATCH(Sales[ProductID], Products[ProductID], 0))</f>
        <v>Cassis</v>
      </c>
      <c r="H1416" s="54">
        <f>INDEX(Products[Price], MATCH(Sales[ProductID], Products[ProductID], 0))</f>
        <v>926.279</v>
      </c>
      <c r="I1416">
        <v>1</v>
      </c>
      <c r="J1416" s="54">
        <f>Sales[[#This Row],[Product Price]]*Sales[[#This Row],[Quantity]]</f>
        <v>926.279</v>
      </c>
      <c r="K1416" s="45">
        <v>43218.730806134263</v>
      </c>
      <c r="L1416" s="46">
        <v>43218.730806134263</v>
      </c>
    </row>
    <row r="1417" spans="1:12">
      <c r="A1417">
        <v>1416</v>
      </c>
      <c r="B1417">
        <v>10</v>
      </c>
      <c r="C1417">
        <v>45901</v>
      </c>
      <c r="D1417">
        <f>INDEX(Products[CategoryName (IndexMatch)], MATCH(Sales[ProductID], Products[ProductID], 0))</f>
        <v>0</v>
      </c>
      <c r="E1417">
        <v>260</v>
      </c>
      <c r="F1417" t="str">
        <f>INDEX(Products[ProductName], MATCH(Sales[ProductID], Products[ProductID], 0))</f>
        <v>Yogurt - Blueberry, 175 Gr</v>
      </c>
      <c r="H1417" s="54">
        <f>INDEX(Products[Price], MATCH(Sales[ProductID], Products[ProductID], 0))</f>
        <v>268.88600000000002</v>
      </c>
      <c r="I1417">
        <v>12</v>
      </c>
      <c r="J1417" s="54">
        <f>Sales[[#This Row],[Product Price]]*Sales[[#This Row],[Quantity]]</f>
        <v>3226.6320000000005</v>
      </c>
      <c r="K1417" s="45">
        <v>43153.144997453703</v>
      </c>
      <c r="L1417" s="46">
        <v>43153.144997453703</v>
      </c>
    </row>
    <row r="1418" spans="1:12">
      <c r="A1418">
        <v>1417</v>
      </c>
      <c r="B1418">
        <v>14</v>
      </c>
      <c r="C1418">
        <v>36784</v>
      </c>
      <c r="D1418">
        <f>INDEX(Products[CategoryName (IndexMatch)], MATCH(Sales[ProductID], Products[ProductID], 0))</f>
        <v>0</v>
      </c>
      <c r="E1418">
        <v>251</v>
      </c>
      <c r="F1418" t="str">
        <f>INDEX(Products[ProductName], MATCH(Sales[ProductID], Products[ProductID], 0))</f>
        <v>Oranges - Navel, 72</v>
      </c>
      <c r="H1418" s="54">
        <f>INDEX(Products[Price], MATCH(Sales[ProductID], Products[ProductID], 0))</f>
        <v>117.087</v>
      </c>
      <c r="I1418">
        <v>10</v>
      </c>
      <c r="J1418" s="54">
        <f>Sales[[#This Row],[Product Price]]*Sales[[#This Row],[Quantity]]</f>
        <v>1170.8700000000001</v>
      </c>
      <c r="K1418" s="45">
        <v>43122.628621759257</v>
      </c>
      <c r="L1418" s="46">
        <v>43122.628621759257</v>
      </c>
    </row>
    <row r="1419" spans="1:12">
      <c r="A1419">
        <v>1418</v>
      </c>
      <c r="B1419">
        <v>23</v>
      </c>
      <c r="C1419">
        <v>64439</v>
      </c>
      <c r="D1419">
        <f>INDEX(Products[CategoryName (IndexMatch)], MATCH(Sales[ProductID], Products[ProductID], 0))</f>
        <v>0</v>
      </c>
      <c r="E1419">
        <v>64</v>
      </c>
      <c r="F1419" t="str">
        <f>INDEX(Products[ProductName], MATCH(Sales[ProductID], Products[ProductID], 0))</f>
        <v>Vinegar - Sherry</v>
      </c>
      <c r="H1419" s="54">
        <f>INDEX(Products[Price], MATCH(Sales[ProductID], Products[ProductID], 0))</f>
        <v>165.22900000000001</v>
      </c>
      <c r="I1419">
        <v>17</v>
      </c>
      <c r="J1419" s="54">
        <f>Sales[[#This Row],[Product Price]]*Sales[[#This Row],[Quantity]]</f>
        <v>2808.893</v>
      </c>
      <c r="K1419" s="45">
        <v>43170.774036458337</v>
      </c>
      <c r="L1419" s="46">
        <v>43170.774036458337</v>
      </c>
    </row>
    <row r="1420" spans="1:12">
      <c r="A1420">
        <v>1419</v>
      </c>
      <c r="B1420">
        <v>22</v>
      </c>
      <c r="C1420">
        <v>76736</v>
      </c>
      <c r="D1420">
        <f>INDEX(Products[CategoryName (IndexMatch)], MATCH(Sales[ProductID], Products[ProductID], 0))</f>
        <v>0</v>
      </c>
      <c r="E1420">
        <v>251</v>
      </c>
      <c r="F1420" t="str">
        <f>INDEX(Products[ProductName], MATCH(Sales[ProductID], Products[ProductID], 0))</f>
        <v>Oranges - Navel, 72</v>
      </c>
      <c r="H1420" s="54">
        <f>INDEX(Products[Price], MATCH(Sales[ProductID], Products[ProductID], 0))</f>
        <v>117.087</v>
      </c>
      <c r="I1420">
        <v>20</v>
      </c>
      <c r="J1420" s="54">
        <f>Sales[[#This Row],[Product Price]]*Sales[[#This Row],[Quantity]]</f>
        <v>2341.7400000000002</v>
      </c>
      <c r="K1420" s="45">
        <v>43180.403761111113</v>
      </c>
      <c r="L1420" s="46">
        <v>43180.403761111113</v>
      </c>
    </row>
    <row r="1421" spans="1:12">
      <c r="A1421">
        <v>1420</v>
      </c>
      <c r="B1421">
        <v>3</v>
      </c>
      <c r="C1421">
        <v>80591</v>
      </c>
      <c r="D1421">
        <f>INDEX(Products[CategoryName (IndexMatch)], MATCH(Sales[ProductID], Products[ProductID], 0))</f>
        <v>0</v>
      </c>
      <c r="E1421">
        <v>404</v>
      </c>
      <c r="F1421" t="str">
        <f>INDEX(Products[ProductName], MATCH(Sales[ProductID], Products[ProductID], 0))</f>
        <v>Pants Custom Dry Clean</v>
      </c>
      <c r="H1421" s="54">
        <f>INDEX(Products[Price], MATCH(Sales[ProductID], Products[ProductID], 0))</f>
        <v>65.028000000000006</v>
      </c>
      <c r="I1421">
        <v>21</v>
      </c>
      <c r="J1421" s="54">
        <f>Sales[[#This Row],[Product Price]]*Sales[[#This Row],[Quantity]]</f>
        <v>1365.5880000000002</v>
      </c>
      <c r="K1421" s="45">
        <v>43226.361206250003</v>
      </c>
      <c r="L1421" s="46">
        <v>43226.361206250003</v>
      </c>
    </row>
    <row r="1422" spans="1:12">
      <c r="A1422">
        <v>1421</v>
      </c>
      <c r="B1422">
        <v>8</v>
      </c>
      <c r="C1422">
        <v>16932</v>
      </c>
      <c r="D1422">
        <f>INDEX(Products[CategoryName (IndexMatch)], MATCH(Sales[ProductID], Products[ProductID], 0))</f>
        <v>0</v>
      </c>
      <c r="E1422">
        <v>202</v>
      </c>
      <c r="F1422" t="str">
        <f>INDEX(Products[ProductName], MATCH(Sales[ProductID], Products[ProductID], 0))</f>
        <v>Bay Leaf</v>
      </c>
      <c r="H1422" s="54">
        <f>INDEX(Products[Price], MATCH(Sales[ProductID], Products[ProductID], 0))</f>
        <v>788.77800000000002</v>
      </c>
      <c r="I1422">
        <v>5</v>
      </c>
      <c r="J1422" s="54">
        <f>Sales[[#This Row],[Product Price]]*Sales[[#This Row],[Quantity]]</f>
        <v>3943.8900000000003</v>
      </c>
      <c r="K1422" s="45">
        <v>43143.631843055555</v>
      </c>
      <c r="L1422" s="46">
        <v>43143.631843055555</v>
      </c>
    </row>
    <row r="1423" spans="1:12">
      <c r="A1423">
        <v>1422</v>
      </c>
      <c r="B1423">
        <v>9</v>
      </c>
      <c r="C1423">
        <v>7953</v>
      </c>
      <c r="D1423">
        <f>INDEX(Products[CategoryName (IndexMatch)], MATCH(Sales[ProductID], Products[ProductID], 0))</f>
        <v>0</v>
      </c>
      <c r="E1423">
        <v>305</v>
      </c>
      <c r="F1423" t="str">
        <f>INDEX(Products[ProductName], MATCH(Sales[ProductID], Products[ProductID], 0))</f>
        <v>Pastry - Cheese Baked Scones</v>
      </c>
      <c r="H1423" s="54">
        <f>INDEX(Products[Price], MATCH(Sales[ProductID], Products[ProductID], 0))</f>
        <v>910.99699999999996</v>
      </c>
      <c r="I1423">
        <v>3</v>
      </c>
      <c r="J1423" s="54">
        <f>Sales[[#This Row],[Product Price]]*Sales[[#This Row],[Quantity]]</f>
        <v>2732.991</v>
      </c>
      <c r="K1423" s="45">
        <v>43104.466062268519</v>
      </c>
      <c r="L1423" s="46">
        <v>43104.466062268519</v>
      </c>
    </row>
    <row r="1424" spans="1:12">
      <c r="A1424">
        <v>1423</v>
      </c>
      <c r="B1424">
        <v>19</v>
      </c>
      <c r="C1424">
        <v>15204</v>
      </c>
      <c r="D1424">
        <f>INDEX(Products[CategoryName (IndexMatch)], MATCH(Sales[ProductID], Products[ProductID], 0))</f>
        <v>0</v>
      </c>
      <c r="E1424">
        <v>80</v>
      </c>
      <c r="F1424" t="str">
        <f>INDEX(Products[ProductName], MATCH(Sales[ProductID], Products[ProductID], 0))</f>
        <v>Wasabi Powder</v>
      </c>
      <c r="H1424" s="54">
        <f>INDEX(Products[Price], MATCH(Sales[ProductID], Products[ProductID], 0))</f>
        <v>939.75199999999995</v>
      </c>
      <c r="I1424">
        <v>4</v>
      </c>
      <c r="J1424" s="54">
        <f>Sales[[#This Row],[Product Price]]*Sales[[#This Row],[Quantity]]</f>
        <v>3759.0079999999998</v>
      </c>
      <c r="K1424" s="45">
        <v>43138.291504976849</v>
      </c>
      <c r="L1424" s="46">
        <v>43138.291504976849</v>
      </c>
    </row>
    <row r="1425" spans="1:12">
      <c r="A1425">
        <v>1424</v>
      </c>
      <c r="B1425">
        <v>21</v>
      </c>
      <c r="C1425">
        <v>86627</v>
      </c>
      <c r="D1425">
        <f>INDEX(Products[CategoryName (IndexMatch)], MATCH(Sales[ProductID], Products[ProductID], 0))</f>
        <v>0</v>
      </c>
      <c r="E1425">
        <v>373</v>
      </c>
      <c r="F1425" t="str">
        <f>INDEX(Products[ProductName], MATCH(Sales[ProductID], Products[ProductID], 0))</f>
        <v>Beef - Montreal Smoked Brisket</v>
      </c>
      <c r="H1425" s="54">
        <f>INDEX(Products[Price], MATCH(Sales[ProductID], Products[ProductID], 0))</f>
        <v>548.71900000000005</v>
      </c>
      <c r="I1425">
        <v>22</v>
      </c>
      <c r="J1425" s="54">
        <f>Sales[[#This Row],[Product Price]]*Sales[[#This Row],[Quantity]]</f>
        <v>12071.818000000001</v>
      </c>
      <c r="K1425" s="45">
        <v>43173.333430208331</v>
      </c>
      <c r="L1425" s="46">
        <v>43173.333430208331</v>
      </c>
    </row>
    <row r="1426" spans="1:12">
      <c r="A1426">
        <v>1425</v>
      </c>
      <c r="B1426">
        <v>8</v>
      </c>
      <c r="C1426">
        <v>72724</v>
      </c>
      <c r="D1426">
        <f>INDEX(Products[CategoryName (IndexMatch)], MATCH(Sales[ProductID], Products[ProductID], 0))</f>
        <v>0</v>
      </c>
      <c r="E1426">
        <v>164</v>
      </c>
      <c r="F1426" t="str">
        <f>INDEX(Products[ProductName], MATCH(Sales[ProductID], Products[ProductID], 0))</f>
        <v>Loquat</v>
      </c>
      <c r="H1426" s="54">
        <f>INDEX(Products[Price], MATCH(Sales[ProductID], Products[ProductID], 0))</f>
        <v>73.981999999999999</v>
      </c>
      <c r="I1426">
        <v>19</v>
      </c>
      <c r="J1426" s="54">
        <f>Sales[[#This Row],[Product Price]]*Sales[[#This Row],[Quantity]]</f>
        <v>1405.6579999999999</v>
      </c>
      <c r="K1426" s="45">
        <v>43207.846997569446</v>
      </c>
      <c r="L1426" s="46">
        <v>43207.846997569446</v>
      </c>
    </row>
    <row r="1427" spans="1:12">
      <c r="A1427">
        <v>1426</v>
      </c>
      <c r="B1427">
        <v>10</v>
      </c>
      <c r="C1427">
        <v>30587</v>
      </c>
      <c r="D1427">
        <f>INDEX(Products[CategoryName (IndexMatch)], MATCH(Sales[ProductID], Products[ProductID], 0))</f>
        <v>0</v>
      </c>
      <c r="E1427">
        <v>74</v>
      </c>
      <c r="F1427" t="str">
        <f>INDEX(Products[ProductName], MATCH(Sales[ProductID], Products[ProductID], 0))</f>
        <v>Carbonated Water - Cherry</v>
      </c>
      <c r="H1427" s="54">
        <f>INDEX(Products[Price], MATCH(Sales[ProductID], Products[ProductID], 0))</f>
        <v>136.24100000000001</v>
      </c>
      <c r="I1427">
        <v>8</v>
      </c>
      <c r="J1427" s="54">
        <f>Sales[[#This Row],[Product Price]]*Sales[[#This Row],[Quantity]]</f>
        <v>1089.9280000000001</v>
      </c>
      <c r="K1427" s="45">
        <v>43111.572492708336</v>
      </c>
      <c r="L1427" s="46">
        <v>43111.572492708336</v>
      </c>
    </row>
    <row r="1428" spans="1:12">
      <c r="A1428">
        <v>1427</v>
      </c>
      <c r="B1428">
        <v>19</v>
      </c>
      <c r="C1428">
        <v>32487</v>
      </c>
      <c r="D1428">
        <f>INDEX(Products[CategoryName (IndexMatch)], MATCH(Sales[ProductID], Products[ProductID], 0))</f>
        <v>0</v>
      </c>
      <c r="E1428">
        <v>289</v>
      </c>
      <c r="F1428" t="str">
        <f>INDEX(Products[ProductName], MATCH(Sales[ProductID], Products[ProductID], 0))</f>
        <v>Sword Pick Asst</v>
      </c>
      <c r="H1428" s="54">
        <f>INDEX(Products[Price], MATCH(Sales[ProductID], Products[ProductID], 0))</f>
        <v>435.16899999999998</v>
      </c>
      <c r="I1428">
        <v>9</v>
      </c>
      <c r="J1428" s="54">
        <f>Sales[[#This Row],[Product Price]]*Sales[[#This Row],[Quantity]]</f>
        <v>3916.5209999999997</v>
      </c>
      <c r="K1428" s="45">
        <v>43225.041858796299</v>
      </c>
      <c r="L1428" s="46">
        <v>43225.041858796299</v>
      </c>
    </row>
    <row r="1429" spans="1:12">
      <c r="A1429">
        <v>1428</v>
      </c>
      <c r="B1429">
        <v>23</v>
      </c>
      <c r="C1429">
        <v>6761</v>
      </c>
      <c r="D1429">
        <f>INDEX(Products[CategoryName (IndexMatch)], MATCH(Sales[ProductID], Products[ProductID], 0))</f>
        <v>0</v>
      </c>
      <c r="E1429">
        <v>99</v>
      </c>
      <c r="F1429" t="str">
        <f>INDEX(Products[ProductName], MATCH(Sales[ProductID], Products[ProductID], 0))</f>
        <v>Mustard - Seed</v>
      </c>
      <c r="H1429" s="54">
        <f>INDEX(Products[Price], MATCH(Sales[ProductID], Products[ProductID], 0))</f>
        <v>274.87400000000002</v>
      </c>
      <c r="I1429">
        <v>2</v>
      </c>
      <c r="J1429" s="54">
        <f>Sales[[#This Row],[Product Price]]*Sales[[#This Row],[Quantity]]</f>
        <v>549.74800000000005</v>
      </c>
      <c r="K1429" s="45">
        <v>43174.059279629633</v>
      </c>
      <c r="L1429" s="46">
        <v>43174.059279629633</v>
      </c>
    </row>
    <row r="1430" spans="1:12">
      <c r="A1430">
        <v>1429</v>
      </c>
      <c r="B1430">
        <v>13</v>
      </c>
      <c r="C1430">
        <v>83895</v>
      </c>
      <c r="D1430">
        <f>INDEX(Products[CategoryName (IndexMatch)], MATCH(Sales[ProductID], Products[ProductID], 0))</f>
        <v>0</v>
      </c>
      <c r="E1430">
        <v>364</v>
      </c>
      <c r="F1430" t="str">
        <f>INDEX(Products[ProductName], MATCH(Sales[ProductID], Products[ProductID], 0))</f>
        <v>Cattail Hearts</v>
      </c>
      <c r="H1430" s="54">
        <f>INDEX(Products[Price], MATCH(Sales[ProductID], Products[ProductID], 0))</f>
        <v>88.429000000000002</v>
      </c>
      <c r="I1430">
        <v>22</v>
      </c>
      <c r="J1430" s="54">
        <f>Sales[[#This Row],[Product Price]]*Sales[[#This Row],[Quantity]]</f>
        <v>1945.4380000000001</v>
      </c>
      <c r="K1430" s="45">
        <v>43220.892539930559</v>
      </c>
      <c r="L1430" s="46">
        <v>43220.892539930559</v>
      </c>
    </row>
    <row r="1431" spans="1:12">
      <c r="A1431">
        <v>1430</v>
      </c>
      <c r="B1431">
        <v>18</v>
      </c>
      <c r="C1431">
        <v>29439</v>
      </c>
      <c r="D1431">
        <f>INDEX(Products[CategoryName (IndexMatch)], MATCH(Sales[ProductID], Products[ProductID], 0))</f>
        <v>0</v>
      </c>
      <c r="E1431">
        <v>277</v>
      </c>
      <c r="F1431" t="str">
        <f>INDEX(Products[ProductName], MATCH(Sales[ProductID], Products[ProductID], 0))</f>
        <v>Sea Bass - Whole</v>
      </c>
      <c r="H1431" s="54">
        <f>INDEX(Products[Price], MATCH(Sales[ProductID], Products[ProductID], 0))</f>
        <v>554.96400000000006</v>
      </c>
      <c r="I1431">
        <v>8</v>
      </c>
      <c r="J1431" s="54">
        <f>Sales[[#This Row],[Product Price]]*Sales[[#This Row],[Quantity]]</f>
        <v>4439.7120000000004</v>
      </c>
      <c r="K1431" s="45">
        <v>43142.335603472224</v>
      </c>
      <c r="L1431" s="46">
        <v>43142.335603472224</v>
      </c>
    </row>
    <row r="1432" spans="1:12">
      <c r="A1432">
        <v>1431</v>
      </c>
      <c r="B1432">
        <v>16</v>
      </c>
      <c r="C1432">
        <v>19356</v>
      </c>
      <c r="D1432">
        <f>INDEX(Products[CategoryName (IndexMatch)], MATCH(Sales[ProductID], Products[ProductID], 0))</f>
        <v>0</v>
      </c>
      <c r="E1432">
        <v>452</v>
      </c>
      <c r="F1432" t="str">
        <f>INDEX(Products[ProductName], MATCH(Sales[ProductID], Products[ProductID], 0))</f>
        <v>Napkin White - Starched</v>
      </c>
      <c r="H1432" s="54">
        <f>INDEX(Products[Price], MATCH(Sales[ProductID], Products[ProductID], 0))</f>
        <v>285.65300000000002</v>
      </c>
      <c r="I1432">
        <v>5</v>
      </c>
      <c r="J1432" s="54">
        <f>Sales[[#This Row],[Product Price]]*Sales[[#This Row],[Quantity]]</f>
        <v>1428.2650000000001</v>
      </c>
      <c r="K1432" s="45">
        <v>43161.636571064817</v>
      </c>
      <c r="L1432" s="46">
        <v>43161.636571064817</v>
      </c>
    </row>
    <row r="1433" spans="1:12">
      <c r="A1433">
        <v>1432</v>
      </c>
      <c r="B1433">
        <v>20</v>
      </c>
      <c r="C1433">
        <v>81718</v>
      </c>
      <c r="D1433">
        <f>INDEX(Products[CategoryName (IndexMatch)], MATCH(Sales[ProductID], Products[ProductID], 0))</f>
        <v>0</v>
      </c>
      <c r="E1433">
        <v>370</v>
      </c>
      <c r="F1433" t="str">
        <f>INDEX(Products[ProductName], MATCH(Sales[ProductID], Products[ProductID], 0))</f>
        <v>Muffin - Carrot Individual Wrap</v>
      </c>
      <c r="H1433" s="54">
        <f>INDEX(Products[Price], MATCH(Sales[ProductID], Products[ProductID], 0))</f>
        <v>218.80600000000001</v>
      </c>
      <c r="I1433">
        <v>21</v>
      </c>
      <c r="J1433" s="54">
        <f>Sales[[#This Row],[Product Price]]*Sales[[#This Row],[Quantity]]</f>
        <v>4594.9260000000004</v>
      </c>
      <c r="K1433" s="45">
        <v>43103.066459837966</v>
      </c>
      <c r="L1433" s="46">
        <v>43103.066459837966</v>
      </c>
    </row>
    <row r="1434" spans="1:12">
      <c r="A1434">
        <v>1433</v>
      </c>
      <c r="B1434">
        <v>13</v>
      </c>
      <c r="C1434">
        <v>21805</v>
      </c>
      <c r="D1434">
        <f>INDEX(Products[CategoryName (IndexMatch)], MATCH(Sales[ProductID], Products[ProductID], 0))</f>
        <v>0</v>
      </c>
      <c r="E1434">
        <v>95</v>
      </c>
      <c r="F1434" t="str">
        <f>INDEX(Products[ProductName], MATCH(Sales[ProductID], Products[ProductID], 0))</f>
        <v>Beans - Kidney White</v>
      </c>
      <c r="H1434" s="54">
        <f>INDEX(Products[Price], MATCH(Sales[ProductID], Products[ProductID], 0))</f>
        <v>463.91300000000001</v>
      </c>
      <c r="I1434">
        <v>6</v>
      </c>
      <c r="J1434" s="54">
        <f>Sales[[#This Row],[Product Price]]*Sales[[#This Row],[Quantity]]</f>
        <v>2783.4780000000001</v>
      </c>
      <c r="K1434" s="45">
        <v>43160.955872222221</v>
      </c>
      <c r="L1434" s="46">
        <v>43160.955872222221</v>
      </c>
    </row>
    <row r="1435" spans="1:12">
      <c r="A1435">
        <v>1434</v>
      </c>
      <c r="B1435">
        <v>6</v>
      </c>
      <c r="C1435">
        <v>38626</v>
      </c>
      <c r="D1435">
        <f>INDEX(Products[CategoryName (IndexMatch)], MATCH(Sales[ProductID], Products[ProductID], 0))</f>
        <v>0</v>
      </c>
      <c r="E1435">
        <v>59</v>
      </c>
      <c r="F1435" t="str">
        <f>INDEX(Products[ProductName], MATCH(Sales[ProductID], Products[ProductID], 0))</f>
        <v>Pastry - Butterscotch Baked</v>
      </c>
      <c r="H1435" s="54">
        <f>INDEX(Products[Price], MATCH(Sales[ProductID], Products[ProductID], 0))</f>
        <v>735.38900000000001</v>
      </c>
      <c r="I1435">
        <v>10</v>
      </c>
      <c r="J1435" s="54">
        <f>Sales[[#This Row],[Product Price]]*Sales[[#This Row],[Quantity]]</f>
        <v>7353.89</v>
      </c>
      <c r="K1435" s="45">
        <v>43149.046738078701</v>
      </c>
      <c r="L1435" s="46">
        <v>43149.046738078701</v>
      </c>
    </row>
    <row r="1436" spans="1:12">
      <c r="A1436">
        <v>1435</v>
      </c>
      <c r="B1436">
        <v>17</v>
      </c>
      <c r="C1436">
        <v>89018</v>
      </c>
      <c r="D1436">
        <f>INDEX(Products[CategoryName (IndexMatch)], MATCH(Sales[ProductID], Products[ProductID], 0))</f>
        <v>0</v>
      </c>
      <c r="E1436">
        <v>87</v>
      </c>
      <c r="F1436" t="str">
        <f>INDEX(Products[ProductName], MATCH(Sales[ProductID], Products[ProductID], 0))</f>
        <v>Wine - Pinot Noir Latour</v>
      </c>
      <c r="H1436" s="54">
        <f>INDEX(Products[Price], MATCH(Sales[ProductID], Products[ProductID], 0))</f>
        <v>37.847000000000001</v>
      </c>
      <c r="I1436">
        <v>23</v>
      </c>
      <c r="J1436" s="54">
        <f>Sales[[#This Row],[Product Price]]*Sales[[#This Row],[Quantity]]</f>
        <v>870.48099999999999</v>
      </c>
      <c r="K1436" s="45">
        <v>43185.170732175924</v>
      </c>
      <c r="L1436" s="46">
        <v>43185.170732175924</v>
      </c>
    </row>
    <row r="1437" spans="1:12">
      <c r="A1437">
        <v>1436</v>
      </c>
      <c r="B1437">
        <v>3</v>
      </c>
      <c r="C1437">
        <v>4683</v>
      </c>
      <c r="D1437">
        <f>INDEX(Products[CategoryName (IndexMatch)], MATCH(Sales[ProductID], Products[ProductID], 0))</f>
        <v>0</v>
      </c>
      <c r="E1437">
        <v>219</v>
      </c>
      <c r="F1437" t="str">
        <f>INDEX(Products[ProductName], MATCH(Sales[ProductID], Products[ProductID], 0))</f>
        <v>Assorted Desserts</v>
      </c>
      <c r="H1437" s="54">
        <f>INDEX(Products[Price], MATCH(Sales[ProductID], Products[ProductID], 0))</f>
        <v>589.78700000000003</v>
      </c>
      <c r="I1437">
        <v>2</v>
      </c>
      <c r="J1437" s="54">
        <f>Sales[[#This Row],[Product Price]]*Sales[[#This Row],[Quantity]]</f>
        <v>1179.5740000000001</v>
      </c>
      <c r="K1437" s="45">
        <v>43201.233303819441</v>
      </c>
      <c r="L1437" s="46">
        <v>43201.233303819441</v>
      </c>
    </row>
    <row r="1438" spans="1:12">
      <c r="A1438">
        <v>1437</v>
      </c>
      <c r="B1438">
        <v>14</v>
      </c>
      <c r="C1438">
        <v>60138</v>
      </c>
      <c r="D1438">
        <f>INDEX(Products[CategoryName (IndexMatch)], MATCH(Sales[ProductID], Products[ProductID], 0))</f>
        <v>0</v>
      </c>
      <c r="E1438">
        <v>67</v>
      </c>
      <c r="F1438" t="str">
        <f>INDEX(Products[ProductName], MATCH(Sales[ProductID], Products[ProductID], 0))</f>
        <v>Wine - Sogrape Mateus Rose</v>
      </c>
      <c r="H1438" s="54">
        <f>INDEX(Products[Price], MATCH(Sales[ProductID], Products[ProductID], 0))</f>
        <v>37.805</v>
      </c>
      <c r="I1438">
        <v>16</v>
      </c>
      <c r="J1438" s="54">
        <f>Sales[[#This Row],[Product Price]]*Sales[[#This Row],[Quantity]]</f>
        <v>604.88</v>
      </c>
      <c r="K1438" s="45">
        <v>43206.268065162039</v>
      </c>
      <c r="L1438" s="46">
        <v>43206.268065162039</v>
      </c>
    </row>
    <row r="1439" spans="1:12">
      <c r="A1439">
        <v>1438</v>
      </c>
      <c r="B1439">
        <v>14</v>
      </c>
      <c r="C1439">
        <v>58847</v>
      </c>
      <c r="D1439">
        <f>INDEX(Products[CategoryName (IndexMatch)], MATCH(Sales[ProductID], Products[ProductID], 0))</f>
        <v>0</v>
      </c>
      <c r="E1439">
        <v>282</v>
      </c>
      <c r="F1439" t="str">
        <f>INDEX(Products[ProductName], MATCH(Sales[ProductID], Products[ProductID], 0))</f>
        <v>Lemonade - Natural, 591 Ml</v>
      </c>
      <c r="H1439" s="54">
        <f>INDEX(Products[Price], MATCH(Sales[ProductID], Products[ProductID], 0))</f>
        <v>561.50599999999997</v>
      </c>
      <c r="I1439">
        <v>15</v>
      </c>
      <c r="J1439" s="54">
        <f>Sales[[#This Row],[Product Price]]*Sales[[#This Row],[Quantity]]</f>
        <v>8422.59</v>
      </c>
      <c r="K1439" s="45">
        <v>43123.115840625003</v>
      </c>
      <c r="L1439" s="46">
        <v>43123.115840625003</v>
      </c>
    </row>
    <row r="1440" spans="1:12">
      <c r="A1440">
        <v>1439</v>
      </c>
      <c r="B1440">
        <v>23</v>
      </c>
      <c r="C1440">
        <v>97201</v>
      </c>
      <c r="D1440">
        <f>INDEX(Products[CategoryName (IndexMatch)], MATCH(Sales[ProductID], Products[ProductID], 0))</f>
        <v>0</v>
      </c>
      <c r="E1440">
        <v>236</v>
      </c>
      <c r="F1440" t="str">
        <f>INDEX(Products[ProductName], MATCH(Sales[ProductID], Products[ProductID], 0))</f>
        <v>Tomato - Tricolor Cherry</v>
      </c>
      <c r="H1440" s="54">
        <f>INDEX(Products[Price], MATCH(Sales[ProductID], Products[ProductID], 0))</f>
        <v>85.694000000000003</v>
      </c>
      <c r="I1440">
        <v>25</v>
      </c>
      <c r="J1440" s="54">
        <f>Sales[[#This Row],[Product Price]]*Sales[[#This Row],[Quantity]]</f>
        <v>2142.35</v>
      </c>
      <c r="K1440" s="45">
        <v>43111.387661342589</v>
      </c>
      <c r="L1440" s="46">
        <v>43111.387661342589</v>
      </c>
    </row>
    <row r="1441" spans="1:12">
      <c r="A1441">
        <v>1440</v>
      </c>
      <c r="B1441">
        <v>10</v>
      </c>
      <c r="C1441">
        <v>29661</v>
      </c>
      <c r="D1441">
        <f>INDEX(Products[CategoryName (IndexMatch)], MATCH(Sales[ProductID], Products[ProductID], 0))</f>
        <v>0</v>
      </c>
      <c r="E1441">
        <v>58</v>
      </c>
      <c r="F1441" t="str">
        <f>INDEX(Products[ProductName], MATCH(Sales[ProductID], Products[ProductID], 0))</f>
        <v>Dc Hikiage Hira Huba</v>
      </c>
      <c r="H1441" s="54">
        <f>INDEX(Products[Price], MATCH(Sales[ProductID], Products[ProductID], 0))</f>
        <v>201.00899999999999</v>
      </c>
      <c r="I1441">
        <v>8</v>
      </c>
      <c r="J1441" s="54">
        <f>Sales[[#This Row],[Product Price]]*Sales[[#This Row],[Quantity]]</f>
        <v>1608.0719999999999</v>
      </c>
      <c r="K1441" s="45">
        <v>43120.858321527776</v>
      </c>
      <c r="L1441" s="46">
        <v>43120.858321527776</v>
      </c>
    </row>
    <row r="1442" spans="1:12">
      <c r="A1442">
        <v>1441</v>
      </c>
      <c r="B1442">
        <v>10</v>
      </c>
      <c r="C1442">
        <v>79594</v>
      </c>
      <c r="D1442">
        <f>INDEX(Products[CategoryName (IndexMatch)], MATCH(Sales[ProductID], Products[ProductID], 0))</f>
        <v>0</v>
      </c>
      <c r="E1442">
        <v>414</v>
      </c>
      <c r="F1442" t="str">
        <f>INDEX(Products[ProductName], MATCH(Sales[ProductID], Products[ProductID], 0))</f>
        <v>Sauerkraut</v>
      </c>
      <c r="H1442" s="54">
        <f>INDEX(Products[Price], MATCH(Sales[ProductID], Products[ProductID], 0))</f>
        <v>830.58500000000004</v>
      </c>
      <c r="I1442">
        <v>21</v>
      </c>
      <c r="J1442" s="54">
        <f>Sales[[#This Row],[Product Price]]*Sales[[#This Row],[Quantity]]</f>
        <v>17442.285</v>
      </c>
      <c r="K1442" s="45">
        <v>43214.15268136574</v>
      </c>
      <c r="L1442" s="46">
        <v>43214.15268136574</v>
      </c>
    </row>
    <row r="1443" spans="1:12">
      <c r="A1443">
        <v>1442</v>
      </c>
      <c r="B1443">
        <v>16</v>
      </c>
      <c r="C1443">
        <v>48850</v>
      </c>
      <c r="D1443">
        <f>INDEX(Products[CategoryName (IndexMatch)], MATCH(Sales[ProductID], Products[ProductID], 0))</f>
        <v>0</v>
      </c>
      <c r="E1443">
        <v>97</v>
      </c>
      <c r="F1443" t="str">
        <f>INDEX(Products[ProductName], MATCH(Sales[ProductID], Products[ProductID], 0))</f>
        <v>Veal - Inside</v>
      </c>
      <c r="H1443" s="54">
        <f>INDEX(Products[Price], MATCH(Sales[ProductID], Products[ProductID], 0))</f>
        <v>247.798</v>
      </c>
      <c r="I1443">
        <v>13</v>
      </c>
      <c r="J1443" s="54">
        <f>Sales[[#This Row],[Product Price]]*Sales[[#This Row],[Quantity]]</f>
        <v>3221.3739999999998</v>
      </c>
      <c r="K1443" s="45">
        <v>43195.991605208335</v>
      </c>
      <c r="L1443" s="46">
        <v>43195.991605208335</v>
      </c>
    </row>
    <row r="1444" spans="1:12">
      <c r="A1444">
        <v>1443</v>
      </c>
      <c r="B1444">
        <v>2</v>
      </c>
      <c r="C1444">
        <v>18828</v>
      </c>
      <c r="D1444">
        <f>INDEX(Products[CategoryName (IndexMatch)], MATCH(Sales[ProductID], Products[ProductID], 0))</f>
        <v>0</v>
      </c>
      <c r="E1444">
        <v>163</v>
      </c>
      <c r="F1444" t="str">
        <f>INDEX(Products[ProductName], MATCH(Sales[ProductID], Products[ProductID], 0))</f>
        <v>Tomatoes Tear Drop</v>
      </c>
      <c r="H1444" s="54">
        <f>INDEX(Products[Price], MATCH(Sales[ProductID], Products[ProductID], 0))</f>
        <v>117.708</v>
      </c>
      <c r="I1444">
        <v>5</v>
      </c>
      <c r="J1444" s="54">
        <f>Sales[[#This Row],[Product Price]]*Sales[[#This Row],[Quantity]]</f>
        <v>588.54</v>
      </c>
      <c r="K1444" s="45">
        <v>43140.952633912035</v>
      </c>
      <c r="L1444" s="46">
        <v>43140.952633912035</v>
      </c>
    </row>
    <row r="1445" spans="1:12">
      <c r="A1445">
        <v>1444</v>
      </c>
      <c r="B1445">
        <v>23</v>
      </c>
      <c r="C1445">
        <v>29875</v>
      </c>
      <c r="D1445">
        <f>INDEX(Products[CategoryName (IndexMatch)], MATCH(Sales[ProductID], Products[ProductID], 0))</f>
        <v>0</v>
      </c>
      <c r="E1445">
        <v>350</v>
      </c>
      <c r="F1445" t="str">
        <f>INDEX(Products[ProductName], MATCH(Sales[ProductID], Products[ProductID], 0))</f>
        <v>Isomalt</v>
      </c>
      <c r="H1445" s="54">
        <f>INDEX(Products[Price], MATCH(Sales[ProductID], Products[ProductID], 0))</f>
        <v>82.83</v>
      </c>
      <c r="I1445">
        <v>8</v>
      </c>
      <c r="J1445" s="54">
        <f>Sales[[#This Row],[Product Price]]*Sales[[#This Row],[Quantity]]</f>
        <v>662.64</v>
      </c>
      <c r="K1445" s="45">
        <v>43143.433558449076</v>
      </c>
      <c r="L1445" s="46">
        <v>43143.433558449076</v>
      </c>
    </row>
    <row r="1446" spans="1:12">
      <c r="A1446">
        <v>1445</v>
      </c>
      <c r="B1446">
        <v>12</v>
      </c>
      <c r="C1446">
        <v>70859</v>
      </c>
      <c r="D1446">
        <f>INDEX(Products[CategoryName (IndexMatch)], MATCH(Sales[ProductID], Products[ProductID], 0))</f>
        <v>0</v>
      </c>
      <c r="E1446">
        <v>28</v>
      </c>
      <c r="F1446" t="str">
        <f>INDEX(Products[ProductName], MATCH(Sales[ProductID], Products[ProductID], 0))</f>
        <v>Sobe - Tropical Energy</v>
      </c>
      <c r="H1446" s="54">
        <f>INDEX(Products[Price], MATCH(Sales[ProductID], Products[ProductID], 0))</f>
        <v>123.15300000000001</v>
      </c>
      <c r="I1446">
        <v>18</v>
      </c>
      <c r="J1446" s="54">
        <f>Sales[[#This Row],[Product Price]]*Sales[[#This Row],[Quantity]]</f>
        <v>2216.7539999999999</v>
      </c>
      <c r="K1446" s="45">
        <v>43109.830089120369</v>
      </c>
      <c r="L1446" s="46">
        <v>43109.830089120369</v>
      </c>
    </row>
    <row r="1447" spans="1:12">
      <c r="A1447">
        <v>1446</v>
      </c>
      <c r="B1447">
        <v>1</v>
      </c>
      <c r="C1447">
        <v>67271</v>
      </c>
      <c r="D1447">
        <f>INDEX(Products[CategoryName (IndexMatch)], MATCH(Sales[ProductID], Products[ProductID], 0))</f>
        <v>0</v>
      </c>
      <c r="E1447">
        <v>85</v>
      </c>
      <c r="F1447" t="str">
        <f>INDEX(Products[ProductName], MATCH(Sales[ProductID], Products[ProductID], 0))</f>
        <v>Cheese - Parmesan Cubes</v>
      </c>
      <c r="H1447" s="54">
        <f>INDEX(Products[Price], MATCH(Sales[ProductID], Products[ProductID], 0))</f>
        <v>868.85699999999997</v>
      </c>
      <c r="I1447">
        <v>18</v>
      </c>
      <c r="J1447" s="54">
        <f>Sales[[#This Row],[Product Price]]*Sales[[#This Row],[Quantity]]</f>
        <v>15639.425999999999</v>
      </c>
      <c r="K1447" s="45">
        <v>43210.583903587962</v>
      </c>
      <c r="L1447" s="46">
        <v>43210.583903587962</v>
      </c>
    </row>
    <row r="1448" spans="1:12">
      <c r="A1448">
        <v>1447</v>
      </c>
      <c r="B1448">
        <v>13</v>
      </c>
      <c r="C1448">
        <v>60452</v>
      </c>
      <c r="D1448">
        <f>INDEX(Products[CategoryName (IndexMatch)], MATCH(Sales[ProductID], Products[ProductID], 0))</f>
        <v>0</v>
      </c>
      <c r="E1448">
        <v>84</v>
      </c>
      <c r="F1448" t="str">
        <f>INDEX(Products[ProductName], MATCH(Sales[ProductID], Products[ProductID], 0))</f>
        <v>Peas - Frozen</v>
      </c>
      <c r="H1448" s="54">
        <f>INDEX(Products[Price], MATCH(Sales[ProductID], Products[ProductID], 0))</f>
        <v>903.01900000000001</v>
      </c>
      <c r="I1448">
        <v>16</v>
      </c>
      <c r="J1448" s="54">
        <f>Sales[[#This Row],[Product Price]]*Sales[[#This Row],[Quantity]]</f>
        <v>14448.304</v>
      </c>
      <c r="K1448" s="45">
        <v>43139.45248472222</v>
      </c>
      <c r="L1448" s="46">
        <v>43139.45248472222</v>
      </c>
    </row>
    <row r="1449" spans="1:12">
      <c r="A1449">
        <v>1448</v>
      </c>
      <c r="B1449">
        <v>1</v>
      </c>
      <c r="C1449">
        <v>66641</v>
      </c>
      <c r="D1449">
        <f>INDEX(Products[CategoryName (IndexMatch)], MATCH(Sales[ProductID], Products[ProductID], 0))</f>
        <v>0</v>
      </c>
      <c r="E1449">
        <v>61</v>
      </c>
      <c r="F1449" t="str">
        <f>INDEX(Products[ProductName], MATCH(Sales[ProductID], Products[ProductID], 0))</f>
        <v>Sardines</v>
      </c>
      <c r="H1449" s="54">
        <f>INDEX(Products[Price], MATCH(Sales[ProductID], Products[ProductID], 0))</f>
        <v>62.545999999999999</v>
      </c>
      <c r="I1449">
        <v>17</v>
      </c>
      <c r="J1449" s="54">
        <f>Sales[[#This Row],[Product Price]]*Sales[[#This Row],[Quantity]]</f>
        <v>1063.2819999999999</v>
      </c>
      <c r="K1449" s="45">
        <v>43126.282581018517</v>
      </c>
      <c r="L1449" s="46">
        <v>43126.282581018517</v>
      </c>
    </row>
    <row r="1450" spans="1:12">
      <c r="A1450">
        <v>1449</v>
      </c>
      <c r="B1450">
        <v>7</v>
      </c>
      <c r="C1450">
        <v>57387</v>
      </c>
      <c r="D1450">
        <f>INDEX(Products[CategoryName (IndexMatch)], MATCH(Sales[ProductID], Products[ProductID], 0))</f>
        <v>0</v>
      </c>
      <c r="E1450">
        <v>227</v>
      </c>
      <c r="F1450" t="str">
        <f>INDEX(Products[ProductName], MATCH(Sales[ProductID], Products[ProductID], 0))</f>
        <v>Cheese - Taleggio D.o.p.</v>
      </c>
      <c r="H1450" s="54">
        <f>INDEX(Products[Price], MATCH(Sales[ProductID], Products[ProductID], 0))</f>
        <v>554.69899999999996</v>
      </c>
      <c r="I1450">
        <v>15</v>
      </c>
      <c r="J1450" s="54">
        <f>Sales[[#This Row],[Product Price]]*Sales[[#This Row],[Quantity]]</f>
        <v>8320.4849999999988</v>
      </c>
      <c r="K1450" s="45">
        <v>43207.740127083336</v>
      </c>
      <c r="L1450" s="46">
        <v>43207.740127083336</v>
      </c>
    </row>
    <row r="1451" spans="1:12">
      <c r="A1451">
        <v>1450</v>
      </c>
      <c r="B1451">
        <v>2</v>
      </c>
      <c r="C1451">
        <v>87098</v>
      </c>
      <c r="D1451">
        <f>INDEX(Products[CategoryName (IndexMatch)], MATCH(Sales[ProductID], Products[ProductID], 0))</f>
        <v>0</v>
      </c>
      <c r="E1451">
        <v>288</v>
      </c>
      <c r="F1451" t="str">
        <f>INDEX(Products[ProductName], MATCH(Sales[ProductID], Products[ProductID], 0))</f>
        <v>Orange - Canned, Mandarin</v>
      </c>
      <c r="H1451" s="54">
        <f>INDEX(Products[Price], MATCH(Sales[ProductID], Products[ProductID], 0))</f>
        <v>788.40499999999997</v>
      </c>
      <c r="I1451">
        <v>23</v>
      </c>
      <c r="J1451" s="54">
        <f>Sales[[#This Row],[Product Price]]*Sales[[#This Row],[Quantity]]</f>
        <v>18133.314999999999</v>
      </c>
      <c r="K1451" s="45">
        <v>43129.480972106481</v>
      </c>
      <c r="L1451" s="46">
        <v>43129.480972106481</v>
      </c>
    </row>
    <row r="1452" spans="1:12">
      <c r="A1452">
        <v>1451</v>
      </c>
      <c r="B1452">
        <v>14</v>
      </c>
      <c r="C1452">
        <v>26136</v>
      </c>
      <c r="D1452">
        <f>INDEX(Products[CategoryName (IndexMatch)], MATCH(Sales[ProductID], Products[ProductID], 0))</f>
        <v>0</v>
      </c>
      <c r="E1452">
        <v>130</v>
      </c>
      <c r="F1452" t="str">
        <f>INDEX(Products[ProductName], MATCH(Sales[ProductID], Products[ProductID], 0))</f>
        <v>Beef Wellington</v>
      </c>
      <c r="H1452" s="54">
        <f>INDEX(Products[Price], MATCH(Sales[ProductID], Products[ProductID], 0))</f>
        <v>419.80799999999999</v>
      </c>
      <c r="I1452">
        <v>7</v>
      </c>
      <c r="J1452" s="54">
        <f>Sales[[#This Row],[Product Price]]*Sales[[#This Row],[Quantity]]</f>
        <v>2938.6559999999999</v>
      </c>
      <c r="K1452" s="45">
        <v>43151.453257407411</v>
      </c>
      <c r="L1452" s="46">
        <v>43151.453257407411</v>
      </c>
    </row>
    <row r="1453" spans="1:12">
      <c r="A1453">
        <v>1452</v>
      </c>
      <c r="B1453">
        <v>6</v>
      </c>
      <c r="C1453">
        <v>45731</v>
      </c>
      <c r="D1453">
        <f>INDEX(Products[CategoryName (IndexMatch)], MATCH(Sales[ProductID], Products[ProductID], 0))</f>
        <v>0</v>
      </c>
      <c r="E1453">
        <v>355</v>
      </c>
      <c r="F1453" t="str">
        <f>INDEX(Products[ProductName], MATCH(Sales[ProductID], Products[ProductID], 0))</f>
        <v>Olives - Stuffed</v>
      </c>
      <c r="H1453" s="54">
        <f>INDEX(Products[Price], MATCH(Sales[ProductID], Products[ProductID], 0))</f>
        <v>591.68700000000001</v>
      </c>
      <c r="I1453">
        <v>12</v>
      </c>
      <c r="J1453" s="54">
        <f>Sales[[#This Row],[Product Price]]*Sales[[#This Row],[Quantity]]</f>
        <v>7100.2440000000006</v>
      </c>
      <c r="K1453" s="45">
        <v>43217.276067013889</v>
      </c>
      <c r="L1453" s="46">
        <v>43217.276067013889</v>
      </c>
    </row>
    <row r="1454" spans="1:12">
      <c r="A1454">
        <v>1453</v>
      </c>
      <c r="B1454">
        <v>15</v>
      </c>
      <c r="C1454">
        <v>13396</v>
      </c>
      <c r="D1454">
        <f>INDEX(Products[CategoryName (IndexMatch)], MATCH(Sales[ProductID], Products[ProductID], 0))</f>
        <v>0</v>
      </c>
      <c r="E1454">
        <v>175</v>
      </c>
      <c r="F1454" t="str">
        <f>INDEX(Products[ProductName], MATCH(Sales[ProductID], Products[ProductID], 0))</f>
        <v>Oil - Safflower</v>
      </c>
      <c r="H1454" s="54">
        <f>INDEX(Products[Price], MATCH(Sales[ProductID], Products[ProductID], 0))</f>
        <v>917.67499999999995</v>
      </c>
      <c r="I1454">
        <v>4</v>
      </c>
      <c r="J1454" s="54">
        <f>Sales[[#This Row],[Product Price]]*Sales[[#This Row],[Quantity]]</f>
        <v>3670.7</v>
      </c>
      <c r="K1454" s="45">
        <v>43107.116076967592</v>
      </c>
      <c r="L1454" s="46">
        <v>43107.116076967592</v>
      </c>
    </row>
    <row r="1455" spans="1:12">
      <c r="A1455">
        <v>1454</v>
      </c>
      <c r="B1455">
        <v>5</v>
      </c>
      <c r="C1455">
        <v>58090</v>
      </c>
      <c r="D1455">
        <f>INDEX(Products[CategoryName (IndexMatch)], MATCH(Sales[ProductID], Products[ProductID], 0))</f>
        <v>0</v>
      </c>
      <c r="E1455">
        <v>314</v>
      </c>
      <c r="F1455" t="str">
        <f>INDEX(Products[ProductName], MATCH(Sales[ProductID], Products[ProductID], 0))</f>
        <v>Salmon Steak - Cohoe 8 Oz</v>
      </c>
      <c r="H1455" s="54">
        <f>INDEX(Products[Price], MATCH(Sales[ProductID], Products[ProductID], 0))</f>
        <v>56.015000000000001</v>
      </c>
      <c r="I1455">
        <v>15</v>
      </c>
      <c r="J1455" s="54">
        <f>Sales[[#This Row],[Product Price]]*Sales[[#This Row],[Quantity]]</f>
        <v>840.22500000000002</v>
      </c>
      <c r="K1455" s="45">
        <v>43179.552228935187</v>
      </c>
      <c r="L1455" s="46">
        <v>43179.552228935187</v>
      </c>
    </row>
    <row r="1456" spans="1:12">
      <c r="A1456">
        <v>1455</v>
      </c>
      <c r="B1456">
        <v>12</v>
      </c>
      <c r="C1456">
        <v>98386</v>
      </c>
      <c r="D1456">
        <f>INDEX(Products[CategoryName (IndexMatch)], MATCH(Sales[ProductID], Products[ProductID], 0))</f>
        <v>0</v>
      </c>
      <c r="E1456">
        <v>346</v>
      </c>
      <c r="F1456" t="str">
        <f>INDEX(Products[ProductName], MATCH(Sales[ProductID], Products[ProductID], 0))</f>
        <v>Cheese - Parmesan Grated</v>
      </c>
      <c r="H1456" s="54">
        <f>INDEX(Products[Price], MATCH(Sales[ProductID], Products[ProductID], 0))</f>
        <v>171.91399999999999</v>
      </c>
      <c r="I1456">
        <v>25</v>
      </c>
      <c r="J1456" s="54">
        <f>Sales[[#This Row],[Product Price]]*Sales[[#This Row],[Quantity]]</f>
        <v>4297.8499999999995</v>
      </c>
      <c r="K1456" s="45">
        <v>43177.865933912035</v>
      </c>
      <c r="L1456" s="46">
        <v>43177.865933912035</v>
      </c>
    </row>
    <row r="1457" spans="1:12">
      <c r="A1457">
        <v>1456</v>
      </c>
      <c r="B1457">
        <v>18</v>
      </c>
      <c r="C1457">
        <v>45465</v>
      </c>
      <c r="D1457">
        <f>INDEX(Products[CategoryName (IndexMatch)], MATCH(Sales[ProductID], Products[ProductID], 0))</f>
        <v>0</v>
      </c>
      <c r="E1457">
        <v>17</v>
      </c>
      <c r="F1457" t="str">
        <f>INDEX(Products[ProductName], MATCH(Sales[ProductID], Products[ProductID], 0))</f>
        <v>Wine - White, Mosel Gold</v>
      </c>
      <c r="H1457" s="54">
        <f>INDEX(Products[Price], MATCH(Sales[ProductID], Products[ProductID], 0))</f>
        <v>439.18200000000002</v>
      </c>
      <c r="I1457">
        <v>12</v>
      </c>
      <c r="J1457" s="54">
        <f>Sales[[#This Row],[Product Price]]*Sales[[#This Row],[Quantity]]</f>
        <v>5270.1840000000002</v>
      </c>
      <c r="K1457" s="45">
        <v>43227.96381400463</v>
      </c>
      <c r="L1457" s="46">
        <v>43227.96381400463</v>
      </c>
    </row>
    <row r="1458" spans="1:12">
      <c r="A1458">
        <v>1457</v>
      </c>
      <c r="B1458">
        <v>12</v>
      </c>
      <c r="C1458">
        <v>45587</v>
      </c>
      <c r="D1458">
        <f>INDEX(Products[CategoryName (IndexMatch)], MATCH(Sales[ProductID], Products[ProductID], 0))</f>
        <v>0</v>
      </c>
      <c r="E1458">
        <v>186</v>
      </c>
      <c r="F1458" t="str">
        <f>INDEX(Products[ProductName], MATCH(Sales[ProductID], Products[ProductID], 0))</f>
        <v>Muffin Mix - Blueberry</v>
      </c>
      <c r="H1458" s="54">
        <f>INDEX(Products[Price], MATCH(Sales[ProductID], Products[ProductID], 0))</f>
        <v>820.83900000000006</v>
      </c>
      <c r="I1458">
        <v>12</v>
      </c>
      <c r="J1458" s="54">
        <f>Sales[[#This Row],[Product Price]]*Sales[[#This Row],[Quantity]]</f>
        <v>9850.0680000000011</v>
      </c>
      <c r="K1458" s="45">
        <v>43139.742528819443</v>
      </c>
      <c r="L1458" s="46">
        <v>43139.742528819443</v>
      </c>
    </row>
    <row r="1459" spans="1:12">
      <c r="A1459">
        <v>1458</v>
      </c>
      <c r="B1459">
        <v>6</v>
      </c>
      <c r="C1459">
        <v>9347</v>
      </c>
      <c r="D1459">
        <f>INDEX(Products[CategoryName (IndexMatch)], MATCH(Sales[ProductID], Products[ProductID], 0))</f>
        <v>0</v>
      </c>
      <c r="E1459">
        <v>167</v>
      </c>
      <c r="F1459" t="str">
        <f>INDEX(Products[ProductName], MATCH(Sales[ProductID], Products[ProductID], 0))</f>
        <v>Knife Plastic - White</v>
      </c>
      <c r="H1459" s="54">
        <f>INDEX(Products[Price], MATCH(Sales[ProductID], Products[ProductID], 0))</f>
        <v>788.61500000000001</v>
      </c>
      <c r="I1459">
        <v>3</v>
      </c>
      <c r="J1459" s="54">
        <f>Sales[[#This Row],[Product Price]]*Sales[[#This Row],[Quantity]]</f>
        <v>2365.8450000000003</v>
      </c>
      <c r="K1459" s="45">
        <v>43204.965920254632</v>
      </c>
      <c r="L1459" s="46">
        <v>43204.965920254632</v>
      </c>
    </row>
    <row r="1460" spans="1:12">
      <c r="A1460">
        <v>1459</v>
      </c>
      <c r="B1460">
        <v>4</v>
      </c>
      <c r="C1460">
        <v>58674</v>
      </c>
      <c r="D1460">
        <f>INDEX(Products[CategoryName (IndexMatch)], MATCH(Sales[ProductID], Products[ProductID], 0))</f>
        <v>0</v>
      </c>
      <c r="E1460">
        <v>337</v>
      </c>
      <c r="F1460" t="str">
        <f>INDEX(Products[ProductName], MATCH(Sales[ProductID], Products[ProductID], 0))</f>
        <v>Bread - Rye</v>
      </c>
      <c r="H1460" s="54">
        <f>INDEX(Products[Price], MATCH(Sales[ProductID], Products[ProductID], 0))</f>
        <v>835.37300000000005</v>
      </c>
      <c r="I1460">
        <v>15</v>
      </c>
      <c r="J1460" s="54">
        <f>Sales[[#This Row],[Product Price]]*Sales[[#This Row],[Quantity]]</f>
        <v>12530.595000000001</v>
      </c>
      <c r="K1460" s="45">
        <v>43164.808226620371</v>
      </c>
      <c r="L1460" s="46">
        <v>43164.808226620371</v>
      </c>
    </row>
    <row r="1461" spans="1:12">
      <c r="A1461">
        <v>1460</v>
      </c>
      <c r="B1461">
        <v>17</v>
      </c>
      <c r="C1461">
        <v>70826</v>
      </c>
      <c r="D1461">
        <f>INDEX(Products[CategoryName (IndexMatch)], MATCH(Sales[ProductID], Products[ProductID], 0))</f>
        <v>0</v>
      </c>
      <c r="E1461">
        <v>311</v>
      </c>
      <c r="F1461" t="str">
        <f>INDEX(Products[ProductName], MATCH(Sales[ProductID], Products[ProductID], 0))</f>
        <v>Wonton Wrappers</v>
      </c>
      <c r="H1461" s="54">
        <f>INDEX(Products[Price], MATCH(Sales[ProductID], Products[ProductID], 0))</f>
        <v>40.206000000000003</v>
      </c>
      <c r="I1461">
        <v>18</v>
      </c>
      <c r="J1461" s="54">
        <f>Sales[[#This Row],[Product Price]]*Sales[[#This Row],[Quantity]]</f>
        <v>723.70800000000008</v>
      </c>
      <c r="K1461" s="45">
        <v>43125.592453935184</v>
      </c>
      <c r="L1461" s="46">
        <v>43125.592453935184</v>
      </c>
    </row>
    <row r="1462" spans="1:12">
      <c r="A1462">
        <v>1461</v>
      </c>
      <c r="B1462">
        <v>3</v>
      </c>
      <c r="C1462">
        <v>94823</v>
      </c>
      <c r="D1462">
        <f>INDEX(Products[CategoryName (IndexMatch)], MATCH(Sales[ProductID], Products[ProductID], 0))</f>
        <v>0</v>
      </c>
      <c r="E1462">
        <v>324</v>
      </c>
      <c r="F1462" t="str">
        <f>INDEX(Products[ProductName], MATCH(Sales[ProductID], Products[ProductID], 0))</f>
        <v>Apricots - Dried</v>
      </c>
      <c r="H1462" s="54">
        <f>INDEX(Products[Price], MATCH(Sales[ProductID], Products[ProductID], 0))</f>
        <v>879.02300000000002</v>
      </c>
      <c r="I1462">
        <v>25</v>
      </c>
      <c r="J1462" s="54">
        <f>Sales[[#This Row],[Product Price]]*Sales[[#This Row],[Quantity]]</f>
        <v>21975.575000000001</v>
      </c>
      <c r="K1462" s="45">
        <v>43140.022264467596</v>
      </c>
      <c r="L1462" s="46">
        <v>43140.022264467596</v>
      </c>
    </row>
    <row r="1463" spans="1:12">
      <c r="A1463">
        <v>1462</v>
      </c>
      <c r="B1463">
        <v>16</v>
      </c>
      <c r="C1463">
        <v>48617</v>
      </c>
      <c r="D1463">
        <f>INDEX(Products[CategoryName (IndexMatch)], MATCH(Sales[ProductID], Products[ProductID], 0))</f>
        <v>0</v>
      </c>
      <c r="E1463">
        <v>90</v>
      </c>
      <c r="F1463" t="str">
        <f>INDEX(Products[ProductName], MATCH(Sales[ProductID], Products[ProductID], 0))</f>
        <v>Flavouring - Orange</v>
      </c>
      <c r="H1463" s="54">
        <f>INDEX(Products[Price], MATCH(Sales[ProductID], Products[ProductID], 0))</f>
        <v>69.319999999999993</v>
      </c>
      <c r="I1463">
        <v>13</v>
      </c>
      <c r="J1463" s="54">
        <f>Sales[[#This Row],[Product Price]]*Sales[[#This Row],[Quantity]]</f>
        <v>901.15999999999985</v>
      </c>
      <c r="K1463" s="45">
        <v>43193.556332060187</v>
      </c>
      <c r="L1463" s="46">
        <v>43193.556332060187</v>
      </c>
    </row>
    <row r="1464" spans="1:12">
      <c r="A1464">
        <v>1463</v>
      </c>
      <c r="B1464">
        <v>20</v>
      </c>
      <c r="C1464">
        <v>96664</v>
      </c>
      <c r="D1464">
        <f>INDEX(Products[CategoryName (IndexMatch)], MATCH(Sales[ProductID], Products[ProductID], 0))</f>
        <v>0</v>
      </c>
      <c r="E1464">
        <v>320</v>
      </c>
      <c r="F1464" t="str">
        <f>INDEX(Products[ProductName], MATCH(Sales[ProductID], Products[ProductID], 0))</f>
        <v>Yogurt - French Vanilla</v>
      </c>
      <c r="H1464" s="54">
        <f>INDEX(Products[Price], MATCH(Sales[ProductID], Products[ProductID], 0))</f>
        <v>734.39599999999996</v>
      </c>
      <c r="I1464">
        <v>25</v>
      </c>
      <c r="J1464" s="54">
        <f>Sales[[#This Row],[Product Price]]*Sales[[#This Row],[Quantity]]</f>
        <v>18359.899999999998</v>
      </c>
      <c r="K1464" s="45">
        <v>43188.869698495371</v>
      </c>
      <c r="L1464" s="46">
        <v>43188.869698495371</v>
      </c>
    </row>
    <row r="1465" spans="1:12">
      <c r="A1465">
        <v>1464</v>
      </c>
      <c r="B1465">
        <v>23</v>
      </c>
      <c r="C1465">
        <v>77415</v>
      </c>
      <c r="D1465">
        <f>INDEX(Products[CategoryName (IndexMatch)], MATCH(Sales[ProductID], Products[ProductID], 0))</f>
        <v>0</v>
      </c>
      <c r="E1465">
        <v>236</v>
      </c>
      <c r="F1465" t="str">
        <f>INDEX(Products[ProductName], MATCH(Sales[ProductID], Products[ProductID], 0))</f>
        <v>Tomato - Tricolor Cherry</v>
      </c>
      <c r="H1465" s="54">
        <f>INDEX(Products[Price], MATCH(Sales[ProductID], Products[ProductID], 0))</f>
        <v>85.694000000000003</v>
      </c>
      <c r="I1465">
        <v>20</v>
      </c>
      <c r="J1465" s="54">
        <f>Sales[[#This Row],[Product Price]]*Sales[[#This Row],[Quantity]]</f>
        <v>1713.88</v>
      </c>
      <c r="K1465" s="45">
        <v>43179.962768171295</v>
      </c>
      <c r="L1465" s="46">
        <v>43179.962768171295</v>
      </c>
    </row>
    <row r="1466" spans="1:12">
      <c r="A1466">
        <v>1465</v>
      </c>
      <c r="B1466">
        <v>16</v>
      </c>
      <c r="C1466">
        <v>75608</v>
      </c>
      <c r="D1466">
        <f>INDEX(Products[CategoryName (IndexMatch)], MATCH(Sales[ProductID], Products[ProductID], 0))</f>
        <v>0</v>
      </c>
      <c r="E1466">
        <v>399</v>
      </c>
      <c r="F1466" t="str">
        <f>INDEX(Products[ProductName], MATCH(Sales[ProductID], Products[ProductID], 0))</f>
        <v>Berry Brulee</v>
      </c>
      <c r="H1466" s="54">
        <f>INDEX(Products[Price], MATCH(Sales[ProductID], Products[ProductID], 0))</f>
        <v>509.11399999999998</v>
      </c>
      <c r="I1466">
        <v>20</v>
      </c>
      <c r="J1466" s="54">
        <f>Sales[[#This Row],[Product Price]]*Sales[[#This Row],[Quantity]]</f>
        <v>10182.279999999999</v>
      </c>
      <c r="K1466" s="45">
        <v>43188.045897685188</v>
      </c>
      <c r="L1466" s="46">
        <v>43188.045897685188</v>
      </c>
    </row>
    <row r="1467" spans="1:12">
      <c r="A1467">
        <v>1466</v>
      </c>
      <c r="B1467">
        <v>3</v>
      </c>
      <c r="C1467">
        <v>72974</v>
      </c>
      <c r="D1467">
        <f>INDEX(Products[CategoryName (IndexMatch)], MATCH(Sales[ProductID], Products[ProductID], 0))</f>
        <v>0</v>
      </c>
      <c r="E1467">
        <v>85</v>
      </c>
      <c r="F1467" t="str">
        <f>INDEX(Products[ProductName], MATCH(Sales[ProductID], Products[ProductID], 0))</f>
        <v>Cheese - Parmesan Cubes</v>
      </c>
      <c r="H1467" s="54">
        <f>INDEX(Products[Price], MATCH(Sales[ProductID], Products[ProductID], 0))</f>
        <v>868.85699999999997</v>
      </c>
      <c r="I1467">
        <v>19</v>
      </c>
      <c r="J1467" s="54">
        <f>Sales[[#This Row],[Product Price]]*Sales[[#This Row],[Quantity]]</f>
        <v>16508.282999999999</v>
      </c>
      <c r="K1467" s="45">
        <v>43175.958991550928</v>
      </c>
      <c r="L1467" s="46">
        <v>43175.958991550928</v>
      </c>
    </row>
    <row r="1468" spans="1:12">
      <c r="A1468">
        <v>1467</v>
      </c>
      <c r="B1468">
        <v>16</v>
      </c>
      <c r="C1468">
        <v>69983</v>
      </c>
      <c r="D1468">
        <f>INDEX(Products[CategoryName (IndexMatch)], MATCH(Sales[ProductID], Products[ProductID], 0))</f>
        <v>0</v>
      </c>
      <c r="E1468">
        <v>116</v>
      </c>
      <c r="F1468" t="str">
        <f>INDEX(Products[ProductName], MATCH(Sales[ProductID], Products[ProductID], 0))</f>
        <v>Steam Pan - Half Size Deep</v>
      </c>
      <c r="H1468" s="54">
        <f>INDEX(Products[Price], MATCH(Sales[ProductID], Products[ProductID], 0))</f>
        <v>5.7359999999999998</v>
      </c>
      <c r="I1468">
        <v>18</v>
      </c>
      <c r="J1468" s="54">
        <f>Sales[[#This Row],[Product Price]]*Sales[[#This Row],[Quantity]]</f>
        <v>103.24799999999999</v>
      </c>
      <c r="K1468" s="45">
        <v>43214.767831018522</v>
      </c>
      <c r="L1468" s="46">
        <v>43214.767831018522</v>
      </c>
    </row>
    <row r="1469" spans="1:12">
      <c r="A1469">
        <v>1468</v>
      </c>
      <c r="B1469">
        <v>3</v>
      </c>
      <c r="C1469">
        <v>91779</v>
      </c>
      <c r="D1469">
        <f>INDEX(Products[CategoryName (IndexMatch)], MATCH(Sales[ProductID], Products[ProductID], 0))</f>
        <v>0</v>
      </c>
      <c r="E1469">
        <v>312</v>
      </c>
      <c r="F1469" t="str">
        <f>INDEX(Products[ProductName], MATCH(Sales[ProductID], Products[ProductID], 0))</f>
        <v>Salmon - Sockeye Raw</v>
      </c>
      <c r="H1469" s="54">
        <f>INDEX(Products[Price], MATCH(Sales[ProductID], Products[ProductID], 0))</f>
        <v>840.64499999999998</v>
      </c>
      <c r="I1469">
        <v>24</v>
      </c>
      <c r="J1469" s="54">
        <f>Sales[[#This Row],[Product Price]]*Sales[[#This Row],[Quantity]]</f>
        <v>20175.48</v>
      </c>
      <c r="K1469" s="45">
        <v>43135.138366435189</v>
      </c>
      <c r="L1469" s="46">
        <v>43135.138366435189</v>
      </c>
    </row>
    <row r="1470" spans="1:12">
      <c r="A1470">
        <v>1469</v>
      </c>
      <c r="B1470">
        <v>17</v>
      </c>
      <c r="C1470">
        <v>56163</v>
      </c>
      <c r="D1470">
        <f>INDEX(Products[CategoryName (IndexMatch)], MATCH(Sales[ProductID], Products[ProductID], 0))</f>
        <v>0</v>
      </c>
      <c r="E1470">
        <v>160</v>
      </c>
      <c r="F1470" t="str">
        <f>INDEX(Products[ProductName], MATCH(Sales[ProductID], Products[ProductID], 0))</f>
        <v>Beef Ground Medium</v>
      </c>
      <c r="H1470" s="54">
        <f>INDEX(Products[Price], MATCH(Sales[ProductID], Products[ProductID], 0))</f>
        <v>546.87400000000002</v>
      </c>
      <c r="I1470">
        <v>15</v>
      </c>
      <c r="J1470" s="54">
        <f>Sales[[#This Row],[Product Price]]*Sales[[#This Row],[Quantity]]</f>
        <v>8203.11</v>
      </c>
      <c r="K1470" s="45">
        <v>43160.733210995371</v>
      </c>
      <c r="L1470" s="46">
        <v>43160.733210995371</v>
      </c>
    </row>
    <row r="1471" spans="1:12">
      <c r="A1471">
        <v>1470</v>
      </c>
      <c r="B1471">
        <v>13</v>
      </c>
      <c r="C1471">
        <v>95659</v>
      </c>
      <c r="D1471">
        <f>INDEX(Products[CategoryName (IndexMatch)], MATCH(Sales[ProductID], Products[ProductID], 0))</f>
        <v>0</v>
      </c>
      <c r="E1471">
        <v>287</v>
      </c>
      <c r="F1471" t="str">
        <f>INDEX(Products[ProductName], MATCH(Sales[ProductID], Products[ProductID], 0))</f>
        <v>Bread - Italian Roll With Herbs</v>
      </c>
      <c r="H1471" s="54">
        <f>INDEX(Products[Price], MATCH(Sales[ProductID], Products[ProductID], 0))</f>
        <v>57.709000000000003</v>
      </c>
      <c r="I1471">
        <v>25</v>
      </c>
      <c r="J1471" s="54">
        <f>Sales[[#This Row],[Product Price]]*Sales[[#This Row],[Quantity]]</f>
        <v>1442.7250000000001</v>
      </c>
      <c r="K1471" s="45">
        <v>43118.497502199076</v>
      </c>
      <c r="L1471" s="46">
        <v>43118.497502199076</v>
      </c>
    </row>
    <row r="1472" spans="1:12">
      <c r="A1472">
        <v>1471</v>
      </c>
      <c r="B1472">
        <v>19</v>
      </c>
      <c r="C1472">
        <v>84523</v>
      </c>
      <c r="D1472">
        <f>INDEX(Products[CategoryName (IndexMatch)], MATCH(Sales[ProductID], Products[ProductID], 0))</f>
        <v>0</v>
      </c>
      <c r="E1472">
        <v>194</v>
      </c>
      <c r="F1472" t="str">
        <f>INDEX(Products[ProductName], MATCH(Sales[ProductID], Products[ProductID], 0))</f>
        <v>Lettuce - Frisee</v>
      </c>
      <c r="H1472" s="54">
        <f>INDEX(Products[Price], MATCH(Sales[ProductID], Products[ProductID], 0))</f>
        <v>667.35699999999997</v>
      </c>
      <c r="I1472">
        <v>22</v>
      </c>
      <c r="J1472" s="54">
        <f>Sales[[#This Row],[Product Price]]*Sales[[#This Row],[Quantity]]</f>
        <v>14681.853999999999</v>
      </c>
      <c r="K1472" s="45">
        <v>43176.876932407409</v>
      </c>
      <c r="L1472" s="46">
        <v>43176.876932407409</v>
      </c>
    </row>
    <row r="1473" spans="1:12">
      <c r="A1473">
        <v>1472</v>
      </c>
      <c r="B1473">
        <v>1</v>
      </c>
      <c r="C1473">
        <v>76696</v>
      </c>
      <c r="D1473">
        <f>INDEX(Products[CategoryName (IndexMatch)], MATCH(Sales[ProductID], Products[ProductID], 0))</f>
        <v>0</v>
      </c>
      <c r="E1473">
        <v>422</v>
      </c>
      <c r="F1473" t="str">
        <f>INDEX(Products[ProductName], MATCH(Sales[ProductID], Products[ProductID], 0))</f>
        <v>Garlic - Primerba, Paste</v>
      </c>
      <c r="H1473" s="54">
        <f>INDEX(Products[Price], MATCH(Sales[ProductID], Products[ProductID], 0))</f>
        <v>502.892</v>
      </c>
      <c r="I1473">
        <v>20</v>
      </c>
      <c r="J1473" s="54">
        <f>Sales[[#This Row],[Product Price]]*Sales[[#This Row],[Quantity]]</f>
        <v>10057.84</v>
      </c>
      <c r="K1473" s="45">
        <v>43229.512781134261</v>
      </c>
      <c r="L1473" s="46">
        <v>43229.512781134261</v>
      </c>
    </row>
    <row r="1474" spans="1:12">
      <c r="A1474">
        <v>1473</v>
      </c>
      <c r="B1474">
        <v>1</v>
      </c>
      <c r="C1474">
        <v>65998</v>
      </c>
      <c r="D1474">
        <f>INDEX(Products[CategoryName (IndexMatch)], MATCH(Sales[ProductID], Products[ProductID], 0))</f>
        <v>0</v>
      </c>
      <c r="E1474">
        <v>281</v>
      </c>
      <c r="F1474" t="str">
        <f>INDEX(Products[ProductName], MATCH(Sales[ProductID], Products[ProductID], 0))</f>
        <v>Bar Mix - Pina Colada, 355 Ml</v>
      </c>
      <c r="H1474" s="54">
        <f>INDEX(Products[Price], MATCH(Sales[ProductID], Products[ProductID], 0))</f>
        <v>330.839</v>
      </c>
      <c r="I1474">
        <v>17</v>
      </c>
      <c r="J1474" s="54">
        <f>Sales[[#This Row],[Product Price]]*Sales[[#This Row],[Quantity]]</f>
        <v>5624.2629999999999</v>
      </c>
      <c r="K1474" s="45">
        <v>43160.386375000002</v>
      </c>
      <c r="L1474" s="46">
        <v>43160.386375000002</v>
      </c>
    </row>
    <row r="1475" spans="1:12">
      <c r="A1475">
        <v>1474</v>
      </c>
      <c r="B1475">
        <v>12</v>
      </c>
      <c r="C1475">
        <v>47076</v>
      </c>
      <c r="D1475">
        <f>INDEX(Products[CategoryName (IndexMatch)], MATCH(Sales[ProductID], Products[ProductID], 0))</f>
        <v>0</v>
      </c>
      <c r="E1475">
        <v>193</v>
      </c>
      <c r="F1475" t="str">
        <f>INDEX(Products[ProductName], MATCH(Sales[ProductID], Products[ProductID], 0))</f>
        <v>Veal - Inside, Choice</v>
      </c>
      <c r="H1475" s="54">
        <f>INDEX(Products[Price], MATCH(Sales[ProductID], Products[ProductID], 0))</f>
        <v>605.31399999999996</v>
      </c>
      <c r="I1475">
        <v>12</v>
      </c>
      <c r="J1475" s="54">
        <f>Sales[[#This Row],[Product Price]]*Sales[[#This Row],[Quantity]]</f>
        <v>7263.768</v>
      </c>
      <c r="K1475" s="45">
        <v>43160.545439467591</v>
      </c>
      <c r="L1475" s="46">
        <v>43160.545439467591</v>
      </c>
    </row>
    <row r="1476" spans="1:12">
      <c r="A1476">
        <v>1475</v>
      </c>
      <c r="B1476">
        <v>17</v>
      </c>
      <c r="C1476">
        <v>997</v>
      </c>
      <c r="D1476">
        <f>INDEX(Products[CategoryName (IndexMatch)], MATCH(Sales[ProductID], Products[ProductID], 0))</f>
        <v>0</v>
      </c>
      <c r="E1476">
        <v>443</v>
      </c>
      <c r="F1476" t="str">
        <f>INDEX(Products[ProductName], MATCH(Sales[ProductID], Products[ProductID], 0))</f>
        <v>Lettuce - Spring Mix</v>
      </c>
      <c r="H1476" s="54">
        <f>INDEX(Products[Price], MATCH(Sales[ProductID], Products[ProductID], 0))</f>
        <v>900.16899999999998</v>
      </c>
      <c r="I1476">
        <v>1</v>
      </c>
      <c r="J1476" s="54">
        <f>Sales[[#This Row],[Product Price]]*Sales[[#This Row],[Quantity]]</f>
        <v>900.16899999999998</v>
      </c>
      <c r="K1476" s="45">
        <v>43113.208524884256</v>
      </c>
      <c r="L1476" s="46">
        <v>43113.208524884256</v>
      </c>
    </row>
    <row r="1477" spans="1:12">
      <c r="A1477">
        <v>1476</v>
      </c>
      <c r="B1477">
        <v>15</v>
      </c>
      <c r="C1477">
        <v>66841</v>
      </c>
      <c r="D1477">
        <f>INDEX(Products[CategoryName (IndexMatch)], MATCH(Sales[ProductID], Products[ProductID], 0))</f>
        <v>0</v>
      </c>
      <c r="E1477">
        <v>105</v>
      </c>
      <c r="F1477" t="str">
        <f>INDEX(Products[ProductName], MATCH(Sales[ProductID], Products[ProductID], 0))</f>
        <v>Ecolab - Mikroklene 4/4 L</v>
      </c>
      <c r="H1477" s="54">
        <f>INDEX(Products[Price], MATCH(Sales[ProductID], Products[ProductID], 0))</f>
        <v>688.78899999999999</v>
      </c>
      <c r="I1477">
        <v>17</v>
      </c>
      <c r="J1477" s="54">
        <f>Sales[[#This Row],[Product Price]]*Sales[[#This Row],[Quantity]]</f>
        <v>11709.413</v>
      </c>
      <c r="K1477" s="45">
        <v>43177.640237962965</v>
      </c>
      <c r="L1477" s="46">
        <v>43177.640237962965</v>
      </c>
    </row>
    <row r="1478" spans="1:12">
      <c r="A1478">
        <v>1477</v>
      </c>
      <c r="B1478">
        <v>7</v>
      </c>
      <c r="C1478">
        <v>87885</v>
      </c>
      <c r="D1478">
        <f>INDEX(Products[CategoryName (IndexMatch)], MATCH(Sales[ProductID], Products[ProductID], 0))</f>
        <v>0</v>
      </c>
      <c r="E1478">
        <v>143</v>
      </c>
      <c r="F1478" t="str">
        <f>INDEX(Products[ProductName], MATCH(Sales[ProductID], Products[ProductID], 0))</f>
        <v>Watercress</v>
      </c>
      <c r="H1478" s="54">
        <f>INDEX(Products[Price], MATCH(Sales[ProductID], Products[ProductID], 0))</f>
        <v>426.16899999999998</v>
      </c>
      <c r="I1478">
        <v>23</v>
      </c>
      <c r="J1478" s="54">
        <f>Sales[[#This Row],[Product Price]]*Sales[[#This Row],[Quantity]]</f>
        <v>9801.8869999999988</v>
      </c>
      <c r="K1478" s="45">
        <v>43193.513428472223</v>
      </c>
      <c r="L1478" s="46">
        <v>43193.513428472223</v>
      </c>
    </row>
    <row r="1479" spans="1:12">
      <c r="A1479">
        <v>1478</v>
      </c>
      <c r="B1479">
        <v>19</v>
      </c>
      <c r="C1479">
        <v>84088</v>
      </c>
      <c r="D1479">
        <f>INDEX(Products[CategoryName (IndexMatch)], MATCH(Sales[ProductID], Products[ProductID], 0))</f>
        <v>0</v>
      </c>
      <c r="E1479">
        <v>183</v>
      </c>
      <c r="F1479" t="str">
        <f>INDEX(Products[ProductName], MATCH(Sales[ProductID], Products[ProductID], 0))</f>
        <v>Spice - Peppercorn Melange</v>
      </c>
      <c r="H1479" s="54">
        <f>INDEX(Products[Price], MATCH(Sales[ProductID], Products[ProductID], 0))</f>
        <v>62.154000000000003</v>
      </c>
      <c r="I1479">
        <v>22</v>
      </c>
      <c r="J1479" s="54">
        <f>Sales[[#This Row],[Product Price]]*Sales[[#This Row],[Quantity]]</f>
        <v>1367.3880000000001</v>
      </c>
      <c r="K1479" s="45">
        <v>43224.857946643519</v>
      </c>
      <c r="L1479" s="46">
        <v>43224.857946643519</v>
      </c>
    </row>
    <row r="1480" spans="1:12">
      <c r="A1480">
        <v>1479</v>
      </c>
      <c r="B1480">
        <v>10</v>
      </c>
      <c r="C1480">
        <v>15769</v>
      </c>
      <c r="D1480">
        <f>INDEX(Products[CategoryName (IndexMatch)], MATCH(Sales[ProductID], Products[ProductID], 0))</f>
        <v>0</v>
      </c>
      <c r="E1480">
        <v>346</v>
      </c>
      <c r="F1480" t="str">
        <f>INDEX(Products[ProductName], MATCH(Sales[ProductID], Products[ProductID], 0))</f>
        <v>Cheese - Parmesan Grated</v>
      </c>
      <c r="H1480" s="54">
        <f>INDEX(Products[Price], MATCH(Sales[ProductID], Products[ProductID], 0))</f>
        <v>171.91399999999999</v>
      </c>
      <c r="I1480">
        <v>4</v>
      </c>
      <c r="J1480" s="54">
        <f>Sales[[#This Row],[Product Price]]*Sales[[#This Row],[Quantity]]</f>
        <v>687.65599999999995</v>
      </c>
      <c r="K1480" s="45">
        <v>43164.503341087962</v>
      </c>
      <c r="L1480" s="46">
        <v>43164.503341087962</v>
      </c>
    </row>
    <row r="1481" spans="1:12">
      <c r="A1481">
        <v>1480</v>
      </c>
      <c r="B1481">
        <v>8</v>
      </c>
      <c r="C1481">
        <v>5453</v>
      </c>
      <c r="D1481">
        <f>INDEX(Products[CategoryName (IndexMatch)], MATCH(Sales[ProductID], Products[ProductID], 0))</f>
        <v>0</v>
      </c>
      <c r="E1481">
        <v>80</v>
      </c>
      <c r="F1481" t="str">
        <f>INDEX(Products[ProductName], MATCH(Sales[ProductID], Products[ProductID], 0))</f>
        <v>Wasabi Powder</v>
      </c>
      <c r="H1481" s="54">
        <f>INDEX(Products[Price], MATCH(Sales[ProductID], Products[ProductID], 0))</f>
        <v>939.75199999999995</v>
      </c>
      <c r="I1481">
        <v>2</v>
      </c>
      <c r="J1481" s="54">
        <f>Sales[[#This Row],[Product Price]]*Sales[[#This Row],[Quantity]]</f>
        <v>1879.5039999999999</v>
      </c>
      <c r="K1481" s="45">
        <v>43227.263093981484</v>
      </c>
      <c r="L1481" s="46">
        <v>43227.263093981484</v>
      </c>
    </row>
    <row r="1482" spans="1:12">
      <c r="A1482">
        <v>1481</v>
      </c>
      <c r="B1482">
        <v>20</v>
      </c>
      <c r="C1482">
        <v>68894</v>
      </c>
      <c r="D1482">
        <f>INDEX(Products[CategoryName (IndexMatch)], MATCH(Sales[ProductID], Products[ProductID], 0))</f>
        <v>0</v>
      </c>
      <c r="E1482">
        <v>443</v>
      </c>
      <c r="F1482" t="str">
        <f>INDEX(Products[ProductName], MATCH(Sales[ProductID], Products[ProductID], 0))</f>
        <v>Lettuce - Spring Mix</v>
      </c>
      <c r="H1482" s="54">
        <f>INDEX(Products[Price], MATCH(Sales[ProductID], Products[ProductID], 0))</f>
        <v>900.16899999999998</v>
      </c>
      <c r="I1482">
        <v>18</v>
      </c>
      <c r="J1482" s="54">
        <f>Sales[[#This Row],[Product Price]]*Sales[[#This Row],[Quantity]]</f>
        <v>16203.041999999999</v>
      </c>
      <c r="K1482" s="45">
        <v>43202.120007986108</v>
      </c>
      <c r="L1482" s="46">
        <v>43202.120007986108</v>
      </c>
    </row>
    <row r="1483" spans="1:12">
      <c r="A1483">
        <v>1482</v>
      </c>
      <c r="B1483">
        <v>18</v>
      </c>
      <c r="C1483">
        <v>64605</v>
      </c>
      <c r="D1483">
        <f>INDEX(Products[CategoryName (IndexMatch)], MATCH(Sales[ProductID], Products[ProductID], 0))</f>
        <v>0</v>
      </c>
      <c r="E1483">
        <v>228</v>
      </c>
      <c r="F1483" t="str">
        <f>INDEX(Products[ProductName], MATCH(Sales[ProductID], Products[ProductID], 0))</f>
        <v>Sauce - Hollandaise</v>
      </c>
      <c r="H1483" s="54">
        <f>INDEX(Products[Price], MATCH(Sales[ProductID], Products[ProductID], 0))</f>
        <v>778.08299999999997</v>
      </c>
      <c r="I1483">
        <v>17</v>
      </c>
      <c r="J1483" s="54">
        <f>Sales[[#This Row],[Product Price]]*Sales[[#This Row],[Quantity]]</f>
        <v>13227.411</v>
      </c>
      <c r="K1483" s="45">
        <v>43199.759277777775</v>
      </c>
      <c r="L1483" s="46">
        <v>43199.759277777775</v>
      </c>
    </row>
    <row r="1484" spans="1:12">
      <c r="A1484">
        <v>1483</v>
      </c>
      <c r="B1484">
        <v>16</v>
      </c>
      <c r="C1484">
        <v>48133</v>
      </c>
      <c r="D1484">
        <f>INDEX(Products[CategoryName (IndexMatch)], MATCH(Sales[ProductID], Products[ProductID], 0))</f>
        <v>0</v>
      </c>
      <c r="E1484">
        <v>324</v>
      </c>
      <c r="F1484" t="str">
        <f>INDEX(Products[ProductName], MATCH(Sales[ProductID], Products[ProductID], 0))</f>
        <v>Apricots - Dried</v>
      </c>
      <c r="H1484" s="54">
        <f>INDEX(Products[Price], MATCH(Sales[ProductID], Products[ProductID], 0))</f>
        <v>879.02300000000002</v>
      </c>
      <c r="I1484">
        <v>13</v>
      </c>
      <c r="J1484" s="54">
        <f>Sales[[#This Row],[Product Price]]*Sales[[#This Row],[Quantity]]</f>
        <v>11427.299000000001</v>
      </c>
      <c r="K1484" s="45">
        <v>43196.319152662036</v>
      </c>
      <c r="L1484" s="46">
        <v>43196.319152662036</v>
      </c>
    </row>
    <row r="1485" spans="1:12">
      <c r="A1485">
        <v>1484</v>
      </c>
      <c r="B1485">
        <v>12</v>
      </c>
      <c r="C1485">
        <v>95556</v>
      </c>
      <c r="D1485">
        <f>INDEX(Products[CategoryName (IndexMatch)], MATCH(Sales[ProductID], Products[ProductID], 0))</f>
        <v>0</v>
      </c>
      <c r="E1485">
        <v>76</v>
      </c>
      <c r="F1485" t="str">
        <f>INDEX(Products[ProductName], MATCH(Sales[ProductID], Products[ProductID], 0))</f>
        <v>Wine - Fume Blanc Fetzer</v>
      </c>
      <c r="H1485" s="54">
        <f>INDEX(Products[Price], MATCH(Sales[ProductID], Products[ProductID], 0))</f>
        <v>656.76499999999999</v>
      </c>
      <c r="I1485">
        <v>25</v>
      </c>
      <c r="J1485" s="54">
        <f>Sales[[#This Row],[Product Price]]*Sales[[#This Row],[Quantity]]</f>
        <v>16419.125</v>
      </c>
      <c r="K1485" s="45">
        <v>43192.411567708332</v>
      </c>
      <c r="L1485" s="46">
        <v>43192.411567708332</v>
      </c>
    </row>
    <row r="1486" spans="1:12">
      <c r="A1486">
        <v>1485</v>
      </c>
      <c r="B1486">
        <v>4</v>
      </c>
      <c r="C1486">
        <v>3303</v>
      </c>
      <c r="D1486">
        <f>INDEX(Products[CategoryName (IndexMatch)], MATCH(Sales[ProductID], Products[ProductID], 0))</f>
        <v>0</v>
      </c>
      <c r="E1486">
        <v>147</v>
      </c>
      <c r="F1486" t="str">
        <f>INDEX(Products[ProductName], MATCH(Sales[ProductID], Products[ProductID], 0))</f>
        <v>Cheese - Mozzarella</v>
      </c>
      <c r="H1486" s="54">
        <f>INDEX(Products[Price], MATCH(Sales[ProductID], Products[ProductID], 0))</f>
        <v>496.197</v>
      </c>
      <c r="I1486">
        <v>1</v>
      </c>
      <c r="J1486" s="54">
        <f>Sales[[#This Row],[Product Price]]*Sales[[#This Row],[Quantity]]</f>
        <v>496.197</v>
      </c>
      <c r="K1486" s="45">
        <v>43220.882346180559</v>
      </c>
      <c r="L1486" s="46">
        <v>43220.882346180559</v>
      </c>
    </row>
    <row r="1487" spans="1:12">
      <c r="A1487">
        <v>1486</v>
      </c>
      <c r="B1487">
        <v>10</v>
      </c>
      <c r="C1487">
        <v>72385</v>
      </c>
      <c r="D1487">
        <f>INDEX(Products[CategoryName (IndexMatch)], MATCH(Sales[ProductID], Products[ProductID], 0))</f>
        <v>0</v>
      </c>
      <c r="E1487">
        <v>98</v>
      </c>
      <c r="F1487" t="str">
        <f>INDEX(Products[ProductName], MATCH(Sales[ProductID], Products[ProductID], 0))</f>
        <v>Shrimp - 31/40</v>
      </c>
      <c r="H1487" s="54">
        <f>INDEX(Products[Price], MATCH(Sales[ProductID], Products[ProductID], 0))</f>
        <v>998.755</v>
      </c>
      <c r="I1487">
        <v>19</v>
      </c>
      <c r="J1487" s="54">
        <f>Sales[[#This Row],[Product Price]]*Sales[[#This Row],[Quantity]]</f>
        <v>18976.345000000001</v>
      </c>
      <c r="K1487" s="45">
        <v>43174.360504166667</v>
      </c>
      <c r="L1487" s="46">
        <v>43174.360504166667</v>
      </c>
    </row>
    <row r="1488" spans="1:12">
      <c r="A1488">
        <v>1487</v>
      </c>
      <c r="B1488">
        <v>5</v>
      </c>
      <c r="C1488">
        <v>68322</v>
      </c>
      <c r="D1488">
        <f>INDEX(Products[CategoryName (IndexMatch)], MATCH(Sales[ProductID], Products[ProductID], 0))</f>
        <v>0</v>
      </c>
      <c r="E1488">
        <v>196</v>
      </c>
      <c r="F1488" t="str">
        <f>INDEX(Products[ProductName], MATCH(Sales[ProductID], Products[ProductID], 0))</f>
        <v>Longos - Grilled Salmon With Bbq</v>
      </c>
      <c r="H1488" s="54">
        <f>INDEX(Products[Price], MATCH(Sales[ProductID], Products[ProductID], 0))</f>
        <v>82.286000000000001</v>
      </c>
      <c r="I1488">
        <v>18</v>
      </c>
      <c r="J1488" s="54">
        <f>Sales[[#This Row],[Product Price]]*Sales[[#This Row],[Quantity]]</f>
        <v>1481.1480000000001</v>
      </c>
      <c r="K1488" s="45">
        <v>43225.950382870367</v>
      </c>
      <c r="L1488" s="46">
        <v>43225.950382870367</v>
      </c>
    </row>
    <row r="1489" spans="1:12">
      <c r="A1489">
        <v>1488</v>
      </c>
      <c r="B1489">
        <v>9</v>
      </c>
      <c r="C1489">
        <v>62474</v>
      </c>
      <c r="D1489">
        <f>INDEX(Products[CategoryName (IndexMatch)], MATCH(Sales[ProductID], Products[ProductID], 0))</f>
        <v>0</v>
      </c>
      <c r="E1489">
        <v>233</v>
      </c>
      <c r="F1489" t="str">
        <f>INDEX(Products[ProductName], MATCH(Sales[ProductID], Products[ProductID], 0))</f>
        <v>Duck - Breast</v>
      </c>
      <c r="H1489" s="54">
        <f>INDEX(Products[Price], MATCH(Sales[ProductID], Products[ProductID], 0))</f>
        <v>566.20899999999995</v>
      </c>
      <c r="I1489">
        <v>16</v>
      </c>
      <c r="J1489" s="54">
        <f>Sales[[#This Row],[Product Price]]*Sales[[#This Row],[Quantity]]</f>
        <v>9059.3439999999991</v>
      </c>
      <c r="K1489" s="45">
        <v>43211.403643287034</v>
      </c>
      <c r="L1489" s="46">
        <v>43211.403643287034</v>
      </c>
    </row>
    <row r="1490" spans="1:12">
      <c r="A1490">
        <v>1489</v>
      </c>
      <c r="B1490">
        <v>18</v>
      </c>
      <c r="C1490">
        <v>38999</v>
      </c>
      <c r="D1490">
        <f>INDEX(Products[CategoryName (IndexMatch)], MATCH(Sales[ProductID], Products[ProductID], 0))</f>
        <v>0</v>
      </c>
      <c r="E1490">
        <v>165</v>
      </c>
      <c r="F1490" t="str">
        <f>INDEX(Products[ProductName], MATCH(Sales[ProductID], Products[ProductID], 0))</f>
        <v>Bread Crumbs - Japanese Style</v>
      </c>
      <c r="H1490" s="54">
        <f>INDEX(Products[Price], MATCH(Sales[ProductID], Products[ProductID], 0))</f>
        <v>0.44900000000000001</v>
      </c>
      <c r="I1490">
        <v>10</v>
      </c>
      <c r="J1490" s="54">
        <f>Sales[[#This Row],[Product Price]]*Sales[[#This Row],[Quantity]]</f>
        <v>4.49</v>
      </c>
      <c r="K1490" s="45">
        <v>43201.180804282405</v>
      </c>
      <c r="L1490" s="46">
        <v>43201.180804282405</v>
      </c>
    </row>
    <row r="1491" spans="1:12">
      <c r="A1491">
        <v>1490</v>
      </c>
      <c r="B1491">
        <v>23</v>
      </c>
      <c r="C1491">
        <v>43554</v>
      </c>
      <c r="D1491">
        <f>INDEX(Products[CategoryName (IndexMatch)], MATCH(Sales[ProductID], Products[ProductID], 0))</f>
        <v>0</v>
      </c>
      <c r="E1491">
        <v>71</v>
      </c>
      <c r="F1491" t="str">
        <f>INDEX(Products[ProductName], MATCH(Sales[ProductID], Products[ProductID], 0))</f>
        <v>Cheese - Wine</v>
      </c>
      <c r="H1491" s="54">
        <f>INDEX(Products[Price], MATCH(Sales[ProductID], Products[ProductID], 0))</f>
        <v>744.07600000000002</v>
      </c>
      <c r="I1491">
        <v>12</v>
      </c>
      <c r="J1491" s="54">
        <f>Sales[[#This Row],[Product Price]]*Sales[[#This Row],[Quantity]]</f>
        <v>8928.9120000000003</v>
      </c>
      <c r="K1491" s="45">
        <v>43187.206918171294</v>
      </c>
      <c r="L1491" s="46">
        <v>43187.206918171294</v>
      </c>
    </row>
    <row r="1492" spans="1:12">
      <c r="A1492">
        <v>1491</v>
      </c>
      <c r="B1492">
        <v>14</v>
      </c>
      <c r="C1492">
        <v>57855</v>
      </c>
      <c r="D1492">
        <f>INDEX(Products[CategoryName (IndexMatch)], MATCH(Sales[ProductID], Products[ProductID], 0))</f>
        <v>0</v>
      </c>
      <c r="E1492">
        <v>33</v>
      </c>
      <c r="F1492" t="str">
        <f>INDEX(Products[ProductName], MATCH(Sales[ProductID], Products[ProductID], 0))</f>
        <v>Beans - Wax</v>
      </c>
      <c r="H1492" s="54">
        <f>INDEX(Products[Price], MATCH(Sales[ProductID], Products[ProductID], 0))</f>
        <v>455.55099999999999</v>
      </c>
      <c r="I1492">
        <v>15</v>
      </c>
      <c r="J1492" s="54">
        <f>Sales[[#This Row],[Product Price]]*Sales[[#This Row],[Quantity]]</f>
        <v>6833.2649999999994</v>
      </c>
      <c r="K1492" s="45">
        <v>43162.49077488426</v>
      </c>
      <c r="L1492" s="46">
        <v>43162.49077488426</v>
      </c>
    </row>
    <row r="1493" spans="1:12">
      <c r="A1493">
        <v>1492</v>
      </c>
      <c r="B1493">
        <v>8</v>
      </c>
      <c r="C1493">
        <v>50791</v>
      </c>
      <c r="D1493">
        <f>INDEX(Products[CategoryName (IndexMatch)], MATCH(Sales[ProductID], Products[ProductID], 0))</f>
        <v>0</v>
      </c>
      <c r="E1493">
        <v>353</v>
      </c>
      <c r="F1493" t="str">
        <f>INDEX(Products[ProductName], MATCH(Sales[ProductID], Products[ProductID], 0))</f>
        <v>Milk Powder</v>
      </c>
      <c r="H1493" s="54">
        <f>INDEX(Products[Price], MATCH(Sales[ProductID], Products[ProductID], 0))</f>
        <v>181.191</v>
      </c>
      <c r="I1493">
        <v>13</v>
      </c>
      <c r="J1493" s="54">
        <f>Sales[[#This Row],[Product Price]]*Sales[[#This Row],[Quantity]]</f>
        <v>2355.4830000000002</v>
      </c>
      <c r="K1493" s="45">
        <v>43102.302144791669</v>
      </c>
      <c r="L1493" s="46">
        <v>43102.302144791669</v>
      </c>
    </row>
    <row r="1494" spans="1:12">
      <c r="A1494">
        <v>1493</v>
      </c>
      <c r="B1494">
        <v>10</v>
      </c>
      <c r="C1494">
        <v>173</v>
      </c>
      <c r="D1494">
        <f>INDEX(Products[CategoryName (IndexMatch)], MATCH(Sales[ProductID], Products[ProductID], 0))</f>
        <v>0</v>
      </c>
      <c r="E1494">
        <v>398</v>
      </c>
      <c r="F1494" t="str">
        <f>INDEX(Products[ProductName], MATCH(Sales[ProductID], Products[ProductID], 0))</f>
        <v>Wine - Wyndham Estate Bin 777</v>
      </c>
      <c r="H1494" s="54">
        <f>INDEX(Products[Price], MATCH(Sales[ProductID], Products[ProductID], 0))</f>
        <v>423.63200000000001</v>
      </c>
      <c r="I1494">
        <v>1</v>
      </c>
      <c r="J1494" s="54">
        <f>Sales[[#This Row],[Product Price]]*Sales[[#This Row],[Quantity]]</f>
        <v>423.63200000000001</v>
      </c>
      <c r="K1494" s="45">
        <v>43188.307614004632</v>
      </c>
      <c r="L1494" s="46">
        <v>43188.307614004632</v>
      </c>
    </row>
    <row r="1495" spans="1:12">
      <c r="A1495">
        <v>1494</v>
      </c>
      <c r="B1495">
        <v>6</v>
      </c>
      <c r="C1495">
        <v>26375</v>
      </c>
      <c r="D1495">
        <f>INDEX(Products[CategoryName (IndexMatch)], MATCH(Sales[ProductID], Products[ProductID], 0))</f>
        <v>0</v>
      </c>
      <c r="E1495">
        <v>377</v>
      </c>
      <c r="F1495" t="str">
        <f>INDEX(Products[ProductName], MATCH(Sales[ProductID], Products[ProductID], 0))</f>
        <v>Wine - Red, Cooking</v>
      </c>
      <c r="H1495" s="54">
        <f>INDEX(Products[Price], MATCH(Sales[ProductID], Products[ProductID], 0))</f>
        <v>750.78499999999997</v>
      </c>
      <c r="I1495">
        <v>7</v>
      </c>
      <c r="J1495" s="54">
        <f>Sales[[#This Row],[Product Price]]*Sales[[#This Row],[Quantity]]</f>
        <v>5255.4949999999999</v>
      </c>
      <c r="K1495" s="45">
        <v>43215.795207523151</v>
      </c>
      <c r="L1495" s="46">
        <v>43215.795207523151</v>
      </c>
    </row>
    <row r="1496" spans="1:12">
      <c r="A1496">
        <v>1495</v>
      </c>
      <c r="B1496">
        <v>7</v>
      </c>
      <c r="C1496">
        <v>33597</v>
      </c>
      <c r="D1496">
        <f>INDEX(Products[CategoryName (IndexMatch)], MATCH(Sales[ProductID], Products[ProductID], 0))</f>
        <v>0</v>
      </c>
      <c r="E1496">
        <v>186</v>
      </c>
      <c r="F1496" t="str">
        <f>INDEX(Products[ProductName], MATCH(Sales[ProductID], Products[ProductID], 0))</f>
        <v>Muffin Mix - Blueberry</v>
      </c>
      <c r="H1496" s="54">
        <f>INDEX(Products[Price], MATCH(Sales[ProductID], Products[ProductID], 0))</f>
        <v>820.83900000000006</v>
      </c>
      <c r="I1496">
        <v>9</v>
      </c>
      <c r="J1496" s="54">
        <f>Sales[[#This Row],[Product Price]]*Sales[[#This Row],[Quantity]]</f>
        <v>7387.5510000000004</v>
      </c>
      <c r="K1496" s="45">
        <v>43210.836057175926</v>
      </c>
      <c r="L1496" s="46">
        <v>43210.836057175926</v>
      </c>
    </row>
    <row r="1497" spans="1:12">
      <c r="A1497">
        <v>1496</v>
      </c>
      <c r="B1497">
        <v>17</v>
      </c>
      <c r="C1497">
        <v>30978</v>
      </c>
      <c r="D1497">
        <f>INDEX(Products[CategoryName (IndexMatch)], MATCH(Sales[ProductID], Products[ProductID], 0))</f>
        <v>0</v>
      </c>
      <c r="E1497">
        <v>324</v>
      </c>
      <c r="F1497" t="str">
        <f>INDEX(Products[ProductName], MATCH(Sales[ProductID], Products[ProductID], 0))</f>
        <v>Apricots - Dried</v>
      </c>
      <c r="H1497" s="54">
        <f>INDEX(Products[Price], MATCH(Sales[ProductID], Products[ProductID], 0))</f>
        <v>879.02300000000002</v>
      </c>
      <c r="I1497">
        <v>8</v>
      </c>
      <c r="J1497" s="54">
        <f>Sales[[#This Row],[Product Price]]*Sales[[#This Row],[Quantity]]</f>
        <v>7032.1840000000002</v>
      </c>
      <c r="K1497" s="45">
        <v>43121.596349189815</v>
      </c>
      <c r="L1497" s="46">
        <v>43121.596349189815</v>
      </c>
    </row>
    <row r="1498" spans="1:12">
      <c r="A1498">
        <v>1497</v>
      </c>
      <c r="B1498">
        <v>20</v>
      </c>
      <c r="C1498">
        <v>50946</v>
      </c>
      <c r="D1498">
        <f>INDEX(Products[CategoryName (IndexMatch)], MATCH(Sales[ProductID], Products[ProductID], 0))</f>
        <v>0</v>
      </c>
      <c r="E1498">
        <v>229</v>
      </c>
      <c r="F1498" t="str">
        <f>INDEX(Products[ProductName], MATCH(Sales[ProductID], Products[ProductID], 0))</f>
        <v>Bread - Hot Dog Buns</v>
      </c>
      <c r="H1498" s="54">
        <f>INDEX(Products[Price], MATCH(Sales[ProductID], Products[ProductID], 0))</f>
        <v>579.83799999999997</v>
      </c>
      <c r="I1498">
        <v>13</v>
      </c>
      <c r="J1498" s="54">
        <f>Sales[[#This Row],[Product Price]]*Sales[[#This Row],[Quantity]]</f>
        <v>7537.8939999999993</v>
      </c>
      <c r="K1498" s="45">
        <v>43108.121906597225</v>
      </c>
      <c r="L1498" s="46">
        <v>43108.121906597225</v>
      </c>
    </row>
    <row r="1499" spans="1:12">
      <c r="A1499">
        <v>1498</v>
      </c>
      <c r="B1499">
        <v>3</v>
      </c>
      <c r="C1499">
        <v>40172</v>
      </c>
      <c r="D1499">
        <f>INDEX(Products[CategoryName (IndexMatch)], MATCH(Sales[ProductID], Products[ProductID], 0))</f>
        <v>0</v>
      </c>
      <c r="E1499">
        <v>380</v>
      </c>
      <c r="F1499" t="str">
        <f>INDEX(Products[ProductName], MATCH(Sales[ProductID], Products[ProductID], 0))</f>
        <v>Wine - White Cab Sauv.on</v>
      </c>
      <c r="H1499" s="54">
        <f>INDEX(Products[Price], MATCH(Sales[ProductID], Products[ProductID], 0))</f>
        <v>859.74300000000005</v>
      </c>
      <c r="I1499">
        <v>11</v>
      </c>
      <c r="J1499" s="54">
        <f>Sales[[#This Row],[Product Price]]*Sales[[#This Row],[Quantity]]</f>
        <v>9457.1730000000007</v>
      </c>
      <c r="K1499" s="45">
        <v>43190.989865856478</v>
      </c>
      <c r="L1499" s="46">
        <v>43190.989865856478</v>
      </c>
    </row>
    <row r="1500" spans="1:12">
      <c r="A1500">
        <v>1499</v>
      </c>
      <c r="B1500">
        <v>7</v>
      </c>
      <c r="C1500">
        <v>53026</v>
      </c>
      <c r="D1500">
        <f>INDEX(Products[CategoryName (IndexMatch)], MATCH(Sales[ProductID], Products[ProductID], 0))</f>
        <v>0</v>
      </c>
      <c r="E1500">
        <v>403</v>
      </c>
      <c r="F1500" t="str">
        <f>INDEX(Products[ProductName], MATCH(Sales[ProductID], Products[ProductID], 0))</f>
        <v>Liners - Baking Cups</v>
      </c>
      <c r="H1500" s="54">
        <f>INDEX(Products[Price], MATCH(Sales[ProductID], Products[ProductID], 0))</f>
        <v>681.89800000000002</v>
      </c>
      <c r="I1500">
        <v>14</v>
      </c>
      <c r="J1500" s="54">
        <f>Sales[[#This Row],[Product Price]]*Sales[[#This Row],[Quantity]]</f>
        <v>9546.5720000000001</v>
      </c>
      <c r="K1500" s="45">
        <v>43185.387660763889</v>
      </c>
      <c r="L1500" s="46">
        <v>43185.387660763889</v>
      </c>
    </row>
    <row r="1501" spans="1:12">
      <c r="A1501">
        <v>1500</v>
      </c>
      <c r="B1501">
        <v>9</v>
      </c>
      <c r="C1501">
        <v>96644</v>
      </c>
      <c r="D1501">
        <f>INDEX(Products[CategoryName (IndexMatch)], MATCH(Sales[ProductID], Products[ProductID], 0))</f>
        <v>0</v>
      </c>
      <c r="E1501">
        <v>395</v>
      </c>
      <c r="F1501" t="str">
        <f>INDEX(Products[ProductName], MATCH(Sales[ProductID], Products[ProductID], 0))</f>
        <v>Juice - Lime</v>
      </c>
      <c r="H1501" s="54">
        <f>INDEX(Products[Price], MATCH(Sales[ProductID], Products[ProductID], 0))</f>
        <v>917.83299999999997</v>
      </c>
      <c r="I1501">
        <v>25</v>
      </c>
      <c r="J1501" s="54">
        <f>Sales[[#This Row],[Product Price]]*Sales[[#This Row],[Quantity]]</f>
        <v>22945.825000000001</v>
      </c>
      <c r="K1501" s="45">
        <v>43163.871097569441</v>
      </c>
      <c r="L1501" s="46">
        <v>43163.871097569441</v>
      </c>
    </row>
    <row r="1502" spans="1:12">
      <c r="A1502">
        <v>1501</v>
      </c>
      <c r="B1502">
        <v>8</v>
      </c>
      <c r="C1502">
        <v>96048</v>
      </c>
      <c r="D1502">
        <f>INDEX(Products[CategoryName (IndexMatch)], MATCH(Sales[ProductID], Products[ProductID], 0))</f>
        <v>0</v>
      </c>
      <c r="E1502">
        <v>422</v>
      </c>
      <c r="F1502" t="str">
        <f>INDEX(Products[ProductName], MATCH(Sales[ProductID], Products[ProductID], 0))</f>
        <v>Garlic - Primerba, Paste</v>
      </c>
      <c r="H1502" s="54">
        <f>INDEX(Products[Price], MATCH(Sales[ProductID], Products[ProductID], 0))</f>
        <v>502.892</v>
      </c>
      <c r="I1502">
        <v>25</v>
      </c>
      <c r="J1502" s="54">
        <f>Sales[[#This Row],[Product Price]]*Sales[[#This Row],[Quantity]]</f>
        <v>12572.3</v>
      </c>
      <c r="K1502" s="45">
        <v>43225.816072569447</v>
      </c>
      <c r="L1502" s="46">
        <v>43225.816072569447</v>
      </c>
    </row>
    <row r="1503" spans="1:12">
      <c r="A1503">
        <v>1502</v>
      </c>
      <c r="B1503">
        <v>11</v>
      </c>
      <c r="C1503">
        <v>67433</v>
      </c>
      <c r="D1503">
        <f>INDEX(Products[CategoryName (IndexMatch)], MATCH(Sales[ProductID], Products[ProductID], 0))</f>
        <v>0</v>
      </c>
      <c r="E1503">
        <v>224</v>
      </c>
      <c r="F1503" t="str">
        <f>INDEX(Products[ProductName], MATCH(Sales[ProductID], Products[ProductID], 0))</f>
        <v>Flour - Pastry</v>
      </c>
      <c r="H1503" s="54">
        <f>INDEX(Products[Price], MATCH(Sales[ProductID], Products[ProductID], 0))</f>
        <v>288.61799999999999</v>
      </c>
      <c r="I1503">
        <v>18</v>
      </c>
      <c r="J1503" s="54">
        <f>Sales[[#This Row],[Product Price]]*Sales[[#This Row],[Quantity]]</f>
        <v>5195.1239999999998</v>
      </c>
      <c r="K1503" s="45">
        <v>43105.314118287039</v>
      </c>
      <c r="L1503" s="46">
        <v>43105.314118287039</v>
      </c>
    </row>
    <row r="1504" spans="1:12">
      <c r="A1504">
        <v>1503</v>
      </c>
      <c r="B1504">
        <v>8</v>
      </c>
      <c r="C1504">
        <v>10478</v>
      </c>
      <c r="D1504">
        <f>INDEX(Products[CategoryName (IndexMatch)], MATCH(Sales[ProductID], Products[ProductID], 0))</f>
        <v>0</v>
      </c>
      <c r="E1504">
        <v>354</v>
      </c>
      <c r="F1504" t="str">
        <f>INDEX(Products[ProductName], MATCH(Sales[ProductID], Products[ProductID], 0))</f>
        <v>Crackers Cheez It</v>
      </c>
      <c r="H1504" s="54">
        <f>INDEX(Products[Price], MATCH(Sales[ProductID], Products[ProductID], 0))</f>
        <v>66.974999999999994</v>
      </c>
      <c r="I1504">
        <v>3</v>
      </c>
      <c r="J1504" s="54">
        <f>Sales[[#This Row],[Product Price]]*Sales[[#This Row],[Quantity]]</f>
        <v>200.92499999999998</v>
      </c>
      <c r="K1504" s="45">
        <v>43195.549370023145</v>
      </c>
      <c r="L1504" s="46">
        <v>43195.549370023145</v>
      </c>
    </row>
    <row r="1505" spans="1:12">
      <c r="A1505">
        <v>1504</v>
      </c>
      <c r="B1505">
        <v>18</v>
      </c>
      <c r="C1505">
        <v>60487</v>
      </c>
      <c r="D1505">
        <f>INDEX(Products[CategoryName (IndexMatch)], MATCH(Sales[ProductID], Products[ProductID], 0))</f>
        <v>0</v>
      </c>
      <c r="E1505">
        <v>393</v>
      </c>
      <c r="F1505" t="str">
        <f>INDEX(Products[ProductName], MATCH(Sales[ProductID], Products[ProductID], 0))</f>
        <v>Olive - Spread Tapenade</v>
      </c>
      <c r="H1505" s="54">
        <f>INDEX(Products[Price], MATCH(Sales[ProductID], Products[ProductID], 0))</f>
        <v>599.572</v>
      </c>
      <c r="I1505">
        <v>16</v>
      </c>
      <c r="J1505" s="54">
        <f>Sales[[#This Row],[Product Price]]*Sales[[#This Row],[Quantity]]</f>
        <v>9593.152</v>
      </c>
      <c r="K1505" s="45">
        <v>43190.242624768522</v>
      </c>
      <c r="L1505" s="46">
        <v>43190.242624768522</v>
      </c>
    </row>
    <row r="1506" spans="1:12">
      <c r="A1506">
        <v>1505</v>
      </c>
      <c r="B1506">
        <v>6</v>
      </c>
      <c r="C1506">
        <v>2576</v>
      </c>
      <c r="D1506">
        <f>INDEX(Products[CategoryName (IndexMatch)], MATCH(Sales[ProductID], Products[ProductID], 0))</f>
        <v>0</v>
      </c>
      <c r="E1506">
        <v>95</v>
      </c>
      <c r="F1506" t="str">
        <f>INDEX(Products[ProductName], MATCH(Sales[ProductID], Products[ProductID], 0))</f>
        <v>Beans - Kidney White</v>
      </c>
      <c r="H1506" s="54">
        <f>INDEX(Products[Price], MATCH(Sales[ProductID], Products[ProductID], 0))</f>
        <v>463.91300000000001</v>
      </c>
      <c r="I1506">
        <v>1</v>
      </c>
      <c r="J1506" s="54">
        <f>Sales[[#This Row],[Product Price]]*Sales[[#This Row],[Quantity]]</f>
        <v>463.91300000000001</v>
      </c>
      <c r="K1506" s="45">
        <v>43182.604039814818</v>
      </c>
      <c r="L1506" s="46">
        <v>43182.604039814818</v>
      </c>
    </row>
    <row r="1507" spans="1:12">
      <c r="A1507">
        <v>1506</v>
      </c>
      <c r="B1507">
        <v>14</v>
      </c>
      <c r="C1507">
        <v>48199</v>
      </c>
      <c r="D1507">
        <f>INDEX(Products[CategoryName (IndexMatch)], MATCH(Sales[ProductID], Products[ProductID], 0))</f>
        <v>0</v>
      </c>
      <c r="E1507">
        <v>161</v>
      </c>
      <c r="F1507" t="str">
        <f>INDEX(Products[ProductName], MATCH(Sales[ProductID], Products[ProductID], 0))</f>
        <v>Longos - Chicken Wings</v>
      </c>
      <c r="H1507" s="54">
        <f>INDEX(Products[Price], MATCH(Sales[ProductID], Products[ProductID], 0))</f>
        <v>646.11800000000005</v>
      </c>
      <c r="I1507">
        <v>13</v>
      </c>
      <c r="J1507" s="54">
        <f>Sales[[#This Row],[Product Price]]*Sales[[#This Row],[Quantity]]</f>
        <v>8399.5340000000015</v>
      </c>
      <c r="K1507" s="45">
        <v>43151.940476388889</v>
      </c>
      <c r="L1507" s="46">
        <v>43151.940476388889</v>
      </c>
    </row>
    <row r="1508" spans="1:12">
      <c r="A1508">
        <v>1507</v>
      </c>
      <c r="B1508">
        <v>5</v>
      </c>
      <c r="C1508">
        <v>78492</v>
      </c>
      <c r="D1508">
        <f>INDEX(Products[CategoryName (IndexMatch)], MATCH(Sales[ProductID], Products[ProductID], 0))</f>
        <v>0</v>
      </c>
      <c r="E1508">
        <v>74</v>
      </c>
      <c r="F1508" t="str">
        <f>INDEX(Products[ProductName], MATCH(Sales[ProductID], Products[ProductID], 0))</f>
        <v>Carbonated Water - Cherry</v>
      </c>
      <c r="H1508" s="54">
        <f>INDEX(Products[Price], MATCH(Sales[ProductID], Products[ProductID], 0))</f>
        <v>136.24100000000001</v>
      </c>
      <c r="I1508">
        <v>20</v>
      </c>
      <c r="J1508" s="54">
        <f>Sales[[#This Row],[Product Price]]*Sales[[#This Row],[Quantity]]</f>
        <v>2724.82</v>
      </c>
      <c r="K1508" s="45">
        <v>43157.889691898148</v>
      </c>
      <c r="L1508" s="46">
        <v>43157.889691898148</v>
      </c>
    </row>
    <row r="1509" spans="1:12">
      <c r="A1509">
        <v>1508</v>
      </c>
      <c r="B1509">
        <v>3</v>
      </c>
      <c r="C1509">
        <v>65079</v>
      </c>
      <c r="D1509">
        <f>INDEX(Products[CategoryName (IndexMatch)], MATCH(Sales[ProductID], Products[ProductID], 0))</f>
        <v>0</v>
      </c>
      <c r="E1509">
        <v>434</v>
      </c>
      <c r="F1509" t="str">
        <f>INDEX(Products[ProductName], MATCH(Sales[ProductID], Products[ProductID], 0))</f>
        <v>Cookie - Dough Variety</v>
      </c>
      <c r="H1509" s="54">
        <f>INDEX(Products[Price], MATCH(Sales[ProductID], Products[ProductID], 0))</f>
        <v>711.55100000000004</v>
      </c>
      <c r="I1509">
        <v>17</v>
      </c>
      <c r="J1509" s="54">
        <f>Sales[[#This Row],[Product Price]]*Sales[[#This Row],[Quantity]]</f>
        <v>12096.367</v>
      </c>
      <c r="K1509" s="45">
        <v>43176.57063761574</v>
      </c>
      <c r="L1509" s="46">
        <v>43176.57063761574</v>
      </c>
    </row>
    <row r="1510" spans="1:12">
      <c r="A1510">
        <v>1509</v>
      </c>
      <c r="B1510">
        <v>12</v>
      </c>
      <c r="C1510">
        <v>57093</v>
      </c>
      <c r="D1510">
        <f>INDEX(Products[CategoryName (IndexMatch)], MATCH(Sales[ProductID], Products[ProductID], 0))</f>
        <v>0</v>
      </c>
      <c r="E1510">
        <v>324</v>
      </c>
      <c r="F1510" t="str">
        <f>INDEX(Products[ProductName], MATCH(Sales[ProductID], Products[ProductID], 0))</f>
        <v>Apricots - Dried</v>
      </c>
      <c r="H1510" s="54">
        <f>INDEX(Products[Price], MATCH(Sales[ProductID], Products[ProductID], 0))</f>
        <v>879.02300000000002</v>
      </c>
      <c r="I1510">
        <v>15</v>
      </c>
      <c r="J1510" s="54">
        <f>Sales[[#This Row],[Product Price]]*Sales[[#This Row],[Quantity]]</f>
        <v>13185.345000000001</v>
      </c>
      <c r="K1510" s="45">
        <v>43167.343704050923</v>
      </c>
      <c r="L1510" s="46">
        <v>43167.343704050923</v>
      </c>
    </row>
    <row r="1511" spans="1:12">
      <c r="A1511">
        <v>1510</v>
      </c>
      <c r="B1511">
        <v>20</v>
      </c>
      <c r="C1511">
        <v>31546</v>
      </c>
      <c r="D1511">
        <f>INDEX(Products[CategoryName (IndexMatch)], MATCH(Sales[ProductID], Products[ProductID], 0))</f>
        <v>0</v>
      </c>
      <c r="E1511">
        <v>242</v>
      </c>
      <c r="F1511" t="str">
        <f>INDEX(Products[ProductName], MATCH(Sales[ProductID], Products[ProductID], 0))</f>
        <v>Thermometer Digital</v>
      </c>
      <c r="H1511" s="54">
        <f>INDEX(Products[Price], MATCH(Sales[ProductID], Products[ProductID], 0))</f>
        <v>32.65</v>
      </c>
      <c r="I1511">
        <v>8</v>
      </c>
      <c r="J1511" s="54">
        <f>Sales[[#This Row],[Product Price]]*Sales[[#This Row],[Quantity]]</f>
        <v>261.2</v>
      </c>
      <c r="K1511" s="45">
        <v>43101.225695949077</v>
      </c>
      <c r="L1511" s="46">
        <v>43101.225695949077</v>
      </c>
    </row>
    <row r="1512" spans="1:12">
      <c r="A1512">
        <v>1511</v>
      </c>
      <c r="B1512">
        <v>11</v>
      </c>
      <c r="C1512">
        <v>56340</v>
      </c>
      <c r="D1512">
        <f>INDEX(Products[CategoryName (IndexMatch)], MATCH(Sales[ProductID], Products[ProductID], 0))</f>
        <v>0</v>
      </c>
      <c r="E1512">
        <v>326</v>
      </c>
      <c r="F1512" t="str">
        <f>INDEX(Products[ProductName], MATCH(Sales[ProductID], Products[ProductID], 0))</f>
        <v>Appetizer - Mushroom Tart</v>
      </c>
      <c r="H1512" s="54">
        <f>INDEX(Products[Price], MATCH(Sales[ProductID], Products[ProductID], 0))</f>
        <v>38.859000000000002</v>
      </c>
      <c r="I1512">
        <v>15</v>
      </c>
      <c r="J1512" s="54">
        <f>Sales[[#This Row],[Product Price]]*Sales[[#This Row],[Quantity]]</f>
        <v>582.88499999999999</v>
      </c>
      <c r="K1512" s="45">
        <v>43135.450385532407</v>
      </c>
      <c r="L1512" s="46">
        <v>43135.450385532407</v>
      </c>
    </row>
    <row r="1513" spans="1:12">
      <c r="A1513">
        <v>1512</v>
      </c>
      <c r="B1513">
        <v>16</v>
      </c>
      <c r="C1513">
        <v>60258</v>
      </c>
      <c r="D1513">
        <f>INDEX(Products[CategoryName (IndexMatch)], MATCH(Sales[ProductID], Products[ProductID], 0))</f>
        <v>0</v>
      </c>
      <c r="E1513">
        <v>4</v>
      </c>
      <c r="F1513" t="str">
        <f>INDEX(Products[ProductName], MATCH(Sales[ProductID], Products[ProductID], 0))</f>
        <v>Sauce - Gravy, Au Jus, Mix</v>
      </c>
      <c r="H1513" s="54">
        <f>INDEX(Products[Price], MATCH(Sales[ProductID], Products[ProductID], 0))</f>
        <v>543.05499999999995</v>
      </c>
      <c r="I1513">
        <v>16</v>
      </c>
      <c r="J1513" s="54">
        <f>Sales[[#This Row],[Product Price]]*Sales[[#This Row],[Quantity]]</f>
        <v>8688.8799999999992</v>
      </c>
      <c r="K1513" s="45">
        <v>43144.88458229167</v>
      </c>
      <c r="L1513" s="46">
        <v>43144.88458229167</v>
      </c>
    </row>
    <row r="1514" spans="1:12">
      <c r="A1514">
        <v>1513</v>
      </c>
      <c r="B1514">
        <v>19</v>
      </c>
      <c r="C1514">
        <v>92338</v>
      </c>
      <c r="D1514">
        <f>INDEX(Products[CategoryName (IndexMatch)], MATCH(Sales[ProductID], Products[ProductID], 0))</f>
        <v>0</v>
      </c>
      <c r="E1514">
        <v>273</v>
      </c>
      <c r="F1514" t="str">
        <f>INDEX(Products[ProductName], MATCH(Sales[ProductID], Products[ProductID], 0))</f>
        <v>Bandage - Flexible Neon</v>
      </c>
      <c r="H1514" s="54">
        <f>INDEX(Products[Price], MATCH(Sales[ProductID], Products[ProductID], 0))</f>
        <v>775.91300000000001</v>
      </c>
      <c r="I1514">
        <v>24</v>
      </c>
      <c r="J1514" s="54">
        <f>Sales[[#This Row],[Product Price]]*Sales[[#This Row],[Quantity]]</f>
        <v>18621.912</v>
      </c>
      <c r="K1514" s="45">
        <v>43141.462579166669</v>
      </c>
      <c r="L1514" s="46">
        <v>43141.462579166669</v>
      </c>
    </row>
    <row r="1515" spans="1:12">
      <c r="A1515">
        <v>1514</v>
      </c>
      <c r="B1515">
        <v>20</v>
      </c>
      <c r="C1515">
        <v>53222</v>
      </c>
      <c r="D1515">
        <f>INDEX(Products[CategoryName (IndexMatch)], MATCH(Sales[ProductID], Products[ProductID], 0))</f>
        <v>0</v>
      </c>
      <c r="E1515">
        <v>258</v>
      </c>
      <c r="F1515" t="str">
        <f>INDEX(Products[ProductName], MATCH(Sales[ProductID], Products[ProductID], 0))</f>
        <v>Tea - English Breakfast</v>
      </c>
      <c r="H1515" s="54">
        <f>INDEX(Products[Price], MATCH(Sales[ProductID], Products[ProductID], 0))</f>
        <v>310.93900000000002</v>
      </c>
      <c r="I1515">
        <v>14</v>
      </c>
      <c r="J1515" s="54">
        <f>Sales[[#This Row],[Product Price]]*Sales[[#This Row],[Quantity]]</f>
        <v>4353.1460000000006</v>
      </c>
      <c r="K1515" s="45">
        <v>0</v>
      </c>
      <c r="L1515" s="46">
        <v>0</v>
      </c>
    </row>
    <row r="1516" spans="1:12">
      <c r="A1516">
        <v>1515</v>
      </c>
      <c r="B1516">
        <v>21</v>
      </c>
      <c r="C1516">
        <v>1932</v>
      </c>
      <c r="D1516">
        <f>INDEX(Products[CategoryName (IndexMatch)], MATCH(Sales[ProductID], Products[ProductID], 0))</f>
        <v>0</v>
      </c>
      <c r="E1516">
        <v>320</v>
      </c>
      <c r="F1516" t="str">
        <f>INDEX(Products[ProductName], MATCH(Sales[ProductID], Products[ProductID], 0))</f>
        <v>Yogurt - French Vanilla</v>
      </c>
      <c r="H1516" s="54">
        <f>INDEX(Products[Price], MATCH(Sales[ProductID], Products[ProductID], 0))</f>
        <v>734.39599999999996</v>
      </c>
      <c r="I1516">
        <v>1</v>
      </c>
      <c r="J1516" s="54">
        <f>Sales[[#This Row],[Product Price]]*Sales[[#This Row],[Quantity]]</f>
        <v>734.39599999999996</v>
      </c>
      <c r="K1516" s="45">
        <v>43167.545132754633</v>
      </c>
      <c r="L1516" s="46">
        <v>43167.545132754633</v>
      </c>
    </row>
    <row r="1517" spans="1:12">
      <c r="A1517">
        <v>1516</v>
      </c>
      <c r="B1517">
        <v>9</v>
      </c>
      <c r="C1517">
        <v>30218</v>
      </c>
      <c r="D1517">
        <f>INDEX(Products[CategoryName (IndexMatch)], MATCH(Sales[ProductID], Products[ProductID], 0))</f>
        <v>0</v>
      </c>
      <c r="E1517">
        <v>97</v>
      </c>
      <c r="F1517" t="str">
        <f>INDEX(Products[ProductName], MATCH(Sales[ProductID], Products[ProductID], 0))</f>
        <v>Veal - Inside</v>
      </c>
      <c r="H1517" s="54">
        <f>INDEX(Products[Price], MATCH(Sales[ProductID], Products[ProductID], 0))</f>
        <v>247.798</v>
      </c>
      <c r="I1517">
        <v>8</v>
      </c>
      <c r="J1517" s="54">
        <f>Sales[[#This Row],[Product Price]]*Sales[[#This Row],[Quantity]]</f>
        <v>1982.384</v>
      </c>
      <c r="K1517" s="45">
        <v>43153.472445949075</v>
      </c>
      <c r="L1517" s="46">
        <v>43153.472445949075</v>
      </c>
    </row>
    <row r="1518" spans="1:12">
      <c r="A1518">
        <v>1517</v>
      </c>
      <c r="B1518">
        <v>1</v>
      </c>
      <c r="C1518">
        <v>485</v>
      </c>
      <c r="D1518">
        <f>INDEX(Products[CategoryName (IndexMatch)], MATCH(Sales[ProductID], Products[ProductID], 0))</f>
        <v>0</v>
      </c>
      <c r="E1518">
        <v>218</v>
      </c>
      <c r="F1518" t="str">
        <f>INDEX(Products[ProductName], MATCH(Sales[ProductID], Products[ProductID], 0))</f>
        <v>Barramundi</v>
      </c>
      <c r="H1518" s="54">
        <f>INDEX(Products[Price], MATCH(Sales[ProductID], Products[ProductID], 0))</f>
        <v>851.93299999999999</v>
      </c>
      <c r="I1518">
        <v>1</v>
      </c>
      <c r="J1518" s="54">
        <f>Sales[[#This Row],[Product Price]]*Sales[[#This Row],[Quantity]]</f>
        <v>851.93299999999999</v>
      </c>
      <c r="K1518" s="45">
        <v>43170.262986689813</v>
      </c>
      <c r="L1518" s="46">
        <v>43170.262986689813</v>
      </c>
    </row>
    <row r="1519" spans="1:12">
      <c r="A1519">
        <v>1518</v>
      </c>
      <c r="B1519">
        <v>8</v>
      </c>
      <c r="C1519">
        <v>1108</v>
      </c>
      <c r="D1519">
        <f>INDEX(Products[CategoryName (IndexMatch)], MATCH(Sales[ProductID], Products[ProductID], 0))</f>
        <v>0</v>
      </c>
      <c r="E1519">
        <v>245</v>
      </c>
      <c r="F1519" t="str">
        <f>INDEX(Products[ProductName], MATCH(Sales[ProductID], Products[ProductID], 0))</f>
        <v>Grouper - Fresh</v>
      </c>
      <c r="H1519" s="54">
        <f>INDEX(Products[Price], MATCH(Sales[ProductID], Products[ProductID], 0))</f>
        <v>376.791</v>
      </c>
      <c r="I1519">
        <v>1</v>
      </c>
      <c r="J1519" s="54">
        <f>Sales[[#This Row],[Product Price]]*Sales[[#This Row],[Quantity]]</f>
        <v>376.791</v>
      </c>
      <c r="K1519" s="45">
        <v>43227.23717951389</v>
      </c>
      <c r="L1519" s="46">
        <v>43227.23717951389</v>
      </c>
    </row>
    <row r="1520" spans="1:12">
      <c r="A1520">
        <v>1519</v>
      </c>
      <c r="B1520">
        <v>19</v>
      </c>
      <c r="C1520">
        <v>74113</v>
      </c>
      <c r="D1520">
        <f>INDEX(Products[CategoryName (IndexMatch)], MATCH(Sales[ProductID], Products[ProductID], 0))</f>
        <v>0</v>
      </c>
      <c r="E1520">
        <v>89</v>
      </c>
      <c r="F1520" t="str">
        <f>INDEX(Products[ProductName], MATCH(Sales[ProductID], Products[ProductID], 0))</f>
        <v>Beef - Ground, Extra Lean, Fresh</v>
      </c>
      <c r="H1520" s="54">
        <f>INDEX(Products[Price], MATCH(Sales[ProductID], Products[ProductID], 0))</f>
        <v>367.28100000000001</v>
      </c>
      <c r="I1520">
        <v>19</v>
      </c>
      <c r="J1520" s="54">
        <f>Sales[[#This Row],[Product Price]]*Sales[[#This Row],[Quantity]]</f>
        <v>6978.3389999999999</v>
      </c>
      <c r="K1520" s="45">
        <v>43226.458130902778</v>
      </c>
      <c r="L1520" s="46">
        <v>43226.458130902778</v>
      </c>
    </row>
    <row r="1521" spans="1:12">
      <c r="A1521">
        <v>1520</v>
      </c>
      <c r="B1521">
        <v>7</v>
      </c>
      <c r="C1521">
        <v>3223</v>
      </c>
      <c r="D1521">
        <f>INDEX(Products[CategoryName (IndexMatch)], MATCH(Sales[ProductID], Products[ProductID], 0))</f>
        <v>0</v>
      </c>
      <c r="E1521">
        <v>302</v>
      </c>
      <c r="F1521" t="str">
        <f>INDEX(Products[ProductName], MATCH(Sales[ProductID], Products[ProductID], 0))</f>
        <v>Doilies - 5, Paper</v>
      </c>
      <c r="H1521" s="54">
        <f>INDEX(Products[Price], MATCH(Sales[ProductID], Products[ProductID], 0))</f>
        <v>611.59799999999996</v>
      </c>
      <c r="I1521">
        <v>1</v>
      </c>
      <c r="J1521" s="54">
        <f>Sales[[#This Row],[Product Price]]*Sales[[#This Row],[Quantity]]</f>
        <v>611.59799999999996</v>
      </c>
      <c r="K1521" s="45">
        <v>43189.080421990744</v>
      </c>
      <c r="L1521" s="46">
        <v>43189.080421990744</v>
      </c>
    </row>
    <row r="1522" spans="1:12">
      <c r="A1522">
        <v>1521</v>
      </c>
      <c r="B1522">
        <v>21</v>
      </c>
      <c r="C1522">
        <v>4653</v>
      </c>
      <c r="D1522">
        <f>INDEX(Products[CategoryName (IndexMatch)], MATCH(Sales[ProductID], Products[ProductID], 0))</f>
        <v>0</v>
      </c>
      <c r="E1522">
        <v>342</v>
      </c>
      <c r="F1522" t="str">
        <f>INDEX(Products[ProductName], MATCH(Sales[ProductID], Products[ProductID], 0))</f>
        <v>Mangoes</v>
      </c>
      <c r="H1522" s="54">
        <f>INDEX(Products[Price], MATCH(Sales[ProductID], Products[ProductID], 0))</f>
        <v>695.88099999999997</v>
      </c>
      <c r="I1522">
        <v>2</v>
      </c>
      <c r="J1522" s="54">
        <f>Sales[[#This Row],[Product Price]]*Sales[[#This Row],[Quantity]]</f>
        <v>1391.7619999999999</v>
      </c>
      <c r="K1522" s="45">
        <v>43114.685393402775</v>
      </c>
      <c r="L1522" s="46">
        <v>43114.685393402775</v>
      </c>
    </row>
    <row r="1523" spans="1:12">
      <c r="A1523">
        <v>1522</v>
      </c>
      <c r="B1523">
        <v>7</v>
      </c>
      <c r="C1523">
        <v>7509</v>
      </c>
      <c r="D1523">
        <f>INDEX(Products[CategoryName (IndexMatch)], MATCH(Sales[ProductID], Products[ProductID], 0))</f>
        <v>0</v>
      </c>
      <c r="E1523">
        <v>335</v>
      </c>
      <c r="F1523" t="str">
        <f>INDEX(Products[ProductName], MATCH(Sales[ProductID], Products[ProductID], 0))</f>
        <v>Oil - Shortening,liqud, Fry</v>
      </c>
      <c r="H1523" s="54">
        <f>INDEX(Products[Price], MATCH(Sales[ProductID], Products[ProductID], 0))</f>
        <v>184.23099999999999</v>
      </c>
      <c r="I1523">
        <v>2</v>
      </c>
      <c r="J1523" s="54">
        <f>Sales[[#This Row],[Product Price]]*Sales[[#This Row],[Quantity]]</f>
        <v>368.46199999999999</v>
      </c>
      <c r="K1523" s="45">
        <v>43180.008608680553</v>
      </c>
      <c r="L1523" s="46">
        <v>43180.008608680553</v>
      </c>
    </row>
    <row r="1524" spans="1:12">
      <c r="A1524">
        <v>1523</v>
      </c>
      <c r="B1524">
        <v>8</v>
      </c>
      <c r="C1524">
        <v>52781</v>
      </c>
      <c r="D1524">
        <f>INDEX(Products[CategoryName (IndexMatch)], MATCH(Sales[ProductID], Products[ProductID], 0))</f>
        <v>0</v>
      </c>
      <c r="E1524">
        <v>147</v>
      </c>
      <c r="F1524" t="str">
        <f>INDEX(Products[ProductName], MATCH(Sales[ProductID], Products[ProductID], 0))</f>
        <v>Cheese - Mozzarella</v>
      </c>
      <c r="H1524" s="54">
        <f>INDEX(Products[Price], MATCH(Sales[ProductID], Products[ProductID], 0))</f>
        <v>496.197</v>
      </c>
      <c r="I1524">
        <v>14</v>
      </c>
      <c r="J1524" s="54">
        <f>Sales[[#This Row],[Product Price]]*Sales[[#This Row],[Quantity]]</f>
        <v>6946.7579999999998</v>
      </c>
      <c r="K1524" s="45">
        <v>43104.36418773148</v>
      </c>
      <c r="L1524" s="46">
        <v>43104.36418773148</v>
      </c>
    </row>
    <row r="1525" spans="1:12">
      <c r="A1525">
        <v>1524</v>
      </c>
      <c r="B1525">
        <v>18</v>
      </c>
      <c r="C1525">
        <v>12610</v>
      </c>
      <c r="D1525">
        <f>INDEX(Products[CategoryName (IndexMatch)], MATCH(Sales[ProductID], Products[ProductID], 0))</f>
        <v>0</v>
      </c>
      <c r="E1525">
        <v>90</v>
      </c>
      <c r="F1525" t="str">
        <f>INDEX(Products[ProductName], MATCH(Sales[ProductID], Products[ProductID], 0))</f>
        <v>Flavouring - Orange</v>
      </c>
      <c r="H1525" s="54">
        <f>INDEX(Products[Price], MATCH(Sales[ProductID], Products[ProductID], 0))</f>
        <v>69.319999999999993</v>
      </c>
      <c r="I1525">
        <v>4</v>
      </c>
      <c r="J1525" s="54">
        <f>Sales[[#This Row],[Product Price]]*Sales[[#This Row],[Quantity]]</f>
        <v>277.27999999999997</v>
      </c>
      <c r="K1525" s="45">
        <v>43163.957562268515</v>
      </c>
      <c r="L1525" s="46">
        <v>43163.957562268515</v>
      </c>
    </row>
    <row r="1526" spans="1:12">
      <c r="A1526">
        <v>1525</v>
      </c>
      <c r="B1526">
        <v>22</v>
      </c>
      <c r="C1526">
        <v>37804</v>
      </c>
      <c r="D1526">
        <f>INDEX(Products[CategoryName (IndexMatch)], MATCH(Sales[ProductID], Products[ProductID], 0))</f>
        <v>0</v>
      </c>
      <c r="E1526">
        <v>255</v>
      </c>
      <c r="F1526" t="str">
        <f>INDEX(Products[ProductName], MATCH(Sales[ProductID], Products[ProductID], 0))</f>
        <v>Kellogs All Bran Bars</v>
      </c>
      <c r="H1526" s="54">
        <f>INDEX(Products[Price], MATCH(Sales[ProductID], Products[ProductID], 0))</f>
        <v>292.28699999999998</v>
      </c>
      <c r="I1526">
        <v>10</v>
      </c>
      <c r="J1526" s="54">
        <f>Sales[[#This Row],[Product Price]]*Sales[[#This Row],[Quantity]]</f>
        <v>2922.87</v>
      </c>
      <c r="K1526" s="45">
        <v>43203.526292939816</v>
      </c>
      <c r="L1526" s="46">
        <v>43203.526292939816</v>
      </c>
    </row>
    <row r="1527" spans="1:12">
      <c r="A1527">
        <v>1526</v>
      </c>
      <c r="B1527">
        <v>11</v>
      </c>
      <c r="C1527">
        <v>33732</v>
      </c>
      <c r="D1527">
        <f>INDEX(Products[CategoryName (IndexMatch)], MATCH(Sales[ProductID], Products[ProductID], 0))</f>
        <v>0</v>
      </c>
      <c r="E1527">
        <v>294</v>
      </c>
      <c r="F1527" t="str">
        <f>INDEX(Products[ProductName], MATCH(Sales[ProductID], Products[ProductID], 0))</f>
        <v>Wine - Alsace Gewurztraminer</v>
      </c>
      <c r="H1527" s="54">
        <f>INDEX(Products[Price], MATCH(Sales[ProductID], Products[ProductID], 0))</f>
        <v>807.13300000000004</v>
      </c>
      <c r="I1527">
        <v>9</v>
      </c>
      <c r="J1527" s="54">
        <f>Sales[[#This Row],[Product Price]]*Sales[[#This Row],[Quantity]]</f>
        <v>7264.1970000000001</v>
      </c>
      <c r="K1527" s="45">
        <v>43186.006727430555</v>
      </c>
      <c r="L1527" s="46">
        <v>43186.006727430555</v>
      </c>
    </row>
    <row r="1528" spans="1:12">
      <c r="A1528">
        <v>1527</v>
      </c>
      <c r="B1528">
        <v>14</v>
      </c>
      <c r="C1528">
        <v>76523</v>
      </c>
      <c r="D1528">
        <f>INDEX(Products[CategoryName (IndexMatch)], MATCH(Sales[ProductID], Products[ProductID], 0))</f>
        <v>0</v>
      </c>
      <c r="E1528">
        <v>25</v>
      </c>
      <c r="F1528" t="str">
        <f>INDEX(Products[ProductName], MATCH(Sales[ProductID], Products[ProductID], 0))</f>
        <v>Soupcontfoam16oz 116con</v>
      </c>
      <c r="H1528" s="54">
        <f>INDEX(Products[Price], MATCH(Sales[ProductID], Products[ProductID], 0))</f>
        <v>807.66600000000005</v>
      </c>
      <c r="I1528">
        <v>20</v>
      </c>
      <c r="J1528" s="54">
        <f>Sales[[#This Row],[Product Price]]*Sales[[#This Row],[Quantity]]</f>
        <v>16153.320000000002</v>
      </c>
      <c r="K1528" s="45">
        <v>43175.574787500002</v>
      </c>
      <c r="L1528" s="46">
        <v>43175.574787500002</v>
      </c>
    </row>
    <row r="1529" spans="1:12">
      <c r="A1529">
        <v>1528</v>
      </c>
      <c r="B1529">
        <v>19</v>
      </c>
      <c r="C1529">
        <v>39624</v>
      </c>
      <c r="D1529">
        <f>INDEX(Products[CategoryName (IndexMatch)], MATCH(Sales[ProductID], Products[ProductID], 0))</f>
        <v>0</v>
      </c>
      <c r="E1529">
        <v>357</v>
      </c>
      <c r="F1529" t="str">
        <f>INDEX(Products[ProductName], MATCH(Sales[ProductID], Products[ProductID], 0))</f>
        <v>Tilapia - Fillets</v>
      </c>
      <c r="H1529" s="54">
        <f>INDEX(Products[Price], MATCH(Sales[ProductID], Products[ProductID], 0))</f>
        <v>68.331999999999994</v>
      </c>
      <c r="I1529">
        <v>11</v>
      </c>
      <c r="J1529" s="54">
        <f>Sales[[#This Row],[Product Price]]*Sales[[#This Row],[Quantity]]</f>
        <v>751.65199999999993</v>
      </c>
      <c r="K1529" s="45">
        <v>43142.205167129629</v>
      </c>
      <c r="L1529" s="46">
        <v>43142.205167129629</v>
      </c>
    </row>
    <row r="1530" spans="1:12">
      <c r="A1530">
        <v>1529</v>
      </c>
      <c r="B1530">
        <v>6</v>
      </c>
      <c r="C1530">
        <v>13479</v>
      </c>
      <c r="D1530">
        <f>INDEX(Products[CategoryName (IndexMatch)], MATCH(Sales[ProductID], Products[ProductID], 0))</f>
        <v>0</v>
      </c>
      <c r="E1530">
        <v>7</v>
      </c>
      <c r="F1530" t="str">
        <f>INDEX(Products[ProductName], MATCH(Sales[ProductID], Products[ProductID], 0))</f>
        <v>Table Cloth - 53x69 Colour</v>
      </c>
      <c r="H1530" s="54">
        <f>INDEX(Products[Price], MATCH(Sales[ProductID], Products[ProductID], 0))</f>
        <v>31.837</v>
      </c>
      <c r="I1530">
        <v>4</v>
      </c>
      <c r="J1530" s="54">
        <f>Sales[[#This Row],[Product Price]]*Sales[[#This Row],[Quantity]]</f>
        <v>127.348</v>
      </c>
      <c r="K1530" s="45">
        <v>43174.591167592589</v>
      </c>
      <c r="L1530" s="46">
        <v>43174.591167592589</v>
      </c>
    </row>
    <row r="1531" spans="1:12">
      <c r="A1531">
        <v>1530</v>
      </c>
      <c r="B1531">
        <v>23</v>
      </c>
      <c r="C1531">
        <v>68779</v>
      </c>
      <c r="D1531">
        <f>INDEX(Products[CategoryName (IndexMatch)], MATCH(Sales[ProductID], Products[ProductID], 0))</f>
        <v>0</v>
      </c>
      <c r="E1531">
        <v>119</v>
      </c>
      <c r="F1531" t="str">
        <f>INDEX(Products[ProductName], MATCH(Sales[ProductID], Products[ProductID], 0))</f>
        <v>Soup Campbells - Italian Wedding</v>
      </c>
      <c r="H1531" s="54">
        <f>INDEX(Products[Price], MATCH(Sales[ProductID], Products[ProductID], 0))</f>
        <v>296.37200000000001</v>
      </c>
      <c r="I1531">
        <v>18</v>
      </c>
      <c r="J1531" s="54">
        <f>Sales[[#This Row],[Product Price]]*Sales[[#This Row],[Quantity]]</f>
        <v>5334.6959999999999</v>
      </c>
      <c r="K1531" s="45">
        <v>43179.709382407411</v>
      </c>
      <c r="L1531" s="46">
        <v>43179.709382407411</v>
      </c>
    </row>
    <row r="1532" spans="1:12">
      <c r="A1532">
        <v>1531</v>
      </c>
      <c r="B1532">
        <v>19</v>
      </c>
      <c r="C1532">
        <v>15896</v>
      </c>
      <c r="D1532">
        <f>INDEX(Products[CategoryName (IndexMatch)], MATCH(Sales[ProductID], Products[ProductID], 0))</f>
        <v>0</v>
      </c>
      <c r="E1532">
        <v>328</v>
      </c>
      <c r="F1532" t="str">
        <f>INDEX(Products[ProductName], MATCH(Sales[ProductID], Products[ProductID], 0))</f>
        <v>Tuna - Salad Premix</v>
      </c>
      <c r="H1532" s="54">
        <f>INDEX(Products[Price], MATCH(Sales[ProductID], Products[ProductID], 0))</f>
        <v>968.78099999999995</v>
      </c>
      <c r="I1532">
        <v>5</v>
      </c>
      <c r="J1532" s="54">
        <f>Sales[[#This Row],[Product Price]]*Sales[[#This Row],[Quantity]]</f>
        <v>4843.9049999999997</v>
      </c>
      <c r="K1532" s="45">
        <v>43221.612175694441</v>
      </c>
      <c r="L1532" s="46">
        <v>43221.612175694441</v>
      </c>
    </row>
    <row r="1533" spans="1:12">
      <c r="A1533">
        <v>1532</v>
      </c>
      <c r="B1533">
        <v>4</v>
      </c>
      <c r="C1533">
        <v>47713</v>
      </c>
      <c r="D1533">
        <f>INDEX(Products[CategoryName (IndexMatch)], MATCH(Sales[ProductID], Products[ProductID], 0))</f>
        <v>0</v>
      </c>
      <c r="E1533">
        <v>216</v>
      </c>
      <c r="F1533" t="str">
        <f>INDEX(Products[ProductName], MATCH(Sales[ProductID], Products[ProductID], 0))</f>
        <v>Scallops - 10/20</v>
      </c>
      <c r="H1533" s="54">
        <f>INDEX(Products[Price], MATCH(Sales[ProductID], Products[ProductID], 0))</f>
        <v>390.25700000000001</v>
      </c>
      <c r="I1533">
        <v>13</v>
      </c>
      <c r="J1533" s="54">
        <f>Sales[[#This Row],[Product Price]]*Sales[[#This Row],[Quantity]]</f>
        <v>5073.3410000000003</v>
      </c>
      <c r="K1533" s="45">
        <v>43170.518331250001</v>
      </c>
      <c r="L1533" s="46">
        <v>43170.518331250001</v>
      </c>
    </row>
    <row r="1534" spans="1:12">
      <c r="A1534">
        <v>1533</v>
      </c>
      <c r="B1534">
        <v>12</v>
      </c>
      <c r="C1534">
        <v>31062</v>
      </c>
      <c r="D1534">
        <f>INDEX(Products[CategoryName (IndexMatch)], MATCH(Sales[ProductID], Products[ProductID], 0))</f>
        <v>0</v>
      </c>
      <c r="E1534">
        <v>232</v>
      </c>
      <c r="F1534" t="str">
        <f>INDEX(Products[ProductName], MATCH(Sales[ProductID], Products[ProductID], 0))</f>
        <v>Quiche Assorted</v>
      </c>
      <c r="H1534" s="54">
        <f>INDEX(Products[Price], MATCH(Sales[ProductID], Products[ProductID], 0))</f>
        <v>33.948999999999998</v>
      </c>
      <c r="I1534">
        <v>8</v>
      </c>
      <c r="J1534" s="54">
        <f>Sales[[#This Row],[Product Price]]*Sales[[#This Row],[Quantity]]</f>
        <v>271.59199999999998</v>
      </c>
      <c r="K1534" s="45">
        <v>43103.523562615737</v>
      </c>
      <c r="L1534" s="46">
        <v>43103.523562615737</v>
      </c>
    </row>
    <row r="1535" spans="1:12">
      <c r="A1535">
        <v>1534</v>
      </c>
      <c r="B1535">
        <v>1</v>
      </c>
      <c r="C1535">
        <v>17884</v>
      </c>
      <c r="D1535">
        <f>INDEX(Products[CategoryName (IndexMatch)], MATCH(Sales[ProductID], Products[ProductID], 0))</f>
        <v>0</v>
      </c>
      <c r="E1535">
        <v>404</v>
      </c>
      <c r="F1535" t="str">
        <f>INDEX(Products[ProductName], MATCH(Sales[ProductID], Products[ProductID], 0))</f>
        <v>Pants Custom Dry Clean</v>
      </c>
      <c r="H1535" s="54">
        <f>INDEX(Products[Price], MATCH(Sales[ProductID], Products[ProductID], 0))</f>
        <v>65.028000000000006</v>
      </c>
      <c r="I1535">
        <v>5</v>
      </c>
      <c r="J1535" s="54">
        <f>Sales[[#This Row],[Product Price]]*Sales[[#This Row],[Quantity]]</f>
        <v>325.14000000000004</v>
      </c>
      <c r="K1535" s="45">
        <v>43140.470285763891</v>
      </c>
      <c r="L1535" s="46">
        <v>43140.470285763891</v>
      </c>
    </row>
    <row r="1536" spans="1:12">
      <c r="A1536">
        <v>1535</v>
      </c>
      <c r="B1536">
        <v>23</v>
      </c>
      <c r="C1536">
        <v>8164</v>
      </c>
      <c r="D1536">
        <f>INDEX(Products[CategoryName (IndexMatch)], MATCH(Sales[ProductID], Products[ProductID], 0))</f>
        <v>0</v>
      </c>
      <c r="E1536">
        <v>110</v>
      </c>
      <c r="F1536" t="str">
        <f>INDEX(Products[ProductName], MATCH(Sales[ProductID], Products[ProductID], 0))</f>
        <v>Black Currants</v>
      </c>
      <c r="H1536" s="54">
        <f>INDEX(Products[Price], MATCH(Sales[ProductID], Products[ProductID], 0))</f>
        <v>409.41699999999997</v>
      </c>
      <c r="I1536">
        <v>3</v>
      </c>
      <c r="J1536" s="54">
        <f>Sales[[#This Row],[Product Price]]*Sales[[#This Row],[Quantity]]</f>
        <v>1228.251</v>
      </c>
      <c r="K1536" s="45">
        <v>43101.632243402775</v>
      </c>
      <c r="L1536" s="46">
        <v>43101.632243402775</v>
      </c>
    </row>
    <row r="1537" spans="1:12">
      <c r="A1537">
        <v>1536</v>
      </c>
      <c r="B1537">
        <v>9</v>
      </c>
      <c r="C1537">
        <v>1462</v>
      </c>
      <c r="D1537">
        <f>INDEX(Products[CategoryName (IndexMatch)], MATCH(Sales[ProductID], Products[ProductID], 0))</f>
        <v>0</v>
      </c>
      <c r="E1537">
        <v>219</v>
      </c>
      <c r="F1537" t="str">
        <f>INDEX(Products[ProductName], MATCH(Sales[ProductID], Products[ProductID], 0))</f>
        <v>Assorted Desserts</v>
      </c>
      <c r="H1537" s="54">
        <f>INDEX(Products[Price], MATCH(Sales[ProductID], Products[ProductID], 0))</f>
        <v>589.78700000000003</v>
      </c>
      <c r="I1537">
        <v>1</v>
      </c>
      <c r="J1537" s="54">
        <f>Sales[[#This Row],[Product Price]]*Sales[[#This Row],[Quantity]]</f>
        <v>589.78700000000003</v>
      </c>
      <c r="K1537" s="45">
        <v>43102.447021296299</v>
      </c>
      <c r="L1537" s="46">
        <v>43102.447021296299</v>
      </c>
    </row>
    <row r="1538" spans="1:12">
      <c r="A1538">
        <v>1537</v>
      </c>
      <c r="B1538">
        <v>10</v>
      </c>
      <c r="C1538">
        <v>54128</v>
      </c>
      <c r="D1538">
        <f>INDEX(Products[CategoryName (IndexMatch)], MATCH(Sales[ProductID], Products[ProductID], 0))</f>
        <v>0</v>
      </c>
      <c r="E1538">
        <v>327</v>
      </c>
      <c r="F1538" t="str">
        <f>INDEX(Products[ProductName], MATCH(Sales[ProductID], Products[ProductID], 0))</f>
        <v>Appetizer - Mini Egg Roll, Shrimp</v>
      </c>
      <c r="H1538" s="54">
        <f>INDEX(Products[Price], MATCH(Sales[ProductID], Products[ProductID], 0))</f>
        <v>71.436000000000007</v>
      </c>
      <c r="I1538">
        <v>14</v>
      </c>
      <c r="J1538" s="54">
        <f>Sales[[#This Row],[Product Price]]*Sales[[#This Row],[Quantity]]</f>
        <v>1000.104</v>
      </c>
      <c r="K1538" s="45">
        <v>43197.805889699077</v>
      </c>
      <c r="L1538" s="46">
        <v>43197.805889699077</v>
      </c>
    </row>
    <row r="1539" spans="1:12">
      <c r="A1539">
        <v>1538</v>
      </c>
      <c r="B1539">
        <v>21</v>
      </c>
      <c r="C1539">
        <v>86405</v>
      </c>
      <c r="D1539">
        <f>INDEX(Products[CategoryName (IndexMatch)], MATCH(Sales[ProductID], Products[ProductID], 0))</f>
        <v>0</v>
      </c>
      <c r="E1539">
        <v>384</v>
      </c>
      <c r="F1539" t="str">
        <f>INDEX(Products[ProductName], MATCH(Sales[ProductID], Products[ProductID], 0))</f>
        <v>Fond - Neutral</v>
      </c>
      <c r="H1539" s="54">
        <f>INDEX(Products[Price], MATCH(Sales[ProductID], Products[ProductID], 0))</f>
        <v>565.197</v>
      </c>
      <c r="I1539">
        <v>22</v>
      </c>
      <c r="J1539" s="54">
        <f>Sales[[#This Row],[Product Price]]*Sales[[#This Row],[Quantity]]</f>
        <v>12434.334000000001</v>
      </c>
      <c r="K1539" s="45">
        <v>43105.209907638891</v>
      </c>
      <c r="L1539" s="46">
        <v>43105.209907638891</v>
      </c>
    </row>
    <row r="1540" spans="1:12">
      <c r="A1540">
        <v>1539</v>
      </c>
      <c r="B1540">
        <v>7</v>
      </c>
      <c r="C1540">
        <v>92981</v>
      </c>
      <c r="D1540">
        <f>INDEX(Products[CategoryName (IndexMatch)], MATCH(Sales[ProductID], Products[ProductID], 0))</f>
        <v>0</v>
      </c>
      <c r="E1540">
        <v>434</v>
      </c>
      <c r="F1540" t="str">
        <f>INDEX(Products[ProductName], MATCH(Sales[ProductID], Products[ProductID], 0))</f>
        <v>Cookie - Dough Variety</v>
      </c>
      <c r="H1540" s="54">
        <f>INDEX(Products[Price], MATCH(Sales[ProductID], Products[ProductID], 0))</f>
        <v>711.55100000000004</v>
      </c>
      <c r="I1540">
        <v>24</v>
      </c>
      <c r="J1540" s="54">
        <f>Sales[[#This Row],[Product Price]]*Sales[[#This Row],[Quantity]]</f>
        <v>17077.224000000002</v>
      </c>
      <c r="K1540" s="45">
        <v>43107.076527777775</v>
      </c>
      <c r="L1540" s="46">
        <v>43107.076527777775</v>
      </c>
    </row>
    <row r="1541" spans="1:12">
      <c r="A1541">
        <v>1540</v>
      </c>
      <c r="B1541">
        <v>14</v>
      </c>
      <c r="C1541">
        <v>53864</v>
      </c>
      <c r="D1541">
        <f>INDEX(Products[CategoryName (IndexMatch)], MATCH(Sales[ProductID], Products[ProductID], 0))</f>
        <v>0</v>
      </c>
      <c r="E1541">
        <v>439</v>
      </c>
      <c r="F1541" t="str">
        <f>INDEX(Products[ProductName], MATCH(Sales[ProductID], Products[ProductID], 0))</f>
        <v>Beef - Chuck, Boneless</v>
      </c>
      <c r="H1541" s="54">
        <f>INDEX(Products[Price], MATCH(Sales[ProductID], Products[ProductID], 0))</f>
        <v>560.91899999999998</v>
      </c>
      <c r="I1541">
        <v>14</v>
      </c>
      <c r="J1541" s="54">
        <f>Sales[[#This Row],[Product Price]]*Sales[[#This Row],[Quantity]]</f>
        <v>7852.866</v>
      </c>
      <c r="K1541" s="45">
        <v>43110.807527893521</v>
      </c>
      <c r="L1541" s="46">
        <v>43110.807527893521</v>
      </c>
    </row>
    <row r="1542" spans="1:12">
      <c r="A1542">
        <v>1541</v>
      </c>
      <c r="B1542">
        <v>5</v>
      </c>
      <c r="C1542">
        <v>92653</v>
      </c>
      <c r="D1542">
        <f>INDEX(Products[CategoryName (IndexMatch)], MATCH(Sales[ProductID], Products[ProductID], 0))</f>
        <v>0</v>
      </c>
      <c r="E1542">
        <v>24</v>
      </c>
      <c r="F1542" t="str">
        <f>INDEX(Products[ProductName], MATCH(Sales[ProductID], Products[ProductID], 0))</f>
        <v>Beer - Alexander Kieths, Pale Ale</v>
      </c>
      <c r="H1542" s="54">
        <f>INDEX(Products[Price], MATCH(Sales[ProductID], Products[ProductID], 0))</f>
        <v>89.037000000000006</v>
      </c>
      <c r="I1542">
        <v>24</v>
      </c>
      <c r="J1542" s="54">
        <f>Sales[[#This Row],[Product Price]]*Sales[[#This Row],[Quantity]]</f>
        <v>2136.8879999999999</v>
      </c>
      <c r="K1542" s="45">
        <v>43169.94186979167</v>
      </c>
      <c r="L1542" s="46">
        <v>43169.94186979167</v>
      </c>
    </row>
    <row r="1543" spans="1:12">
      <c r="A1543">
        <v>1542</v>
      </c>
      <c r="B1543">
        <v>2</v>
      </c>
      <c r="C1543">
        <v>3243</v>
      </c>
      <c r="D1543">
        <f>INDEX(Products[CategoryName (IndexMatch)], MATCH(Sales[ProductID], Products[ProductID], 0))</f>
        <v>0</v>
      </c>
      <c r="E1543">
        <v>214</v>
      </c>
      <c r="F1543" t="str">
        <f>INDEX(Products[ProductName], MATCH(Sales[ProductID], Products[ProductID], 0))</f>
        <v>French Pastry - Mini Chocolate</v>
      </c>
      <c r="H1543" s="54">
        <f>INDEX(Products[Price], MATCH(Sales[ProductID], Products[ProductID], 0))</f>
        <v>612.12099999999998</v>
      </c>
      <c r="I1543">
        <v>1</v>
      </c>
      <c r="J1543" s="54">
        <f>Sales[[#This Row],[Product Price]]*Sales[[#This Row],[Quantity]]</f>
        <v>612.12099999999998</v>
      </c>
      <c r="K1543" s="45">
        <v>43117.47081215278</v>
      </c>
      <c r="L1543" s="46">
        <v>43117.47081215278</v>
      </c>
    </row>
    <row r="1544" spans="1:12">
      <c r="A1544">
        <v>1543</v>
      </c>
      <c r="B1544">
        <v>21</v>
      </c>
      <c r="C1544">
        <v>5382</v>
      </c>
      <c r="D1544">
        <f>INDEX(Products[CategoryName (IndexMatch)], MATCH(Sales[ProductID], Products[ProductID], 0))</f>
        <v>0</v>
      </c>
      <c r="E1544">
        <v>362</v>
      </c>
      <c r="F1544" t="str">
        <f>INDEX(Products[ProductName], MATCH(Sales[ProductID], Products[ProductID], 0))</f>
        <v>Cumin - Whole</v>
      </c>
      <c r="H1544" s="54">
        <f>INDEX(Products[Price], MATCH(Sales[ProductID], Products[ProductID], 0))</f>
        <v>533.476</v>
      </c>
      <c r="I1544">
        <v>2</v>
      </c>
      <c r="J1544" s="54">
        <f>Sales[[#This Row],[Product Price]]*Sales[[#This Row],[Quantity]]</f>
        <v>1066.952</v>
      </c>
      <c r="K1544" s="45">
        <v>43150.379745254628</v>
      </c>
      <c r="L1544" s="46">
        <v>43150.379745254628</v>
      </c>
    </row>
    <row r="1545" spans="1:12">
      <c r="A1545">
        <v>1544</v>
      </c>
      <c r="B1545">
        <v>21</v>
      </c>
      <c r="C1545">
        <v>7454</v>
      </c>
      <c r="D1545">
        <f>INDEX(Products[CategoryName (IndexMatch)], MATCH(Sales[ProductID], Products[ProductID], 0))</f>
        <v>0</v>
      </c>
      <c r="E1545">
        <v>375</v>
      </c>
      <c r="F1545" t="str">
        <f>INDEX(Products[ProductName], MATCH(Sales[ProductID], Products[ProductID], 0))</f>
        <v>Snapple Lemon Tea</v>
      </c>
      <c r="H1545" s="54">
        <f>INDEX(Products[Price], MATCH(Sales[ProductID], Products[ProductID], 0))</f>
        <v>831.755</v>
      </c>
      <c r="I1545">
        <v>2</v>
      </c>
      <c r="J1545" s="54">
        <f>Sales[[#This Row],[Product Price]]*Sales[[#This Row],[Quantity]]</f>
        <v>1663.51</v>
      </c>
      <c r="K1545" s="45">
        <v>43145.059939236111</v>
      </c>
      <c r="L1545" s="46">
        <v>43145.059939236111</v>
      </c>
    </row>
    <row r="1546" spans="1:12">
      <c r="A1546">
        <v>1545</v>
      </c>
      <c r="B1546">
        <v>12</v>
      </c>
      <c r="C1546">
        <v>85973</v>
      </c>
      <c r="D1546">
        <f>INDEX(Products[CategoryName (IndexMatch)], MATCH(Sales[ProductID], Products[ProductID], 0))</f>
        <v>0</v>
      </c>
      <c r="E1546">
        <v>197</v>
      </c>
      <c r="F1546" t="str">
        <f>INDEX(Products[ProductName], MATCH(Sales[ProductID], Products[ProductID], 0))</f>
        <v>Mussels - Cultivated</v>
      </c>
      <c r="H1546" s="54">
        <f>INDEX(Products[Price], MATCH(Sales[ProductID], Products[ProductID], 0))</f>
        <v>130.101</v>
      </c>
      <c r="I1546">
        <v>22</v>
      </c>
      <c r="J1546" s="54">
        <f>Sales[[#This Row],[Product Price]]*Sales[[#This Row],[Quantity]]</f>
        <v>2862.2219999999998</v>
      </c>
      <c r="K1546" s="45">
        <v>43200.955108217589</v>
      </c>
      <c r="L1546" s="46">
        <v>43200.955108217589</v>
      </c>
    </row>
    <row r="1547" spans="1:12">
      <c r="A1547">
        <v>1546</v>
      </c>
      <c r="B1547">
        <v>22</v>
      </c>
      <c r="C1547">
        <v>96357</v>
      </c>
      <c r="D1547">
        <f>INDEX(Products[CategoryName (IndexMatch)], MATCH(Sales[ProductID], Products[ProductID], 0))</f>
        <v>0</v>
      </c>
      <c r="E1547">
        <v>29</v>
      </c>
      <c r="F1547" t="str">
        <f>INDEX(Products[ProductName], MATCH(Sales[ProductID], Products[ProductID], 0))</f>
        <v>Spinach - Baby</v>
      </c>
      <c r="H1547" s="54">
        <f>INDEX(Products[Price], MATCH(Sales[ProductID], Products[ProductID], 0))</f>
        <v>335.88299999999998</v>
      </c>
      <c r="I1547">
        <v>25</v>
      </c>
      <c r="J1547" s="54">
        <f>Sales[[#This Row],[Product Price]]*Sales[[#This Row],[Quantity]]</f>
        <v>8397.0749999999989</v>
      </c>
      <c r="K1547" s="45">
        <v>43152.756532638887</v>
      </c>
      <c r="L1547" s="46">
        <v>43152.756532638887</v>
      </c>
    </row>
    <row r="1548" spans="1:12">
      <c r="A1548">
        <v>1547</v>
      </c>
      <c r="B1548">
        <v>12</v>
      </c>
      <c r="C1548">
        <v>57213</v>
      </c>
      <c r="D1548">
        <f>INDEX(Products[CategoryName (IndexMatch)], MATCH(Sales[ProductID], Products[ProductID], 0))</f>
        <v>0</v>
      </c>
      <c r="E1548">
        <v>80</v>
      </c>
      <c r="F1548" t="str">
        <f>INDEX(Products[ProductName], MATCH(Sales[ProductID], Products[ProductID], 0))</f>
        <v>Wasabi Powder</v>
      </c>
      <c r="H1548" s="54">
        <f>INDEX(Products[Price], MATCH(Sales[ProductID], Products[ProductID], 0))</f>
        <v>939.75199999999995</v>
      </c>
      <c r="I1548">
        <v>15</v>
      </c>
      <c r="J1548" s="54">
        <f>Sales[[#This Row],[Product Price]]*Sales[[#This Row],[Quantity]]</f>
        <v>14096.279999999999</v>
      </c>
      <c r="K1548" s="45">
        <v>43118.60619259259</v>
      </c>
      <c r="L1548" s="46">
        <v>43118.60619259259</v>
      </c>
    </row>
    <row r="1549" spans="1:12">
      <c r="A1549">
        <v>1548</v>
      </c>
      <c r="B1549">
        <v>13</v>
      </c>
      <c r="C1549">
        <v>45711</v>
      </c>
      <c r="D1549">
        <f>INDEX(Products[CategoryName (IndexMatch)], MATCH(Sales[ProductID], Products[ProductID], 0))</f>
        <v>0</v>
      </c>
      <c r="E1549">
        <v>140</v>
      </c>
      <c r="F1549" t="str">
        <f>INDEX(Products[ProductName], MATCH(Sales[ProductID], Products[ProductID], 0))</f>
        <v>Oregano - Dry, Rubbed</v>
      </c>
      <c r="H1549" s="54">
        <f>INDEX(Products[Price], MATCH(Sales[ProductID], Products[ProductID], 0))</f>
        <v>681.32600000000002</v>
      </c>
      <c r="I1549">
        <v>12</v>
      </c>
      <c r="J1549" s="54">
        <f>Sales[[#This Row],[Product Price]]*Sales[[#This Row],[Quantity]]</f>
        <v>8175.9120000000003</v>
      </c>
      <c r="K1549" s="45">
        <v>43190.839565740738</v>
      </c>
      <c r="L1549" s="46">
        <v>43190.839565740738</v>
      </c>
    </row>
    <row r="1550" spans="1:12">
      <c r="A1550">
        <v>1549</v>
      </c>
      <c r="B1550">
        <v>8</v>
      </c>
      <c r="C1550">
        <v>24443</v>
      </c>
      <c r="D1550">
        <f>INDEX(Products[CategoryName (IndexMatch)], MATCH(Sales[ProductID], Products[ProductID], 0))</f>
        <v>0</v>
      </c>
      <c r="E1550">
        <v>57</v>
      </c>
      <c r="F1550" t="str">
        <f>INDEX(Products[ProductName], MATCH(Sales[ProductID], Products[ProductID], 0))</f>
        <v>Sausage - Breakfast</v>
      </c>
      <c r="H1550" s="54">
        <f>INDEX(Products[Price], MATCH(Sales[ProductID], Products[ProductID], 0))</f>
        <v>122.145</v>
      </c>
      <c r="I1550">
        <v>7</v>
      </c>
      <c r="J1550" s="54">
        <f>Sales[[#This Row],[Product Price]]*Sales[[#This Row],[Quantity]]</f>
        <v>855.01499999999999</v>
      </c>
      <c r="K1550" s="45">
        <v>43121.76248125</v>
      </c>
      <c r="L1550" s="46">
        <v>43121.76248125</v>
      </c>
    </row>
    <row r="1551" spans="1:12">
      <c r="A1551">
        <v>1550</v>
      </c>
      <c r="B1551">
        <v>22</v>
      </c>
      <c r="C1551">
        <v>3380</v>
      </c>
      <c r="D1551">
        <f>INDEX(Products[CategoryName (IndexMatch)], MATCH(Sales[ProductID], Products[ProductID], 0))</f>
        <v>0</v>
      </c>
      <c r="E1551">
        <v>90</v>
      </c>
      <c r="F1551" t="str">
        <f>INDEX(Products[ProductName], MATCH(Sales[ProductID], Products[ProductID], 0))</f>
        <v>Flavouring - Orange</v>
      </c>
      <c r="H1551" s="54">
        <f>INDEX(Products[Price], MATCH(Sales[ProductID], Products[ProductID], 0))</f>
        <v>69.319999999999993</v>
      </c>
      <c r="I1551">
        <v>1</v>
      </c>
      <c r="J1551" s="54">
        <f>Sales[[#This Row],[Product Price]]*Sales[[#This Row],[Quantity]]</f>
        <v>69.319999999999993</v>
      </c>
      <c r="K1551" s="45">
        <v>43163.32276145833</v>
      </c>
      <c r="L1551" s="46">
        <v>43163.32276145833</v>
      </c>
    </row>
    <row r="1552" spans="1:12">
      <c r="A1552">
        <v>1551</v>
      </c>
      <c r="B1552">
        <v>16</v>
      </c>
      <c r="C1552">
        <v>30494</v>
      </c>
      <c r="D1552">
        <f>INDEX(Products[CategoryName (IndexMatch)], MATCH(Sales[ProductID], Products[ProductID], 0))</f>
        <v>0</v>
      </c>
      <c r="E1552">
        <v>107</v>
      </c>
      <c r="F1552" t="str">
        <f>INDEX(Products[ProductName], MATCH(Sales[ProductID], Products[ProductID], 0))</f>
        <v>Bread - French Baquette</v>
      </c>
      <c r="H1552" s="54">
        <f>INDEX(Products[Price], MATCH(Sales[ProductID], Products[ProductID], 0))</f>
        <v>74.150999999999996</v>
      </c>
      <c r="I1552">
        <v>8</v>
      </c>
      <c r="J1552" s="54">
        <f>Sales[[#This Row],[Product Price]]*Sales[[#This Row],[Quantity]]</f>
        <v>593.20799999999997</v>
      </c>
      <c r="K1552" s="45">
        <v>43141.573070370374</v>
      </c>
      <c r="L1552" s="46">
        <v>43141.573070370374</v>
      </c>
    </row>
    <row r="1553" spans="1:12">
      <c r="A1553">
        <v>1552</v>
      </c>
      <c r="B1553">
        <v>13</v>
      </c>
      <c r="C1553">
        <v>49838</v>
      </c>
      <c r="D1553">
        <f>INDEX(Products[CategoryName (IndexMatch)], MATCH(Sales[ProductID], Products[ProductID], 0))</f>
        <v>0</v>
      </c>
      <c r="E1553">
        <v>437</v>
      </c>
      <c r="F1553" t="str">
        <f>INDEX(Products[ProductName], MATCH(Sales[ProductID], Products[ProductID], 0))</f>
        <v>Chips Potato All Dressed - 43g</v>
      </c>
      <c r="H1553" s="54">
        <f>INDEX(Products[Price], MATCH(Sales[ProductID], Products[ProductID], 0))</f>
        <v>835.85599999999999</v>
      </c>
      <c r="I1553">
        <v>13</v>
      </c>
      <c r="J1553" s="54">
        <f>Sales[[#This Row],[Product Price]]*Sales[[#This Row],[Quantity]]</f>
        <v>10866.128000000001</v>
      </c>
      <c r="K1553" s="45">
        <v>43124.359169791664</v>
      </c>
      <c r="L1553" s="46">
        <v>43124.359169791664</v>
      </c>
    </row>
    <row r="1554" spans="1:12">
      <c r="A1554">
        <v>1553</v>
      </c>
      <c r="B1554">
        <v>8</v>
      </c>
      <c r="C1554">
        <v>64819</v>
      </c>
      <c r="D1554">
        <f>INDEX(Products[CategoryName (IndexMatch)], MATCH(Sales[ProductID], Products[ProductID], 0))</f>
        <v>0</v>
      </c>
      <c r="E1554">
        <v>291</v>
      </c>
      <c r="F1554" t="str">
        <f>INDEX(Products[ProductName], MATCH(Sales[ProductID], Products[ProductID], 0))</f>
        <v>Crab - Dungeness, Whole</v>
      </c>
      <c r="H1554" s="54">
        <f>INDEX(Products[Price], MATCH(Sales[ProductID], Products[ProductID], 0))</f>
        <v>12.558999999999999</v>
      </c>
      <c r="I1554">
        <v>17</v>
      </c>
      <c r="J1554" s="54">
        <f>Sales[[#This Row],[Product Price]]*Sales[[#This Row],[Quantity]]</f>
        <v>213.50299999999999</v>
      </c>
      <c r="K1554" s="45">
        <v>43111.663775810186</v>
      </c>
      <c r="L1554" s="46">
        <v>43111.663775810186</v>
      </c>
    </row>
    <row r="1555" spans="1:12">
      <c r="A1555">
        <v>1554</v>
      </c>
      <c r="B1555">
        <v>1</v>
      </c>
      <c r="C1555">
        <v>49803</v>
      </c>
      <c r="D1555">
        <f>INDEX(Products[CategoryName (IndexMatch)], MATCH(Sales[ProductID], Products[ProductID], 0))</f>
        <v>0</v>
      </c>
      <c r="E1555">
        <v>102</v>
      </c>
      <c r="F1555" t="str">
        <f>INDEX(Products[ProductName], MATCH(Sales[ProductID], Products[ProductID], 0))</f>
        <v>Rosemary - Primerba, Paste</v>
      </c>
      <c r="H1555" s="54">
        <f>INDEX(Products[Price], MATCH(Sales[ProductID], Products[ProductID], 0))</f>
        <v>62.256999999999998</v>
      </c>
      <c r="I1555">
        <v>13</v>
      </c>
      <c r="J1555" s="54">
        <f>Sales[[#This Row],[Product Price]]*Sales[[#This Row],[Quantity]]</f>
        <v>809.34100000000001</v>
      </c>
      <c r="K1555" s="45">
        <v>43102.909443750003</v>
      </c>
      <c r="L1555" s="46">
        <v>43102.909443750003</v>
      </c>
    </row>
    <row r="1556" spans="1:12">
      <c r="A1556">
        <v>1555</v>
      </c>
      <c r="B1556">
        <v>11</v>
      </c>
      <c r="C1556">
        <v>91992</v>
      </c>
      <c r="D1556">
        <f>INDEX(Products[CategoryName (IndexMatch)], MATCH(Sales[ProductID], Products[ProductID], 0))</f>
        <v>0</v>
      </c>
      <c r="E1556">
        <v>53</v>
      </c>
      <c r="F1556" t="str">
        <f>INDEX(Products[ProductName], MATCH(Sales[ProductID], Products[ProductID], 0))</f>
        <v>Cassis</v>
      </c>
      <c r="H1556" s="54">
        <f>INDEX(Products[Price], MATCH(Sales[ProductID], Products[ProductID], 0))</f>
        <v>926.279</v>
      </c>
      <c r="I1556">
        <v>24</v>
      </c>
      <c r="J1556" s="54">
        <f>Sales[[#This Row],[Product Price]]*Sales[[#This Row],[Quantity]]</f>
        <v>22230.696</v>
      </c>
      <c r="K1556" s="45">
        <v>43171.702267361114</v>
      </c>
      <c r="L1556" s="46">
        <v>43171.702267361114</v>
      </c>
    </row>
    <row r="1557" spans="1:12">
      <c r="A1557">
        <v>1556</v>
      </c>
      <c r="B1557">
        <v>1</v>
      </c>
      <c r="C1557">
        <v>88540</v>
      </c>
      <c r="D1557">
        <f>INDEX(Products[CategoryName (IndexMatch)], MATCH(Sales[ProductID], Products[ProductID], 0))</f>
        <v>0</v>
      </c>
      <c r="E1557">
        <v>87</v>
      </c>
      <c r="F1557" t="str">
        <f>INDEX(Products[ProductName], MATCH(Sales[ProductID], Products[ProductID], 0))</f>
        <v>Wine - Pinot Noir Latour</v>
      </c>
      <c r="H1557" s="54">
        <f>INDEX(Products[Price], MATCH(Sales[ProductID], Products[ProductID], 0))</f>
        <v>37.847000000000001</v>
      </c>
      <c r="I1557">
        <v>23</v>
      </c>
      <c r="J1557" s="54">
        <f>Sales[[#This Row],[Product Price]]*Sales[[#This Row],[Quantity]]</f>
        <v>870.48099999999999</v>
      </c>
      <c r="K1557" s="45">
        <v>43213.862489004627</v>
      </c>
      <c r="L1557" s="46">
        <v>43213.862489004627</v>
      </c>
    </row>
    <row r="1558" spans="1:12">
      <c r="A1558">
        <v>1557</v>
      </c>
      <c r="B1558">
        <v>4</v>
      </c>
      <c r="C1558">
        <v>14652</v>
      </c>
      <c r="D1558">
        <f>INDEX(Products[CategoryName (IndexMatch)], MATCH(Sales[ProductID], Products[ProductID], 0))</f>
        <v>0</v>
      </c>
      <c r="E1558">
        <v>77</v>
      </c>
      <c r="F1558" t="str">
        <f>INDEX(Products[ProductName], MATCH(Sales[ProductID], Products[ProductID], 0))</f>
        <v>Potatoes - Idaho 100 Count</v>
      </c>
      <c r="H1558" s="54">
        <f>INDEX(Products[Price], MATCH(Sales[ProductID], Products[ProductID], 0))</f>
        <v>114.971</v>
      </c>
      <c r="I1558">
        <v>4</v>
      </c>
      <c r="J1558" s="54">
        <f>Sales[[#This Row],[Product Price]]*Sales[[#This Row],[Quantity]]</f>
        <v>459.88400000000001</v>
      </c>
      <c r="K1558" s="45">
        <v>43222.451884837959</v>
      </c>
      <c r="L1558" s="46">
        <v>43222.451884837959</v>
      </c>
    </row>
    <row r="1559" spans="1:12">
      <c r="A1559">
        <v>1558</v>
      </c>
      <c r="B1559">
        <v>14</v>
      </c>
      <c r="C1559">
        <v>96627</v>
      </c>
      <c r="D1559">
        <f>INDEX(Products[CategoryName (IndexMatch)], MATCH(Sales[ProductID], Products[ProductID], 0))</f>
        <v>0</v>
      </c>
      <c r="E1559">
        <v>264</v>
      </c>
      <c r="F1559" t="str">
        <f>INDEX(Products[ProductName], MATCH(Sales[ProductID], Products[ProductID], 0))</f>
        <v>Juice - V8 Splash</v>
      </c>
      <c r="H1559" s="54">
        <f>INDEX(Products[Price], MATCH(Sales[ProductID], Products[ProductID], 0))</f>
        <v>494.49700000000001</v>
      </c>
      <c r="I1559">
        <v>25</v>
      </c>
      <c r="J1559" s="54">
        <f>Sales[[#This Row],[Product Price]]*Sales[[#This Row],[Quantity]]</f>
        <v>12362.425000000001</v>
      </c>
      <c r="K1559" s="45">
        <v>43171.356556018516</v>
      </c>
      <c r="L1559" s="46">
        <v>43171.356556018516</v>
      </c>
    </row>
    <row r="1560" spans="1:12">
      <c r="A1560">
        <v>1559</v>
      </c>
      <c r="B1560">
        <v>20</v>
      </c>
      <c r="C1560">
        <v>22684</v>
      </c>
      <c r="D1560">
        <f>INDEX(Products[CategoryName (IndexMatch)], MATCH(Sales[ProductID], Products[ProductID], 0))</f>
        <v>0</v>
      </c>
      <c r="E1560">
        <v>138</v>
      </c>
      <c r="F1560" t="str">
        <f>INDEX(Products[ProductName], MATCH(Sales[ProductID], Products[ProductID], 0))</f>
        <v>Rum - Coconut, Malibu</v>
      </c>
      <c r="H1560" s="54">
        <f>INDEX(Products[Price], MATCH(Sales[ProductID], Products[ProductID], 0))</f>
        <v>526.36699999999996</v>
      </c>
      <c r="I1560">
        <v>6</v>
      </c>
      <c r="J1560" s="54">
        <f>Sales[[#This Row],[Product Price]]*Sales[[#This Row],[Quantity]]</f>
        <v>3158.2019999999998</v>
      </c>
      <c r="K1560" s="45">
        <v>43222.023077199075</v>
      </c>
      <c r="L1560" s="46">
        <v>43222.023077199075</v>
      </c>
    </row>
    <row r="1561" spans="1:12">
      <c r="A1561">
        <v>1560</v>
      </c>
      <c r="B1561">
        <v>18</v>
      </c>
      <c r="C1561">
        <v>67604</v>
      </c>
      <c r="D1561">
        <f>INDEX(Products[CategoryName (IndexMatch)], MATCH(Sales[ProductID], Products[ProductID], 0))</f>
        <v>0</v>
      </c>
      <c r="E1561">
        <v>253</v>
      </c>
      <c r="F1561" t="str">
        <f>INDEX(Products[ProductName], MATCH(Sales[ProductID], Products[ProductID], 0))</f>
        <v>Wanton Wrap</v>
      </c>
      <c r="H1561" s="54">
        <f>INDEX(Products[Price], MATCH(Sales[ProductID], Products[ProductID], 0))</f>
        <v>76.239999999999995</v>
      </c>
      <c r="I1561">
        <v>18</v>
      </c>
      <c r="J1561" s="54">
        <f>Sales[[#This Row],[Product Price]]*Sales[[#This Row],[Quantity]]</f>
        <v>1372.32</v>
      </c>
      <c r="K1561" s="45">
        <v>43105.23589733796</v>
      </c>
      <c r="L1561" s="46">
        <v>43105.23589733796</v>
      </c>
    </row>
    <row r="1562" spans="1:12">
      <c r="A1562">
        <v>1561</v>
      </c>
      <c r="B1562">
        <v>23</v>
      </c>
      <c r="C1562">
        <v>70435</v>
      </c>
      <c r="D1562">
        <f>INDEX(Products[CategoryName (IndexMatch)], MATCH(Sales[ProductID], Products[ProductID], 0))</f>
        <v>0</v>
      </c>
      <c r="E1562">
        <v>137</v>
      </c>
      <c r="F1562" t="str">
        <f>INDEX(Products[ProductName], MATCH(Sales[ProductID], Products[ProductID], 0))</f>
        <v>Wine - White, Schroder And Schyl</v>
      </c>
      <c r="H1562" s="54">
        <f>INDEX(Products[Price], MATCH(Sales[ProductID], Products[ProductID], 0))</f>
        <v>840.56600000000003</v>
      </c>
      <c r="I1562">
        <v>18</v>
      </c>
      <c r="J1562" s="54">
        <f>Sales[[#This Row],[Product Price]]*Sales[[#This Row],[Quantity]]</f>
        <v>15130.188</v>
      </c>
      <c r="K1562" s="45">
        <v>43108.02925219907</v>
      </c>
      <c r="L1562" s="46">
        <v>43108.02925219907</v>
      </c>
    </row>
    <row r="1563" spans="1:12">
      <c r="A1563">
        <v>1562</v>
      </c>
      <c r="B1563">
        <v>10</v>
      </c>
      <c r="C1563">
        <v>38868</v>
      </c>
      <c r="D1563">
        <f>INDEX(Products[CategoryName (IndexMatch)], MATCH(Sales[ProductID], Products[ProductID], 0))</f>
        <v>0</v>
      </c>
      <c r="E1563">
        <v>170</v>
      </c>
      <c r="F1563" t="str">
        <f>INDEX(Products[ProductName], MATCH(Sales[ProductID], Products[ProductID], 0))</f>
        <v>Initation Crab Meat</v>
      </c>
      <c r="H1563" s="54">
        <f>INDEX(Products[Price], MATCH(Sales[ProductID], Products[ProductID], 0))</f>
        <v>206.553</v>
      </c>
      <c r="I1563">
        <v>10</v>
      </c>
      <c r="J1563" s="54">
        <f>Sales[[#This Row],[Product Price]]*Sales[[#This Row],[Quantity]]</f>
        <v>2065.5299999999997</v>
      </c>
      <c r="K1563" s="45">
        <v>43110.735309143522</v>
      </c>
      <c r="L1563" s="46">
        <v>43110.735309143522</v>
      </c>
    </row>
    <row r="1564" spans="1:12">
      <c r="A1564">
        <v>1563</v>
      </c>
      <c r="B1564">
        <v>21</v>
      </c>
      <c r="C1564">
        <v>51601</v>
      </c>
      <c r="D1564">
        <f>INDEX(Products[CategoryName (IndexMatch)], MATCH(Sales[ProductID], Products[ProductID], 0))</f>
        <v>0</v>
      </c>
      <c r="E1564">
        <v>428</v>
      </c>
      <c r="F1564" t="str">
        <f>INDEX(Products[ProductName], MATCH(Sales[ProductID], Products[ProductID], 0))</f>
        <v>Wine - Ruffino Chianti</v>
      </c>
      <c r="H1564" s="54">
        <f>INDEX(Products[Price], MATCH(Sales[ProductID], Products[ProductID], 0))</f>
        <v>47.234999999999999</v>
      </c>
      <c r="I1564">
        <v>14</v>
      </c>
      <c r="J1564" s="54">
        <f>Sales[[#This Row],[Product Price]]*Sales[[#This Row],[Quantity]]</f>
        <v>661.29</v>
      </c>
      <c r="K1564" s="45">
        <v>43213.298524421298</v>
      </c>
      <c r="L1564" s="46">
        <v>43213.298524421298</v>
      </c>
    </row>
    <row r="1565" spans="1:12">
      <c r="A1565">
        <v>1564</v>
      </c>
      <c r="B1565">
        <v>12</v>
      </c>
      <c r="C1565">
        <v>87073</v>
      </c>
      <c r="D1565">
        <f>INDEX(Products[CategoryName (IndexMatch)], MATCH(Sales[ProductID], Products[ProductID], 0))</f>
        <v>0</v>
      </c>
      <c r="E1565">
        <v>206</v>
      </c>
      <c r="F1565" t="str">
        <f>INDEX(Products[ProductName], MATCH(Sales[ProductID], Products[ProductID], 0))</f>
        <v>Cocoa Butter</v>
      </c>
      <c r="H1565" s="54">
        <f>INDEX(Products[Price], MATCH(Sales[ProductID], Products[ProductID], 0))</f>
        <v>77.56</v>
      </c>
      <c r="I1565">
        <v>23</v>
      </c>
      <c r="J1565" s="54">
        <f>Sales[[#This Row],[Product Price]]*Sales[[#This Row],[Quantity]]</f>
        <v>1783.88</v>
      </c>
      <c r="K1565" s="45">
        <v>43226.861255208336</v>
      </c>
      <c r="L1565" s="46">
        <v>43226.861255208336</v>
      </c>
    </row>
    <row r="1566" spans="1:12">
      <c r="A1566">
        <v>1565</v>
      </c>
      <c r="B1566">
        <v>2</v>
      </c>
      <c r="C1566">
        <v>15651</v>
      </c>
      <c r="D1566">
        <f>INDEX(Products[CategoryName (IndexMatch)], MATCH(Sales[ProductID], Products[ProductID], 0))</f>
        <v>0</v>
      </c>
      <c r="E1566">
        <v>367</v>
      </c>
      <c r="F1566" t="str">
        <f>INDEX(Products[ProductName], MATCH(Sales[ProductID], Products[ProductID], 0))</f>
        <v>Bread - Italian Corn Meal Poly</v>
      </c>
      <c r="H1566" s="54">
        <f>INDEX(Products[Price], MATCH(Sales[ProductID], Products[ProductID], 0))</f>
        <v>638.28099999999995</v>
      </c>
      <c r="I1566">
        <v>4</v>
      </c>
      <c r="J1566" s="54">
        <f>Sales[[#This Row],[Product Price]]*Sales[[#This Row],[Quantity]]</f>
        <v>2553.1239999999998</v>
      </c>
      <c r="K1566" s="45">
        <v>43175.731528356482</v>
      </c>
      <c r="L1566" s="46">
        <v>43175.731528356482</v>
      </c>
    </row>
    <row r="1567" spans="1:12">
      <c r="A1567">
        <v>1566</v>
      </c>
      <c r="B1567">
        <v>8</v>
      </c>
      <c r="C1567">
        <v>8627</v>
      </c>
      <c r="D1567">
        <f>INDEX(Products[CategoryName (IndexMatch)], MATCH(Sales[ProductID], Products[ProductID], 0))</f>
        <v>0</v>
      </c>
      <c r="E1567">
        <v>111</v>
      </c>
      <c r="F1567" t="str">
        <f>INDEX(Products[ProductName], MATCH(Sales[ProductID], Products[ProductID], 0))</f>
        <v>Scallops 60/80 Iqf</v>
      </c>
      <c r="H1567" s="54">
        <f>INDEX(Products[Price], MATCH(Sales[ProductID], Products[ProductID], 0))</f>
        <v>349.06099999999998</v>
      </c>
      <c r="I1567">
        <v>3</v>
      </c>
      <c r="J1567" s="54">
        <f>Sales[[#This Row],[Product Price]]*Sales[[#This Row],[Quantity]]</f>
        <v>1047.183</v>
      </c>
      <c r="K1567" s="45">
        <v>43160.707364814814</v>
      </c>
      <c r="L1567" s="46">
        <v>43160.707364814814</v>
      </c>
    </row>
    <row r="1568" spans="1:12">
      <c r="A1568">
        <v>1567</v>
      </c>
      <c r="B1568">
        <v>4</v>
      </c>
      <c r="C1568">
        <v>29197</v>
      </c>
      <c r="D1568">
        <f>INDEX(Products[CategoryName (IndexMatch)], MATCH(Sales[ProductID], Products[ProductID], 0))</f>
        <v>0</v>
      </c>
      <c r="E1568">
        <v>224</v>
      </c>
      <c r="F1568" t="str">
        <f>INDEX(Products[ProductName], MATCH(Sales[ProductID], Products[ProductID], 0))</f>
        <v>Flour - Pastry</v>
      </c>
      <c r="H1568" s="54">
        <f>INDEX(Products[Price], MATCH(Sales[ProductID], Products[ProductID], 0))</f>
        <v>288.61799999999999</v>
      </c>
      <c r="I1568">
        <v>8</v>
      </c>
      <c r="J1568" s="54">
        <f>Sales[[#This Row],[Product Price]]*Sales[[#This Row],[Quantity]]</f>
        <v>2308.944</v>
      </c>
      <c r="K1568" s="45">
        <v>43132.92682291667</v>
      </c>
      <c r="L1568" s="46">
        <v>43132.92682291667</v>
      </c>
    </row>
    <row r="1569" spans="1:12">
      <c r="A1569">
        <v>1568</v>
      </c>
      <c r="B1569">
        <v>18</v>
      </c>
      <c r="C1569">
        <v>74455</v>
      </c>
      <c r="D1569">
        <f>INDEX(Products[CategoryName (IndexMatch)], MATCH(Sales[ProductID], Products[ProductID], 0))</f>
        <v>0</v>
      </c>
      <c r="E1569">
        <v>322</v>
      </c>
      <c r="F1569" t="str">
        <f>INDEX(Products[ProductName], MATCH(Sales[ProductID], Products[ProductID], 0))</f>
        <v>Onions - Vidalia</v>
      </c>
      <c r="H1569" s="54">
        <f>INDEX(Products[Price], MATCH(Sales[ProductID], Products[ProductID], 0))</f>
        <v>262.846</v>
      </c>
      <c r="I1569">
        <v>19</v>
      </c>
      <c r="J1569" s="54">
        <f>Sales[[#This Row],[Product Price]]*Sales[[#This Row],[Quantity]]</f>
        <v>4994.0740000000005</v>
      </c>
      <c r="K1569" s="45">
        <v>43105.414296527779</v>
      </c>
      <c r="L1569" s="46">
        <v>43105.414296527779</v>
      </c>
    </row>
    <row r="1570" spans="1:12">
      <c r="A1570">
        <v>1569</v>
      </c>
      <c r="B1570">
        <v>21</v>
      </c>
      <c r="C1570">
        <v>45058</v>
      </c>
      <c r="D1570">
        <f>INDEX(Products[CategoryName (IndexMatch)], MATCH(Sales[ProductID], Products[ProductID], 0))</f>
        <v>0</v>
      </c>
      <c r="E1570">
        <v>148</v>
      </c>
      <c r="F1570" t="str">
        <f>INDEX(Products[ProductName], MATCH(Sales[ProductID], Products[ProductID], 0))</f>
        <v>Beer - Sleemans Cream Ale</v>
      </c>
      <c r="H1570" s="54">
        <f>INDEX(Products[Price], MATCH(Sales[ProductID], Products[ProductID], 0))</f>
        <v>285.553</v>
      </c>
      <c r="I1570">
        <v>12</v>
      </c>
      <c r="J1570" s="54">
        <f>Sales[[#This Row],[Product Price]]*Sales[[#This Row],[Quantity]]</f>
        <v>3426.636</v>
      </c>
      <c r="K1570" s="45">
        <v>43140.830335648148</v>
      </c>
      <c r="L1570" s="46">
        <v>43140.830335648148</v>
      </c>
    </row>
    <row r="1571" spans="1:12">
      <c r="A1571">
        <v>1570</v>
      </c>
      <c r="B1571">
        <v>13</v>
      </c>
      <c r="C1571">
        <v>471</v>
      </c>
      <c r="D1571">
        <f>INDEX(Products[CategoryName (IndexMatch)], MATCH(Sales[ProductID], Products[ProductID], 0))</f>
        <v>0</v>
      </c>
      <c r="E1571">
        <v>101</v>
      </c>
      <c r="F1571" t="str">
        <f>INDEX(Products[ProductName], MATCH(Sales[ProductID], Products[ProductID], 0))</f>
        <v>Soup - Campbells, Lentil</v>
      </c>
      <c r="H1571" s="54">
        <f>INDEX(Products[Price], MATCH(Sales[ProductID], Products[ProductID], 0))</f>
        <v>83.010999999999996</v>
      </c>
      <c r="I1571">
        <v>1</v>
      </c>
      <c r="J1571" s="54">
        <f>Sales[[#This Row],[Product Price]]*Sales[[#This Row],[Quantity]]</f>
        <v>83.010999999999996</v>
      </c>
      <c r="K1571" s="45">
        <v>43166.098111342595</v>
      </c>
      <c r="L1571" s="46">
        <v>43166.098111342595</v>
      </c>
    </row>
    <row r="1572" spans="1:12">
      <c r="A1572">
        <v>1571</v>
      </c>
      <c r="B1572">
        <v>22</v>
      </c>
      <c r="C1572">
        <v>74849</v>
      </c>
      <c r="D1572">
        <f>INDEX(Products[CategoryName (IndexMatch)], MATCH(Sales[ProductID], Products[ProductID], 0))</f>
        <v>0</v>
      </c>
      <c r="E1572">
        <v>222</v>
      </c>
      <c r="F1572" t="str">
        <f>INDEX(Products[ProductName], MATCH(Sales[ProductID], Products[ProductID], 0))</f>
        <v>Sole - Dover, Whole, Fresh</v>
      </c>
      <c r="H1572" s="54">
        <f>INDEX(Products[Price], MATCH(Sales[ProductID], Products[ProductID], 0))</f>
        <v>6.8460000000000001</v>
      </c>
      <c r="I1572">
        <v>19</v>
      </c>
      <c r="J1572" s="54">
        <f>Sales[[#This Row],[Product Price]]*Sales[[#This Row],[Quantity]]</f>
        <v>130.07400000000001</v>
      </c>
      <c r="K1572" s="45">
        <v>43185.666556365744</v>
      </c>
      <c r="L1572" s="46">
        <v>43185.666556365744</v>
      </c>
    </row>
    <row r="1573" spans="1:12">
      <c r="A1573">
        <v>1572</v>
      </c>
      <c r="B1573">
        <v>3</v>
      </c>
      <c r="C1573">
        <v>12839</v>
      </c>
      <c r="D1573">
        <f>INDEX(Products[CategoryName (IndexMatch)], MATCH(Sales[ProductID], Products[ProductID], 0))</f>
        <v>0</v>
      </c>
      <c r="E1573">
        <v>286</v>
      </c>
      <c r="F1573" t="str">
        <f>INDEX(Products[ProductName], MATCH(Sales[ProductID], Products[ProductID], 0))</f>
        <v>Beef - Prime Rib Aaa</v>
      </c>
      <c r="H1573" s="54">
        <f>INDEX(Products[Price], MATCH(Sales[ProductID], Products[ProductID], 0))</f>
        <v>404.89699999999999</v>
      </c>
      <c r="I1573">
        <v>4</v>
      </c>
      <c r="J1573" s="54">
        <f>Sales[[#This Row],[Product Price]]*Sales[[#This Row],[Quantity]]</f>
        <v>1619.588</v>
      </c>
      <c r="K1573" s="45">
        <v>43166.053078935183</v>
      </c>
      <c r="L1573" s="46">
        <v>43166.053078935183</v>
      </c>
    </row>
    <row r="1574" spans="1:12">
      <c r="A1574">
        <v>1573</v>
      </c>
      <c r="B1574">
        <v>2</v>
      </c>
      <c r="C1574">
        <v>6887</v>
      </c>
      <c r="D1574">
        <f>INDEX(Products[CategoryName (IndexMatch)], MATCH(Sales[ProductID], Products[ProductID], 0))</f>
        <v>0</v>
      </c>
      <c r="E1574">
        <v>263</v>
      </c>
      <c r="F1574" t="str">
        <f>INDEX(Products[ProductName], MATCH(Sales[ProductID], Products[ProductID], 0))</f>
        <v>Soupfoamcont12oz 112con</v>
      </c>
      <c r="H1574" s="54">
        <f>INDEX(Products[Price], MATCH(Sales[ProductID], Products[ProductID], 0))</f>
        <v>507.49700000000001</v>
      </c>
      <c r="I1574">
        <v>2</v>
      </c>
      <c r="J1574" s="54">
        <f>Sales[[#This Row],[Product Price]]*Sales[[#This Row],[Quantity]]</f>
        <v>1014.994</v>
      </c>
      <c r="K1574" s="45">
        <v>43221.160651620368</v>
      </c>
      <c r="L1574" s="46">
        <v>43221.160651620368</v>
      </c>
    </row>
    <row r="1575" spans="1:12">
      <c r="A1575">
        <v>1574</v>
      </c>
      <c r="B1575">
        <v>5</v>
      </c>
      <c r="C1575">
        <v>20249</v>
      </c>
      <c r="D1575">
        <f>INDEX(Products[CategoryName (IndexMatch)], MATCH(Sales[ProductID], Products[ProductID], 0))</f>
        <v>0</v>
      </c>
      <c r="E1575">
        <v>103</v>
      </c>
      <c r="F1575" t="str">
        <f>INDEX(Products[ProductName], MATCH(Sales[ProductID], Products[ProductID], 0))</f>
        <v>Cream Of Tartar</v>
      </c>
      <c r="H1575" s="54">
        <f>INDEX(Products[Price], MATCH(Sales[ProductID], Products[ProductID], 0))</f>
        <v>727.53399999999999</v>
      </c>
      <c r="I1575">
        <v>6</v>
      </c>
      <c r="J1575" s="54">
        <f>Sales[[#This Row],[Product Price]]*Sales[[#This Row],[Quantity]]</f>
        <v>4365.2039999999997</v>
      </c>
      <c r="K1575" s="45">
        <v>43216.650603009257</v>
      </c>
      <c r="L1575" s="46">
        <v>43216.650603009257</v>
      </c>
    </row>
    <row r="1576" spans="1:12">
      <c r="A1576">
        <v>1575</v>
      </c>
      <c r="B1576">
        <v>2</v>
      </c>
      <c r="C1576">
        <v>9330</v>
      </c>
      <c r="D1576">
        <f>INDEX(Products[CategoryName (IndexMatch)], MATCH(Sales[ProductID], Products[ProductID], 0))</f>
        <v>0</v>
      </c>
      <c r="E1576">
        <v>279</v>
      </c>
      <c r="F1576" t="str">
        <f>INDEX(Products[ProductName], MATCH(Sales[ProductID], Products[ProductID], 0))</f>
        <v>Beef - Texas Style Burger</v>
      </c>
      <c r="H1576" s="54">
        <f>INDEX(Products[Price], MATCH(Sales[ProductID], Products[ProductID], 0))</f>
        <v>911.82799999999997</v>
      </c>
      <c r="I1576">
        <v>3</v>
      </c>
      <c r="J1576" s="54">
        <f>Sales[[#This Row],[Product Price]]*Sales[[#This Row],[Quantity]]</f>
        <v>2735.4839999999999</v>
      </c>
      <c r="K1576" s="45">
        <v>43120.138552199074</v>
      </c>
      <c r="L1576" s="46">
        <v>43120.138552199074</v>
      </c>
    </row>
    <row r="1577" spans="1:12">
      <c r="A1577">
        <v>1576</v>
      </c>
      <c r="B1577">
        <v>20</v>
      </c>
      <c r="C1577">
        <v>1410</v>
      </c>
      <c r="D1577">
        <f>INDEX(Products[CategoryName (IndexMatch)], MATCH(Sales[ProductID], Products[ProductID], 0))</f>
        <v>0</v>
      </c>
      <c r="E1577">
        <v>129</v>
      </c>
      <c r="F1577" t="str">
        <f>INDEX(Products[ProductName], MATCH(Sales[ProductID], Products[ProductID], 0))</f>
        <v>Chicken - Soup Base</v>
      </c>
      <c r="H1577" s="54">
        <f>INDEX(Products[Price], MATCH(Sales[ProductID], Products[ProductID], 0))</f>
        <v>672.32899999999995</v>
      </c>
      <c r="I1577">
        <v>1</v>
      </c>
      <c r="J1577" s="54">
        <f>Sales[[#This Row],[Product Price]]*Sales[[#This Row],[Quantity]]</f>
        <v>672.32899999999995</v>
      </c>
      <c r="K1577" s="45">
        <v>43227.214581365741</v>
      </c>
      <c r="L1577" s="46">
        <v>43227.214581365741</v>
      </c>
    </row>
    <row r="1578" spans="1:12">
      <c r="A1578">
        <v>1577</v>
      </c>
      <c r="B1578">
        <v>10</v>
      </c>
      <c r="C1578">
        <v>2127</v>
      </c>
      <c r="D1578">
        <f>INDEX(Products[CategoryName (IndexMatch)], MATCH(Sales[ProductID], Products[ProductID], 0))</f>
        <v>0</v>
      </c>
      <c r="E1578">
        <v>426</v>
      </c>
      <c r="F1578" t="str">
        <f>INDEX(Products[ProductName], MATCH(Sales[ProductID], Products[ProductID], 0))</f>
        <v>Scallops - Live In Shell</v>
      </c>
      <c r="H1578" s="54">
        <f>INDEX(Products[Price], MATCH(Sales[ProductID], Products[ProductID], 0))</f>
        <v>835.75900000000001</v>
      </c>
      <c r="I1578">
        <v>1</v>
      </c>
      <c r="J1578" s="54">
        <f>Sales[[#This Row],[Product Price]]*Sales[[#This Row],[Quantity]]</f>
        <v>835.75900000000001</v>
      </c>
      <c r="K1578" s="45">
        <v>43130.628863425925</v>
      </c>
      <c r="L1578" s="46">
        <v>43130.628863425925</v>
      </c>
    </row>
    <row r="1579" spans="1:12">
      <c r="A1579">
        <v>1578</v>
      </c>
      <c r="B1579">
        <v>10</v>
      </c>
      <c r="C1579">
        <v>45327</v>
      </c>
      <c r="D1579">
        <f>INDEX(Products[CategoryName (IndexMatch)], MATCH(Sales[ProductID], Products[ProductID], 0))</f>
        <v>0</v>
      </c>
      <c r="E1579">
        <v>225</v>
      </c>
      <c r="F1579" t="str">
        <f>INDEX(Products[ProductName], MATCH(Sales[ProductID], Products[ProductID], 0))</f>
        <v>Wine - Charddonnay Errazuriz</v>
      </c>
      <c r="H1579" s="54">
        <f>INDEX(Products[Price], MATCH(Sales[ProductID], Products[ProductID], 0))</f>
        <v>103.72199999999999</v>
      </c>
      <c r="I1579">
        <v>12</v>
      </c>
      <c r="J1579" s="54">
        <f>Sales[[#This Row],[Product Price]]*Sales[[#This Row],[Quantity]]</f>
        <v>1244.664</v>
      </c>
      <c r="K1579" s="45">
        <v>43189.304248611108</v>
      </c>
      <c r="L1579" s="46">
        <v>43189.304248611108</v>
      </c>
    </row>
    <row r="1580" spans="1:12">
      <c r="A1580">
        <v>1579</v>
      </c>
      <c r="B1580">
        <v>6</v>
      </c>
      <c r="C1580">
        <v>25396</v>
      </c>
      <c r="D1580">
        <f>INDEX(Products[CategoryName (IndexMatch)], MATCH(Sales[ProductID], Products[ProductID], 0))</f>
        <v>0</v>
      </c>
      <c r="E1580">
        <v>345</v>
      </c>
      <c r="F1580" t="str">
        <f>INDEX(Products[ProductName], MATCH(Sales[ProductID], Products[ProductID], 0))</f>
        <v>Bread - Calabrese Baguette</v>
      </c>
      <c r="H1580" s="54">
        <f>INDEX(Products[Price], MATCH(Sales[ProductID], Products[ProductID], 0))</f>
        <v>985.97799999999995</v>
      </c>
      <c r="I1580">
        <v>7</v>
      </c>
      <c r="J1580" s="54">
        <f>Sales[[#This Row],[Product Price]]*Sales[[#This Row],[Quantity]]</f>
        <v>6901.8459999999995</v>
      </c>
      <c r="K1580" s="45">
        <v>43193.002454166664</v>
      </c>
      <c r="L1580" s="46">
        <v>43193.002454166664</v>
      </c>
    </row>
    <row r="1581" spans="1:12">
      <c r="A1581">
        <v>1580</v>
      </c>
      <c r="B1581">
        <v>1</v>
      </c>
      <c r="C1581">
        <v>40207</v>
      </c>
      <c r="D1581">
        <f>INDEX(Products[CategoryName (IndexMatch)], MATCH(Sales[ProductID], Products[ProductID], 0))</f>
        <v>0</v>
      </c>
      <c r="E1581">
        <v>226</v>
      </c>
      <c r="F1581" t="str">
        <f>INDEX(Products[ProductName], MATCH(Sales[ProductID], Products[ProductID], 0))</f>
        <v>Chestnuts - Whole,canned</v>
      </c>
      <c r="H1581" s="54">
        <f>INDEX(Products[Price], MATCH(Sales[ProductID], Products[ProductID], 0))</f>
        <v>920.87199999999996</v>
      </c>
      <c r="I1581">
        <v>11</v>
      </c>
      <c r="J1581" s="54">
        <f>Sales[[#This Row],[Product Price]]*Sales[[#This Row],[Quantity]]</f>
        <v>10129.591999999999</v>
      </c>
      <c r="K1581" s="45">
        <v>43151.769760185183</v>
      </c>
      <c r="L1581" s="46">
        <v>43151.769760185183</v>
      </c>
    </row>
    <row r="1582" spans="1:12">
      <c r="A1582">
        <v>1581</v>
      </c>
      <c r="B1582">
        <v>22</v>
      </c>
      <c r="C1582">
        <v>75278</v>
      </c>
      <c r="D1582">
        <f>INDEX(Products[CategoryName (IndexMatch)], MATCH(Sales[ProductID], Products[ProductID], 0))</f>
        <v>0</v>
      </c>
      <c r="E1582">
        <v>215</v>
      </c>
      <c r="F1582" t="str">
        <f>INDEX(Products[ProductName], MATCH(Sales[ProductID], Products[ProductID], 0))</f>
        <v>Veal - Brisket, Provimi,bnls</v>
      </c>
      <c r="H1582" s="54">
        <f>INDEX(Products[Price], MATCH(Sales[ProductID], Products[ProductID], 0))</f>
        <v>901.15700000000004</v>
      </c>
      <c r="I1582">
        <v>20</v>
      </c>
      <c r="J1582" s="54">
        <f>Sales[[#This Row],[Product Price]]*Sales[[#This Row],[Quantity]]</f>
        <v>18023.14</v>
      </c>
      <c r="K1582" s="45">
        <v>43168.400534722219</v>
      </c>
      <c r="L1582" s="46">
        <v>43168.400534722219</v>
      </c>
    </row>
    <row r="1583" spans="1:12">
      <c r="A1583">
        <v>1582</v>
      </c>
      <c r="B1583">
        <v>1</v>
      </c>
      <c r="C1583">
        <v>30813</v>
      </c>
      <c r="D1583">
        <f>INDEX(Products[CategoryName (IndexMatch)], MATCH(Sales[ProductID], Products[ProductID], 0))</f>
        <v>0</v>
      </c>
      <c r="E1583">
        <v>337</v>
      </c>
      <c r="F1583" t="str">
        <f>INDEX(Products[ProductName], MATCH(Sales[ProductID], Products[ProductID], 0))</f>
        <v>Bread - Rye</v>
      </c>
      <c r="H1583" s="54">
        <f>INDEX(Products[Price], MATCH(Sales[ProductID], Products[ProductID], 0))</f>
        <v>835.37300000000005</v>
      </c>
      <c r="I1583">
        <v>8</v>
      </c>
      <c r="J1583" s="54">
        <f>Sales[[#This Row],[Product Price]]*Sales[[#This Row],[Quantity]]</f>
        <v>6682.9840000000004</v>
      </c>
      <c r="K1583" s="45">
        <v>43214.735221875002</v>
      </c>
      <c r="L1583" s="46">
        <v>43214.735221875002</v>
      </c>
    </row>
    <row r="1584" spans="1:12">
      <c r="A1584">
        <v>1583</v>
      </c>
      <c r="B1584">
        <v>12</v>
      </c>
      <c r="C1584">
        <v>15182</v>
      </c>
      <c r="D1584">
        <f>INDEX(Products[CategoryName (IndexMatch)], MATCH(Sales[ProductID], Products[ProductID], 0))</f>
        <v>0</v>
      </c>
      <c r="E1584">
        <v>300</v>
      </c>
      <c r="F1584" t="str">
        <f>INDEX(Products[ProductName], MATCH(Sales[ProductID], Products[ProductID], 0))</f>
        <v>Beans - Kidney, Canned</v>
      </c>
      <c r="H1584" s="54">
        <f>INDEX(Products[Price], MATCH(Sales[ProductID], Products[ProductID], 0))</f>
        <v>695.69399999999996</v>
      </c>
      <c r="I1584">
        <v>4</v>
      </c>
      <c r="J1584" s="54">
        <f>Sales[[#This Row],[Product Price]]*Sales[[#This Row],[Quantity]]</f>
        <v>2782.7759999999998</v>
      </c>
      <c r="K1584" s="45">
        <v>43121.44268576389</v>
      </c>
      <c r="L1584" s="46">
        <v>43121.44268576389</v>
      </c>
    </row>
    <row r="1585" spans="1:12">
      <c r="A1585">
        <v>1584</v>
      </c>
      <c r="B1585">
        <v>7</v>
      </c>
      <c r="C1585">
        <v>10100</v>
      </c>
      <c r="D1585">
        <f>INDEX(Products[CategoryName (IndexMatch)], MATCH(Sales[ProductID], Products[ProductID], 0))</f>
        <v>0</v>
      </c>
      <c r="E1585">
        <v>369</v>
      </c>
      <c r="F1585" t="str">
        <f>INDEX(Products[ProductName], MATCH(Sales[ProductID], Products[ProductID], 0))</f>
        <v>Rambutan</v>
      </c>
      <c r="H1585" s="54">
        <f>INDEX(Products[Price], MATCH(Sales[ProductID], Products[ProductID], 0))</f>
        <v>871.78499999999997</v>
      </c>
      <c r="I1585">
        <v>3</v>
      </c>
      <c r="J1585" s="54">
        <f>Sales[[#This Row],[Product Price]]*Sales[[#This Row],[Quantity]]</f>
        <v>2615.355</v>
      </c>
      <c r="K1585" s="45">
        <v>43112.26840601852</v>
      </c>
      <c r="L1585" s="46">
        <v>43112.26840601852</v>
      </c>
    </row>
    <row r="1586" spans="1:12">
      <c r="A1586">
        <v>1585</v>
      </c>
      <c r="B1586">
        <v>7</v>
      </c>
      <c r="C1586">
        <v>38286</v>
      </c>
      <c r="D1586">
        <f>INDEX(Products[CategoryName (IndexMatch)], MATCH(Sales[ProductID], Products[ProductID], 0))</f>
        <v>0</v>
      </c>
      <c r="E1586">
        <v>12</v>
      </c>
      <c r="F1586" t="str">
        <f>INDEX(Products[ProductName], MATCH(Sales[ProductID], Products[ProductID], 0))</f>
        <v>Ezy Change Mophandle</v>
      </c>
      <c r="H1586" s="54">
        <f>INDEX(Products[Price], MATCH(Sales[ProductID], Products[ProductID], 0))</f>
        <v>493.35599999999999</v>
      </c>
      <c r="I1586">
        <v>10</v>
      </c>
      <c r="J1586" s="54">
        <f>Sales[[#This Row],[Product Price]]*Sales[[#This Row],[Quantity]]</f>
        <v>4933.5599999999995</v>
      </c>
      <c r="K1586" s="45">
        <v>43139.136311921298</v>
      </c>
      <c r="L1586" s="46">
        <v>43139.136311921298</v>
      </c>
    </row>
    <row r="1587" spans="1:12">
      <c r="A1587">
        <v>1586</v>
      </c>
      <c r="B1587">
        <v>6</v>
      </c>
      <c r="C1587">
        <v>64817</v>
      </c>
      <c r="D1587">
        <f>INDEX(Products[CategoryName (IndexMatch)], MATCH(Sales[ProductID], Products[ProductID], 0))</f>
        <v>0</v>
      </c>
      <c r="E1587">
        <v>343</v>
      </c>
      <c r="F1587" t="str">
        <f>INDEX(Products[ProductName], MATCH(Sales[ProductID], Products[ProductID], 0))</f>
        <v>Otomegusa Dashi Konbu</v>
      </c>
      <c r="H1587" s="54">
        <f>INDEX(Products[Price], MATCH(Sales[ProductID], Products[ProductID], 0))</f>
        <v>512.06100000000004</v>
      </c>
      <c r="I1587">
        <v>17</v>
      </c>
      <c r="J1587" s="54">
        <f>Sales[[#This Row],[Product Price]]*Sales[[#This Row],[Quantity]]</f>
        <v>8705.0370000000003</v>
      </c>
      <c r="K1587" s="45">
        <v>43198.253005902778</v>
      </c>
      <c r="L1587" s="46">
        <v>43198.253005902778</v>
      </c>
    </row>
    <row r="1588" spans="1:12">
      <c r="A1588">
        <v>1587</v>
      </c>
      <c r="B1588">
        <v>19</v>
      </c>
      <c r="C1588">
        <v>81654</v>
      </c>
      <c r="D1588">
        <f>INDEX(Products[CategoryName (IndexMatch)], MATCH(Sales[ProductID], Products[ProductID], 0))</f>
        <v>0</v>
      </c>
      <c r="E1588">
        <v>377</v>
      </c>
      <c r="F1588" t="str">
        <f>INDEX(Products[ProductName], MATCH(Sales[ProductID], Products[ProductID], 0))</f>
        <v>Wine - Red, Cooking</v>
      </c>
      <c r="H1588" s="54">
        <f>INDEX(Products[Price], MATCH(Sales[ProductID], Products[ProductID], 0))</f>
        <v>750.78499999999997</v>
      </c>
      <c r="I1588">
        <v>21</v>
      </c>
      <c r="J1588" s="54">
        <f>Sales[[#This Row],[Product Price]]*Sales[[#This Row],[Quantity]]</f>
        <v>15766.484999999999</v>
      </c>
      <c r="K1588" s="45">
        <v>0</v>
      </c>
      <c r="L1588" s="46">
        <v>0</v>
      </c>
    </row>
    <row r="1589" spans="1:12">
      <c r="A1589">
        <v>1588</v>
      </c>
      <c r="B1589">
        <v>12</v>
      </c>
      <c r="C1589">
        <v>80018</v>
      </c>
      <c r="D1589">
        <f>INDEX(Products[CategoryName (IndexMatch)], MATCH(Sales[ProductID], Products[ProductID], 0))</f>
        <v>0</v>
      </c>
      <c r="E1589">
        <v>131</v>
      </c>
      <c r="F1589" t="str">
        <f>INDEX(Products[ProductName], MATCH(Sales[ProductID], Products[ProductID], 0))</f>
        <v>Anchovy Paste - 56 G Tube</v>
      </c>
      <c r="H1589" s="54">
        <f>INDEX(Products[Price], MATCH(Sales[ProductID], Products[ProductID], 0))</f>
        <v>408.96699999999998</v>
      </c>
      <c r="I1589">
        <v>21</v>
      </c>
      <c r="J1589" s="54">
        <f>Sales[[#This Row],[Product Price]]*Sales[[#This Row],[Quantity]]</f>
        <v>8588.3069999999989</v>
      </c>
      <c r="K1589" s="45">
        <v>43159.854555439815</v>
      </c>
      <c r="L1589" s="46">
        <v>43159.854555439815</v>
      </c>
    </row>
    <row r="1590" spans="1:12">
      <c r="A1590">
        <v>1589</v>
      </c>
      <c r="B1590">
        <v>14</v>
      </c>
      <c r="C1590">
        <v>24651</v>
      </c>
      <c r="D1590">
        <f>INDEX(Products[CategoryName (IndexMatch)], MATCH(Sales[ProductID], Products[ProductID], 0))</f>
        <v>0</v>
      </c>
      <c r="E1590">
        <v>351</v>
      </c>
      <c r="F1590" t="str">
        <f>INDEX(Products[ProductName], MATCH(Sales[ProductID], Products[ProductID], 0))</f>
        <v>Hot Chocolate - Individual</v>
      </c>
      <c r="H1590" s="54">
        <f>INDEX(Products[Price], MATCH(Sales[ProductID], Products[ProductID], 0))</f>
        <v>960.82299999999998</v>
      </c>
      <c r="I1590">
        <v>7</v>
      </c>
      <c r="J1590" s="54">
        <f>Sales[[#This Row],[Product Price]]*Sales[[#This Row],[Quantity]]</f>
        <v>6725.7609999999995</v>
      </c>
      <c r="K1590" s="45">
        <v>43101.614118750003</v>
      </c>
      <c r="L1590" s="46">
        <v>43101.614118750003</v>
      </c>
    </row>
    <row r="1591" spans="1:12">
      <c r="A1591">
        <v>1590</v>
      </c>
      <c r="B1591">
        <v>22</v>
      </c>
      <c r="C1591">
        <v>18384</v>
      </c>
      <c r="D1591">
        <f>INDEX(Products[CategoryName (IndexMatch)], MATCH(Sales[ProductID], Products[ProductID], 0))</f>
        <v>0</v>
      </c>
      <c r="E1591">
        <v>24</v>
      </c>
      <c r="F1591" t="str">
        <f>INDEX(Products[ProductName], MATCH(Sales[ProductID], Products[ProductID], 0))</f>
        <v>Beer - Alexander Kieths, Pale Ale</v>
      </c>
      <c r="H1591" s="54">
        <f>INDEX(Products[Price], MATCH(Sales[ProductID], Products[ProductID], 0))</f>
        <v>89.037000000000006</v>
      </c>
      <c r="I1591">
        <v>5</v>
      </c>
      <c r="J1591" s="54">
        <f>Sales[[#This Row],[Product Price]]*Sales[[#This Row],[Quantity]]</f>
        <v>445.18500000000006</v>
      </c>
      <c r="K1591" s="45">
        <v>43198.768018402778</v>
      </c>
      <c r="L1591" s="46">
        <v>43198.768018402778</v>
      </c>
    </row>
    <row r="1592" spans="1:12">
      <c r="A1592">
        <v>1591</v>
      </c>
      <c r="B1592">
        <v>6</v>
      </c>
      <c r="C1592">
        <v>85569</v>
      </c>
      <c r="D1592">
        <f>INDEX(Products[CategoryName (IndexMatch)], MATCH(Sales[ProductID], Products[ProductID], 0))</f>
        <v>0</v>
      </c>
      <c r="E1592">
        <v>143</v>
      </c>
      <c r="F1592" t="str">
        <f>INDEX(Products[ProductName], MATCH(Sales[ProductID], Products[ProductID], 0))</f>
        <v>Watercress</v>
      </c>
      <c r="H1592" s="54">
        <f>INDEX(Products[Price], MATCH(Sales[ProductID], Products[ProductID], 0))</f>
        <v>426.16899999999998</v>
      </c>
      <c r="I1592">
        <v>22</v>
      </c>
      <c r="J1592" s="54">
        <f>Sales[[#This Row],[Product Price]]*Sales[[#This Row],[Quantity]]</f>
        <v>9375.7179999999989</v>
      </c>
      <c r="K1592" s="45">
        <v>43117.769754513887</v>
      </c>
      <c r="L1592" s="46">
        <v>43117.769754513887</v>
      </c>
    </row>
    <row r="1593" spans="1:12">
      <c r="A1593">
        <v>1592</v>
      </c>
      <c r="B1593">
        <v>20</v>
      </c>
      <c r="C1593">
        <v>56261</v>
      </c>
      <c r="D1593">
        <f>INDEX(Products[CategoryName (IndexMatch)], MATCH(Sales[ProductID], Products[ProductID], 0))</f>
        <v>0</v>
      </c>
      <c r="E1593">
        <v>63</v>
      </c>
      <c r="F1593" t="str">
        <f>INDEX(Products[ProductName], MATCH(Sales[ProductID], Products[ProductID], 0))</f>
        <v>Cake - Mini Cheesecake</v>
      </c>
      <c r="H1593" s="54">
        <f>INDEX(Products[Price], MATCH(Sales[ProductID], Products[ProductID], 0))</f>
        <v>562.68899999999996</v>
      </c>
      <c r="I1593">
        <v>15</v>
      </c>
      <c r="J1593" s="54">
        <f>Sales[[#This Row],[Product Price]]*Sales[[#This Row],[Quantity]]</f>
        <v>8440.3349999999991</v>
      </c>
      <c r="K1593" s="45">
        <v>43109.995136574071</v>
      </c>
      <c r="L1593" s="46">
        <v>43109.995136574071</v>
      </c>
    </row>
    <row r="1594" spans="1:12">
      <c r="A1594">
        <v>1593</v>
      </c>
      <c r="B1594">
        <v>2</v>
      </c>
      <c r="C1594">
        <v>63722</v>
      </c>
      <c r="D1594">
        <f>INDEX(Products[CategoryName (IndexMatch)], MATCH(Sales[ProductID], Products[ProductID], 0))</f>
        <v>0</v>
      </c>
      <c r="E1594">
        <v>246</v>
      </c>
      <c r="F1594" t="str">
        <f>INDEX(Products[ProductName], MATCH(Sales[ProductID], Products[ProductID], 0))</f>
        <v>Ice Cream Bar - Hageen Daz To</v>
      </c>
      <c r="H1594" s="54">
        <f>INDEX(Products[Price], MATCH(Sales[ProductID], Products[ProductID], 0))</f>
        <v>485.37099999999998</v>
      </c>
      <c r="I1594">
        <v>17</v>
      </c>
      <c r="J1594" s="54">
        <f>Sales[[#This Row],[Product Price]]*Sales[[#This Row],[Quantity]]</f>
        <v>8251.3069999999989</v>
      </c>
      <c r="K1594" s="45">
        <v>0</v>
      </c>
      <c r="L1594" s="46">
        <v>0</v>
      </c>
    </row>
    <row r="1595" spans="1:12">
      <c r="A1595">
        <v>1594</v>
      </c>
      <c r="B1595">
        <v>12</v>
      </c>
      <c r="C1595">
        <v>25377</v>
      </c>
      <c r="D1595">
        <f>INDEX(Products[CategoryName (IndexMatch)], MATCH(Sales[ProductID], Products[ProductID], 0))</f>
        <v>0</v>
      </c>
      <c r="E1595">
        <v>182</v>
      </c>
      <c r="F1595" t="str">
        <f>INDEX(Products[ProductName], MATCH(Sales[ProductID], Products[ProductID], 0))</f>
        <v>Campari</v>
      </c>
      <c r="H1595" s="54">
        <f>INDEX(Products[Price], MATCH(Sales[ProductID], Products[ProductID], 0))</f>
        <v>25.585999999999999</v>
      </c>
      <c r="I1595">
        <v>7</v>
      </c>
      <c r="J1595" s="54">
        <f>Sales[[#This Row],[Product Price]]*Sales[[#This Row],[Quantity]]</f>
        <v>179.10199999999998</v>
      </c>
      <c r="K1595" s="45">
        <v>43127.449333564815</v>
      </c>
      <c r="L1595" s="46">
        <v>43127.449333564815</v>
      </c>
    </row>
    <row r="1596" spans="1:12">
      <c r="A1596">
        <v>1595</v>
      </c>
      <c r="B1596">
        <v>14</v>
      </c>
      <c r="C1596">
        <v>82188</v>
      </c>
      <c r="D1596">
        <f>INDEX(Products[CategoryName (IndexMatch)], MATCH(Sales[ProductID], Products[ProductID], 0))</f>
        <v>0</v>
      </c>
      <c r="E1596">
        <v>302</v>
      </c>
      <c r="F1596" t="str">
        <f>INDEX(Products[ProductName], MATCH(Sales[ProductID], Products[ProductID], 0))</f>
        <v>Doilies - 5, Paper</v>
      </c>
      <c r="H1596" s="54">
        <f>INDEX(Products[Price], MATCH(Sales[ProductID], Products[ProductID], 0))</f>
        <v>611.59799999999996</v>
      </c>
      <c r="I1596">
        <v>21</v>
      </c>
      <c r="J1596" s="54">
        <f>Sales[[#This Row],[Product Price]]*Sales[[#This Row],[Quantity]]</f>
        <v>12843.557999999999</v>
      </c>
      <c r="K1596" s="45">
        <v>43113.186830555554</v>
      </c>
      <c r="L1596" s="46">
        <v>43113.186830555554</v>
      </c>
    </row>
    <row r="1597" spans="1:12">
      <c r="A1597">
        <v>1596</v>
      </c>
      <c r="B1597">
        <v>19</v>
      </c>
      <c r="C1597">
        <v>53785</v>
      </c>
      <c r="D1597">
        <f>INDEX(Products[CategoryName (IndexMatch)], MATCH(Sales[ProductID], Products[ProductID], 0))</f>
        <v>0</v>
      </c>
      <c r="E1597">
        <v>306</v>
      </c>
      <c r="F1597" t="str">
        <f>INDEX(Products[ProductName], MATCH(Sales[ProductID], Products[ProductID], 0))</f>
        <v>Pepper - White, Ground</v>
      </c>
      <c r="H1597" s="54">
        <f>INDEX(Products[Price], MATCH(Sales[ProductID], Products[ProductID], 0))</f>
        <v>435.95299999999997</v>
      </c>
      <c r="I1597">
        <v>14</v>
      </c>
      <c r="J1597" s="54">
        <f>Sales[[#This Row],[Product Price]]*Sales[[#This Row],[Quantity]]</f>
        <v>6103.3419999999996</v>
      </c>
      <c r="K1597" s="45">
        <v>43102.840630439816</v>
      </c>
      <c r="L1597" s="46">
        <v>43102.840630439816</v>
      </c>
    </row>
    <row r="1598" spans="1:12">
      <c r="A1598">
        <v>1597</v>
      </c>
      <c r="B1598">
        <v>4</v>
      </c>
      <c r="C1598">
        <v>50402</v>
      </c>
      <c r="D1598">
        <f>INDEX(Products[CategoryName (IndexMatch)], MATCH(Sales[ProductID], Products[ProductID], 0))</f>
        <v>0</v>
      </c>
      <c r="E1598">
        <v>239</v>
      </c>
      <c r="F1598" t="str">
        <f>INDEX(Products[ProductName], MATCH(Sales[ProductID], Products[ProductID], 0))</f>
        <v>Soup - Campbells, Cream Of</v>
      </c>
      <c r="H1598" s="54">
        <f>INDEX(Products[Price], MATCH(Sales[ProductID], Products[ProductID], 0))</f>
        <v>76.019000000000005</v>
      </c>
      <c r="I1598">
        <v>13</v>
      </c>
      <c r="J1598" s="54">
        <f>Sales[[#This Row],[Product Price]]*Sales[[#This Row],[Quantity]]</f>
        <v>988.24700000000007</v>
      </c>
      <c r="K1598" s="45">
        <v>43103.778275578705</v>
      </c>
      <c r="L1598" s="46">
        <v>43103.778275578705</v>
      </c>
    </row>
    <row r="1599" spans="1:12">
      <c r="A1599">
        <v>1598</v>
      </c>
      <c r="B1599">
        <v>10</v>
      </c>
      <c r="C1599">
        <v>17068</v>
      </c>
      <c r="D1599">
        <f>INDEX(Products[CategoryName (IndexMatch)], MATCH(Sales[ProductID], Products[ProductID], 0))</f>
        <v>0</v>
      </c>
      <c r="E1599">
        <v>156</v>
      </c>
      <c r="F1599" t="str">
        <f>INDEX(Products[ProductName], MATCH(Sales[ProductID], Products[ProductID], 0))</f>
        <v>Sprouts - Alfalfa</v>
      </c>
      <c r="H1599" s="54">
        <f>INDEX(Products[Price], MATCH(Sales[ProductID], Products[ProductID], 0))</f>
        <v>712.26400000000001</v>
      </c>
      <c r="I1599">
        <v>5</v>
      </c>
      <c r="J1599" s="54">
        <f>Sales[[#This Row],[Product Price]]*Sales[[#This Row],[Quantity]]</f>
        <v>3561.32</v>
      </c>
      <c r="K1599" s="45">
        <v>43160.20656053241</v>
      </c>
      <c r="L1599" s="46">
        <v>43160.20656053241</v>
      </c>
    </row>
    <row r="1600" spans="1:12">
      <c r="A1600">
        <v>1599</v>
      </c>
      <c r="B1600">
        <v>20</v>
      </c>
      <c r="C1600">
        <v>90562</v>
      </c>
      <c r="D1600">
        <f>INDEX(Products[CategoryName (IndexMatch)], MATCH(Sales[ProductID], Products[ProductID], 0))</f>
        <v>0</v>
      </c>
      <c r="E1600">
        <v>9</v>
      </c>
      <c r="F1600" t="str">
        <f>INDEX(Products[ProductName], MATCH(Sales[ProductID], Products[ProductID], 0))</f>
        <v>Rabbit - Whole</v>
      </c>
      <c r="H1600" s="54">
        <f>INDEX(Products[Price], MATCH(Sales[ProductID], Products[ProductID], 0))</f>
        <v>844.21900000000005</v>
      </c>
      <c r="I1600">
        <v>23</v>
      </c>
      <c r="J1600" s="54">
        <f>Sales[[#This Row],[Product Price]]*Sales[[#This Row],[Quantity]]</f>
        <v>19417.037</v>
      </c>
      <c r="K1600" s="45">
        <v>43134.172287847221</v>
      </c>
      <c r="L1600" s="46">
        <v>43134.172287847221</v>
      </c>
    </row>
    <row r="1601" spans="1:12">
      <c r="A1601">
        <v>1600</v>
      </c>
      <c r="B1601">
        <v>5</v>
      </c>
      <c r="C1601">
        <v>77346</v>
      </c>
      <c r="D1601">
        <f>INDEX(Products[CategoryName (IndexMatch)], MATCH(Sales[ProductID], Products[ProductID], 0))</f>
        <v>0</v>
      </c>
      <c r="E1601">
        <v>86</v>
      </c>
      <c r="F1601" t="str">
        <f>INDEX(Products[ProductName], MATCH(Sales[ProductID], Products[ProductID], 0))</f>
        <v>Longos - Grilled Chicken With</v>
      </c>
      <c r="H1601" s="54">
        <f>INDEX(Products[Price], MATCH(Sales[ProductID], Products[ProductID], 0))</f>
        <v>183.791</v>
      </c>
      <c r="I1601">
        <v>20</v>
      </c>
      <c r="J1601" s="54">
        <f>Sales[[#This Row],[Product Price]]*Sales[[#This Row],[Quantity]]</f>
        <v>3675.8199999999997</v>
      </c>
      <c r="K1601" s="45">
        <v>43153.518490046299</v>
      </c>
      <c r="L1601" s="46">
        <v>43153.518490046299</v>
      </c>
    </row>
    <row r="1602" spans="1:12">
      <c r="A1602">
        <v>1601</v>
      </c>
      <c r="B1602">
        <v>18</v>
      </c>
      <c r="C1602">
        <v>67160</v>
      </c>
      <c r="D1602">
        <f>INDEX(Products[CategoryName (IndexMatch)], MATCH(Sales[ProductID], Products[ProductID], 0))</f>
        <v>0</v>
      </c>
      <c r="E1602">
        <v>257</v>
      </c>
      <c r="F1602" t="str">
        <f>INDEX(Products[ProductName], MATCH(Sales[ProductID], Products[ProductID], 0))</f>
        <v>Pasta - Detalini, White, Fresh</v>
      </c>
      <c r="H1602" s="54">
        <f>INDEX(Products[Price], MATCH(Sales[ProductID], Products[ProductID], 0))</f>
        <v>84.438000000000002</v>
      </c>
      <c r="I1602">
        <v>18</v>
      </c>
      <c r="J1602" s="54">
        <f>Sales[[#This Row],[Product Price]]*Sales[[#This Row],[Quantity]]</f>
        <v>1519.884</v>
      </c>
      <c r="K1602" s="45">
        <v>43199.328410879629</v>
      </c>
      <c r="L1602" s="46">
        <v>43199.328410879629</v>
      </c>
    </row>
    <row r="1603" spans="1:12">
      <c r="A1603">
        <v>1602</v>
      </c>
      <c r="B1603">
        <v>17</v>
      </c>
      <c r="C1603">
        <v>81518</v>
      </c>
      <c r="D1603">
        <f>INDEX(Products[CategoryName (IndexMatch)], MATCH(Sales[ProductID], Products[ProductID], 0))</f>
        <v>0</v>
      </c>
      <c r="E1603">
        <v>210</v>
      </c>
      <c r="F1603" t="str">
        <f>INDEX(Products[ProductName], MATCH(Sales[ProductID], Products[ProductID], 0))</f>
        <v>Cheese - Brie,danish</v>
      </c>
      <c r="H1603" s="54">
        <f>INDEX(Products[Price], MATCH(Sales[ProductID], Products[ProductID], 0))</f>
        <v>822.35799999999995</v>
      </c>
      <c r="I1603">
        <v>21</v>
      </c>
      <c r="J1603" s="54">
        <f>Sales[[#This Row],[Product Price]]*Sales[[#This Row],[Quantity]]</f>
        <v>17269.518</v>
      </c>
      <c r="K1603" s="45">
        <v>43141.247743402775</v>
      </c>
      <c r="L1603" s="46">
        <v>43141.247743402775</v>
      </c>
    </row>
    <row r="1604" spans="1:12">
      <c r="A1604">
        <v>1603</v>
      </c>
      <c r="B1604">
        <v>16</v>
      </c>
      <c r="C1604">
        <v>653</v>
      </c>
      <c r="D1604">
        <f>INDEX(Products[CategoryName (IndexMatch)], MATCH(Sales[ProductID], Products[ProductID], 0))</f>
        <v>0</v>
      </c>
      <c r="E1604">
        <v>445</v>
      </c>
      <c r="F1604" t="str">
        <f>INDEX(Products[ProductName], MATCH(Sales[ProductID], Products[ProductID], 0))</f>
        <v>Pastry - Choclate Baked</v>
      </c>
      <c r="H1604" s="54">
        <f>INDEX(Products[Price], MATCH(Sales[ProductID], Products[ProductID], 0))</f>
        <v>592.46699999999998</v>
      </c>
      <c r="I1604">
        <v>1</v>
      </c>
      <c r="J1604" s="54">
        <f>Sales[[#This Row],[Product Price]]*Sales[[#This Row],[Quantity]]</f>
        <v>592.46699999999998</v>
      </c>
      <c r="K1604" s="45">
        <v>43120.829709722224</v>
      </c>
      <c r="L1604" s="46">
        <v>43120.829709722224</v>
      </c>
    </row>
    <row r="1605" spans="1:12">
      <c r="A1605">
        <v>1604</v>
      </c>
      <c r="B1605">
        <v>19</v>
      </c>
      <c r="C1605">
        <v>23973</v>
      </c>
      <c r="D1605">
        <f>INDEX(Products[CategoryName (IndexMatch)], MATCH(Sales[ProductID], Products[ProductID], 0))</f>
        <v>0</v>
      </c>
      <c r="E1605">
        <v>409</v>
      </c>
      <c r="F1605" t="str">
        <f>INDEX(Products[ProductName], MATCH(Sales[ProductID], Products[ProductID], 0))</f>
        <v>Skirt - 29 Foot</v>
      </c>
      <c r="H1605" s="54">
        <f>INDEX(Products[Price], MATCH(Sales[ProductID], Products[ProductID], 0))</f>
        <v>23.521999999999998</v>
      </c>
      <c r="I1605">
        <v>7</v>
      </c>
      <c r="J1605" s="54">
        <f>Sales[[#This Row],[Product Price]]*Sales[[#This Row],[Quantity]]</f>
        <v>164.654</v>
      </c>
      <c r="K1605" s="45">
        <v>43114.191895949072</v>
      </c>
      <c r="L1605" s="46">
        <v>43114.191895949072</v>
      </c>
    </row>
    <row r="1606" spans="1:12">
      <c r="A1606">
        <v>1605</v>
      </c>
      <c r="B1606">
        <v>23</v>
      </c>
      <c r="C1606">
        <v>27290</v>
      </c>
      <c r="D1606">
        <f>INDEX(Products[CategoryName (IndexMatch)], MATCH(Sales[ProductID], Products[ProductID], 0))</f>
        <v>0</v>
      </c>
      <c r="E1606">
        <v>321</v>
      </c>
      <c r="F1606" t="str">
        <f>INDEX(Products[ProductName], MATCH(Sales[ProductID], Products[ProductID], 0))</f>
        <v>Potatoes - Instant, Mashed</v>
      </c>
      <c r="H1606" s="54">
        <f>INDEX(Products[Price], MATCH(Sales[ProductID], Products[ProductID], 0))</f>
        <v>104.00700000000001</v>
      </c>
      <c r="I1606">
        <v>7</v>
      </c>
      <c r="J1606" s="54">
        <f>Sales[[#This Row],[Product Price]]*Sales[[#This Row],[Quantity]]</f>
        <v>728.04899999999998</v>
      </c>
      <c r="K1606" s="45">
        <v>43151.00923009259</v>
      </c>
      <c r="L1606" s="46">
        <v>43151.00923009259</v>
      </c>
    </row>
    <row r="1607" spans="1:12">
      <c r="A1607">
        <v>1606</v>
      </c>
      <c r="B1607">
        <v>13</v>
      </c>
      <c r="C1607">
        <v>17655</v>
      </c>
      <c r="D1607">
        <f>INDEX(Products[CategoryName (IndexMatch)], MATCH(Sales[ProductID], Products[ProductID], 0))</f>
        <v>0</v>
      </c>
      <c r="E1607">
        <v>274</v>
      </c>
      <c r="F1607" t="str">
        <f>INDEX(Products[ProductName], MATCH(Sales[ProductID], Products[ProductID], 0))</f>
        <v>Papayas</v>
      </c>
      <c r="H1607" s="54">
        <f>INDEX(Products[Price], MATCH(Sales[ProductID], Products[ProductID], 0))</f>
        <v>881.19200000000001</v>
      </c>
      <c r="I1607">
        <v>5</v>
      </c>
      <c r="J1607" s="54">
        <f>Sales[[#This Row],[Product Price]]*Sales[[#This Row],[Quantity]]</f>
        <v>4405.96</v>
      </c>
      <c r="K1607" s="45">
        <v>43185.664370023151</v>
      </c>
      <c r="L1607" s="46">
        <v>43185.664370023151</v>
      </c>
    </row>
    <row r="1608" spans="1:12">
      <c r="A1608">
        <v>1607</v>
      </c>
      <c r="B1608">
        <v>11</v>
      </c>
      <c r="C1608">
        <v>42951</v>
      </c>
      <c r="D1608">
        <f>INDEX(Products[CategoryName (IndexMatch)], MATCH(Sales[ProductID], Products[ProductID], 0))</f>
        <v>0</v>
      </c>
      <c r="E1608">
        <v>175</v>
      </c>
      <c r="F1608" t="str">
        <f>INDEX(Products[ProductName], MATCH(Sales[ProductID], Products[ProductID], 0))</f>
        <v>Oil - Safflower</v>
      </c>
      <c r="H1608" s="54">
        <f>INDEX(Products[Price], MATCH(Sales[ProductID], Products[ProductID], 0))</f>
        <v>917.67499999999995</v>
      </c>
      <c r="I1608">
        <v>11</v>
      </c>
      <c r="J1608" s="54">
        <f>Sales[[#This Row],[Product Price]]*Sales[[#This Row],[Quantity]]</f>
        <v>10094.424999999999</v>
      </c>
      <c r="K1608" s="45">
        <v>43207.656205092593</v>
      </c>
      <c r="L1608" s="46">
        <v>43207.656205092593</v>
      </c>
    </row>
    <row r="1609" spans="1:12">
      <c r="A1609">
        <v>1608</v>
      </c>
      <c r="B1609">
        <v>4</v>
      </c>
      <c r="C1609">
        <v>44570</v>
      </c>
      <c r="D1609">
        <f>INDEX(Products[CategoryName (IndexMatch)], MATCH(Sales[ProductID], Products[ProductID], 0))</f>
        <v>0</v>
      </c>
      <c r="E1609">
        <v>188</v>
      </c>
      <c r="F1609" t="str">
        <f>INDEX(Products[ProductName], MATCH(Sales[ProductID], Products[ProductID], 0))</f>
        <v>Cup - Translucent 7 Oz Clear</v>
      </c>
      <c r="H1609" s="54">
        <f>INDEX(Products[Price], MATCH(Sales[ProductID], Products[ProductID], 0))</f>
        <v>781.76800000000003</v>
      </c>
      <c r="I1609">
        <v>12</v>
      </c>
      <c r="J1609" s="54">
        <f>Sales[[#This Row],[Product Price]]*Sales[[#This Row],[Quantity]]</f>
        <v>9381.2160000000003</v>
      </c>
      <c r="K1609" s="45">
        <v>43205.519991435183</v>
      </c>
      <c r="L1609" s="46">
        <v>43205.519991435183</v>
      </c>
    </row>
    <row r="1610" spans="1:12">
      <c r="A1610">
        <v>1609</v>
      </c>
      <c r="B1610">
        <v>22</v>
      </c>
      <c r="C1610">
        <v>40474</v>
      </c>
      <c r="D1610">
        <f>INDEX(Products[CategoryName (IndexMatch)], MATCH(Sales[ProductID], Products[ProductID], 0))</f>
        <v>0</v>
      </c>
      <c r="E1610">
        <v>275</v>
      </c>
      <c r="F1610" t="str">
        <f>INDEX(Products[ProductName], MATCH(Sales[ProductID], Products[ProductID], 0))</f>
        <v>Corn Meal</v>
      </c>
      <c r="H1610" s="54">
        <f>INDEX(Products[Price], MATCH(Sales[ProductID], Products[ProductID], 0))</f>
        <v>50.146000000000001</v>
      </c>
      <c r="I1610">
        <v>11</v>
      </c>
      <c r="J1610" s="54">
        <f>Sales[[#This Row],[Product Price]]*Sales[[#This Row],[Quantity]]</f>
        <v>551.60599999999999</v>
      </c>
      <c r="K1610" s="45">
        <v>43133.198518171295</v>
      </c>
      <c r="L1610" s="46">
        <v>43133.198518171295</v>
      </c>
    </row>
    <row r="1611" spans="1:12">
      <c r="A1611">
        <v>1610</v>
      </c>
      <c r="B1611">
        <v>15</v>
      </c>
      <c r="C1611">
        <v>90583</v>
      </c>
      <c r="D1611">
        <f>INDEX(Products[CategoryName (IndexMatch)], MATCH(Sales[ProductID], Products[ProductID], 0))</f>
        <v>0</v>
      </c>
      <c r="E1611">
        <v>377</v>
      </c>
      <c r="F1611" t="str">
        <f>INDEX(Products[ProductName], MATCH(Sales[ProductID], Products[ProductID], 0))</f>
        <v>Wine - Red, Cooking</v>
      </c>
      <c r="H1611" s="54">
        <f>INDEX(Products[Price], MATCH(Sales[ProductID], Products[ProductID], 0))</f>
        <v>750.78499999999997</v>
      </c>
      <c r="I1611">
        <v>23</v>
      </c>
      <c r="J1611" s="54">
        <f>Sales[[#This Row],[Product Price]]*Sales[[#This Row],[Quantity]]</f>
        <v>17268.055</v>
      </c>
      <c r="K1611" s="45">
        <v>43125.013172916668</v>
      </c>
      <c r="L1611" s="46">
        <v>43125.013172916668</v>
      </c>
    </row>
    <row r="1612" spans="1:12">
      <c r="A1612">
        <v>1611</v>
      </c>
      <c r="B1612">
        <v>15</v>
      </c>
      <c r="C1612">
        <v>86413</v>
      </c>
      <c r="D1612">
        <f>INDEX(Products[CategoryName (IndexMatch)], MATCH(Sales[ProductID], Products[ProductID], 0))</f>
        <v>0</v>
      </c>
      <c r="E1612">
        <v>114</v>
      </c>
      <c r="F1612" t="str">
        <f>INDEX(Products[ProductName], MATCH(Sales[ProductID], Products[ProductID], 0))</f>
        <v>Veal - Osso Bucco</v>
      </c>
      <c r="H1612" s="54">
        <f>INDEX(Products[Price], MATCH(Sales[ProductID], Products[ProductID], 0))</f>
        <v>795.63800000000003</v>
      </c>
      <c r="I1612">
        <v>22</v>
      </c>
      <c r="J1612" s="54">
        <f>Sales[[#This Row],[Product Price]]*Sales[[#This Row],[Quantity]]</f>
        <v>17504.036</v>
      </c>
      <c r="K1612" s="45">
        <v>43212.770891550928</v>
      </c>
      <c r="L1612" s="46">
        <v>43212.770891550928</v>
      </c>
    </row>
    <row r="1613" spans="1:12">
      <c r="A1613">
        <v>1612</v>
      </c>
      <c r="B1613">
        <v>17</v>
      </c>
      <c r="C1613">
        <v>68084</v>
      </c>
      <c r="D1613">
        <f>INDEX(Products[CategoryName (IndexMatch)], MATCH(Sales[ProductID], Products[ProductID], 0))</f>
        <v>0</v>
      </c>
      <c r="E1613">
        <v>305</v>
      </c>
      <c r="F1613" t="str">
        <f>INDEX(Products[ProductName], MATCH(Sales[ProductID], Products[ProductID], 0))</f>
        <v>Pastry - Cheese Baked Scones</v>
      </c>
      <c r="H1613" s="54">
        <f>INDEX(Products[Price], MATCH(Sales[ProductID], Products[ProductID], 0))</f>
        <v>910.99699999999996</v>
      </c>
      <c r="I1613">
        <v>18</v>
      </c>
      <c r="J1613" s="54">
        <f>Sales[[#This Row],[Product Price]]*Sales[[#This Row],[Quantity]]</f>
        <v>16397.946</v>
      </c>
      <c r="K1613" s="45">
        <v>43174.487685995373</v>
      </c>
      <c r="L1613" s="46">
        <v>43174.487685995373</v>
      </c>
    </row>
    <row r="1614" spans="1:12">
      <c r="A1614">
        <v>1613</v>
      </c>
      <c r="B1614">
        <v>8</v>
      </c>
      <c r="C1614">
        <v>71231</v>
      </c>
      <c r="D1614">
        <f>INDEX(Products[CategoryName (IndexMatch)], MATCH(Sales[ProductID], Products[ProductID], 0))</f>
        <v>0</v>
      </c>
      <c r="E1614">
        <v>371</v>
      </c>
      <c r="F1614" t="str">
        <f>INDEX(Products[ProductName], MATCH(Sales[ProductID], Products[ProductID], 0))</f>
        <v>Creme De Banane - Marie</v>
      </c>
      <c r="H1614" s="54">
        <f>INDEX(Products[Price], MATCH(Sales[ProductID], Products[ProductID], 0))</f>
        <v>824.02200000000005</v>
      </c>
      <c r="I1614">
        <v>19</v>
      </c>
      <c r="J1614" s="54">
        <f>Sales[[#This Row],[Product Price]]*Sales[[#This Row],[Quantity]]</f>
        <v>15656.418000000001</v>
      </c>
      <c r="K1614" s="45">
        <v>43184.233625462963</v>
      </c>
      <c r="L1614" s="46">
        <v>43184.233625462963</v>
      </c>
    </row>
    <row r="1615" spans="1:12">
      <c r="A1615">
        <v>1614</v>
      </c>
      <c r="B1615">
        <v>20</v>
      </c>
      <c r="C1615">
        <v>81236</v>
      </c>
      <c r="D1615">
        <f>INDEX(Products[CategoryName (IndexMatch)], MATCH(Sales[ProductID], Products[ProductID], 0))</f>
        <v>0</v>
      </c>
      <c r="E1615">
        <v>365</v>
      </c>
      <c r="F1615" t="str">
        <f>INDEX(Products[ProductName], MATCH(Sales[ProductID], Products[ProductID], 0))</f>
        <v>Wine - Red, Harrow Estates, Cab</v>
      </c>
      <c r="H1615" s="54">
        <f>INDEX(Products[Price], MATCH(Sales[ProductID], Products[ProductID], 0))</f>
        <v>126.274</v>
      </c>
      <c r="I1615">
        <v>21</v>
      </c>
      <c r="J1615" s="54">
        <f>Sales[[#This Row],[Product Price]]*Sales[[#This Row],[Quantity]]</f>
        <v>2651.7539999999999</v>
      </c>
      <c r="K1615" s="45">
        <v>43134.147636226851</v>
      </c>
      <c r="L1615" s="46">
        <v>43134.147636226851</v>
      </c>
    </row>
    <row r="1616" spans="1:12">
      <c r="A1616">
        <v>1615</v>
      </c>
      <c r="B1616">
        <v>19</v>
      </c>
      <c r="C1616">
        <v>91085</v>
      </c>
      <c r="D1616">
        <f>INDEX(Products[CategoryName (IndexMatch)], MATCH(Sales[ProductID], Products[ProductID], 0))</f>
        <v>0</v>
      </c>
      <c r="E1616">
        <v>39</v>
      </c>
      <c r="F1616" t="str">
        <f>INDEX(Products[ProductName], MATCH(Sales[ProductID], Products[ProductID], 0))</f>
        <v>Dried Figs</v>
      </c>
      <c r="H1616" s="54">
        <f>INDEX(Products[Price], MATCH(Sales[ProductID], Products[ProductID], 0))</f>
        <v>752.05899999999997</v>
      </c>
      <c r="I1616">
        <v>24</v>
      </c>
      <c r="J1616" s="54">
        <f>Sales[[#This Row],[Product Price]]*Sales[[#This Row],[Quantity]]</f>
        <v>18049.415999999997</v>
      </c>
      <c r="K1616" s="45">
        <v>43208.35410196759</v>
      </c>
      <c r="L1616" s="46">
        <v>43208.35410196759</v>
      </c>
    </row>
    <row r="1617" spans="1:12">
      <c r="A1617">
        <v>1616</v>
      </c>
      <c r="B1617">
        <v>23</v>
      </c>
      <c r="C1617">
        <v>39623</v>
      </c>
      <c r="D1617">
        <f>INDEX(Products[CategoryName (IndexMatch)], MATCH(Sales[ProductID], Products[ProductID], 0))</f>
        <v>0</v>
      </c>
      <c r="E1617">
        <v>253</v>
      </c>
      <c r="F1617" t="str">
        <f>INDEX(Products[ProductName], MATCH(Sales[ProductID], Products[ProductID], 0))</f>
        <v>Wanton Wrap</v>
      </c>
      <c r="H1617" s="54">
        <f>INDEX(Products[Price], MATCH(Sales[ProductID], Products[ProductID], 0))</f>
        <v>76.239999999999995</v>
      </c>
      <c r="I1617">
        <v>11</v>
      </c>
      <c r="J1617" s="54">
        <f>Sales[[#This Row],[Product Price]]*Sales[[#This Row],[Quantity]]</f>
        <v>838.64</v>
      </c>
      <c r="K1617" s="45">
        <v>43171.253316898146</v>
      </c>
      <c r="L1617" s="46">
        <v>43171.253316898146</v>
      </c>
    </row>
    <row r="1618" spans="1:12">
      <c r="A1618">
        <v>1617</v>
      </c>
      <c r="B1618">
        <v>22</v>
      </c>
      <c r="C1618">
        <v>23687</v>
      </c>
      <c r="D1618">
        <f>INDEX(Products[CategoryName (IndexMatch)], MATCH(Sales[ProductID], Products[ProductID], 0))</f>
        <v>0</v>
      </c>
      <c r="E1618">
        <v>323</v>
      </c>
      <c r="F1618" t="str">
        <f>INDEX(Products[ProductName], MATCH(Sales[ProductID], Products[ProductID], 0))</f>
        <v>Extract - Lemon</v>
      </c>
      <c r="H1618" s="54">
        <f>INDEX(Products[Price], MATCH(Sales[ProductID], Products[ProductID], 0))</f>
        <v>543.26599999999996</v>
      </c>
      <c r="I1618">
        <v>6</v>
      </c>
      <c r="J1618" s="54">
        <f>Sales[[#This Row],[Product Price]]*Sales[[#This Row],[Quantity]]</f>
        <v>3259.5959999999995</v>
      </c>
      <c r="K1618" s="45">
        <v>43166.83536261574</v>
      </c>
      <c r="L1618" s="46">
        <v>43166.83536261574</v>
      </c>
    </row>
    <row r="1619" spans="1:12">
      <c r="A1619">
        <v>1618</v>
      </c>
      <c r="B1619">
        <v>15</v>
      </c>
      <c r="C1619">
        <v>41501</v>
      </c>
      <c r="D1619">
        <f>INDEX(Products[CategoryName (IndexMatch)], MATCH(Sales[ProductID], Products[ProductID], 0))</f>
        <v>0</v>
      </c>
      <c r="E1619">
        <v>59</v>
      </c>
      <c r="F1619" t="str">
        <f>INDEX(Products[ProductName], MATCH(Sales[ProductID], Products[ProductID], 0))</f>
        <v>Pastry - Butterscotch Baked</v>
      </c>
      <c r="H1619" s="54">
        <f>INDEX(Products[Price], MATCH(Sales[ProductID], Products[ProductID], 0))</f>
        <v>735.38900000000001</v>
      </c>
      <c r="I1619">
        <v>11</v>
      </c>
      <c r="J1619" s="54">
        <f>Sales[[#This Row],[Product Price]]*Sales[[#This Row],[Quantity]]</f>
        <v>8089.2790000000005</v>
      </c>
      <c r="K1619" s="45">
        <v>43123.294030439814</v>
      </c>
      <c r="L1619" s="46">
        <v>43123.294030439814</v>
      </c>
    </row>
    <row r="1620" spans="1:12">
      <c r="A1620">
        <v>1619</v>
      </c>
      <c r="B1620">
        <v>5</v>
      </c>
      <c r="C1620">
        <v>48787</v>
      </c>
      <c r="D1620">
        <f>INDEX(Products[CategoryName (IndexMatch)], MATCH(Sales[ProductID], Products[ProductID], 0))</f>
        <v>0</v>
      </c>
      <c r="E1620">
        <v>194</v>
      </c>
      <c r="F1620" t="str">
        <f>INDEX(Products[ProductName], MATCH(Sales[ProductID], Products[ProductID], 0))</f>
        <v>Lettuce - Frisee</v>
      </c>
      <c r="H1620" s="54">
        <f>INDEX(Products[Price], MATCH(Sales[ProductID], Products[ProductID], 0))</f>
        <v>667.35699999999997</v>
      </c>
      <c r="I1620">
        <v>13</v>
      </c>
      <c r="J1620" s="54">
        <f>Sales[[#This Row],[Product Price]]*Sales[[#This Row],[Quantity]]</f>
        <v>8675.6409999999996</v>
      </c>
      <c r="K1620" s="45">
        <v>43219.29262349537</v>
      </c>
      <c r="L1620" s="46">
        <v>43219.29262349537</v>
      </c>
    </row>
    <row r="1621" spans="1:12">
      <c r="A1621">
        <v>1620</v>
      </c>
      <c r="B1621">
        <v>19</v>
      </c>
      <c r="C1621">
        <v>49593</v>
      </c>
      <c r="D1621">
        <f>INDEX(Products[CategoryName (IndexMatch)], MATCH(Sales[ProductID], Products[ProductID], 0))</f>
        <v>0</v>
      </c>
      <c r="E1621">
        <v>24</v>
      </c>
      <c r="F1621" t="str">
        <f>INDEX(Products[ProductName], MATCH(Sales[ProductID], Products[ProductID], 0))</f>
        <v>Beer - Alexander Kieths, Pale Ale</v>
      </c>
      <c r="H1621" s="54">
        <f>INDEX(Products[Price], MATCH(Sales[ProductID], Products[ProductID], 0))</f>
        <v>89.037000000000006</v>
      </c>
      <c r="I1621">
        <v>13</v>
      </c>
      <c r="J1621" s="54">
        <f>Sales[[#This Row],[Product Price]]*Sales[[#This Row],[Quantity]]</f>
        <v>1157.481</v>
      </c>
      <c r="K1621" s="45">
        <v>43202.030118287039</v>
      </c>
      <c r="L1621" s="46">
        <v>43202.030118287039</v>
      </c>
    </row>
    <row r="1622" spans="1:12">
      <c r="A1622">
        <v>1621</v>
      </c>
      <c r="B1622">
        <v>12</v>
      </c>
      <c r="C1622">
        <v>25733</v>
      </c>
      <c r="D1622">
        <f>INDEX(Products[CategoryName (IndexMatch)], MATCH(Sales[ProductID], Products[ProductID], 0))</f>
        <v>0</v>
      </c>
      <c r="E1622">
        <v>186</v>
      </c>
      <c r="F1622" t="str">
        <f>INDEX(Products[ProductName], MATCH(Sales[ProductID], Products[ProductID], 0))</f>
        <v>Muffin Mix - Blueberry</v>
      </c>
      <c r="H1622" s="54">
        <f>INDEX(Products[Price], MATCH(Sales[ProductID], Products[ProductID], 0))</f>
        <v>820.83900000000006</v>
      </c>
      <c r="I1622">
        <v>7</v>
      </c>
      <c r="J1622" s="54">
        <f>Sales[[#This Row],[Product Price]]*Sales[[#This Row],[Quantity]]</f>
        <v>5745.8730000000005</v>
      </c>
      <c r="K1622" s="45">
        <v>43188.724943287038</v>
      </c>
      <c r="L1622" s="46">
        <v>43188.724943287038</v>
      </c>
    </row>
    <row r="1623" spans="1:12">
      <c r="A1623">
        <v>1622</v>
      </c>
      <c r="B1623">
        <v>16</v>
      </c>
      <c r="C1623">
        <v>47938</v>
      </c>
      <c r="D1623">
        <f>INDEX(Products[CategoryName (IndexMatch)], MATCH(Sales[ProductID], Products[ProductID], 0))</f>
        <v>0</v>
      </c>
      <c r="E1623">
        <v>93</v>
      </c>
      <c r="F1623" t="str">
        <f>INDEX(Products[ProductName], MATCH(Sales[ProductID], Products[ProductID], 0))</f>
        <v>Bandage - Fexible 1x3</v>
      </c>
      <c r="H1623" s="54">
        <f>INDEX(Products[Price], MATCH(Sales[ProductID], Products[ProductID], 0))</f>
        <v>8.1189999999999998</v>
      </c>
      <c r="I1623">
        <v>13</v>
      </c>
      <c r="J1623" s="54">
        <f>Sales[[#This Row],[Product Price]]*Sales[[#This Row],[Quantity]]</f>
        <v>105.547</v>
      </c>
      <c r="K1623" s="45">
        <v>43207.478522569443</v>
      </c>
      <c r="L1623" s="46">
        <v>43207.478522569443</v>
      </c>
    </row>
    <row r="1624" spans="1:12">
      <c r="A1624">
        <v>1623</v>
      </c>
      <c r="B1624">
        <v>5</v>
      </c>
      <c r="C1624">
        <v>49805</v>
      </c>
      <c r="D1624">
        <f>INDEX(Products[CategoryName (IndexMatch)], MATCH(Sales[ProductID], Products[ProductID], 0))</f>
        <v>0</v>
      </c>
      <c r="E1624">
        <v>423</v>
      </c>
      <c r="F1624" t="str">
        <f>INDEX(Products[ProductName], MATCH(Sales[ProductID], Products[ProductID], 0))</f>
        <v>Fish - Scallops, Cold Smoked</v>
      </c>
      <c r="H1624" s="54">
        <f>INDEX(Products[Price], MATCH(Sales[ProductID], Products[ProductID], 0))</f>
        <v>558.53099999999995</v>
      </c>
      <c r="I1624">
        <v>13</v>
      </c>
      <c r="J1624" s="54">
        <f>Sales[[#This Row],[Product Price]]*Sales[[#This Row],[Quantity]]</f>
        <v>7260.9029999999993</v>
      </c>
      <c r="K1624" s="45">
        <v>43101.852809259261</v>
      </c>
      <c r="L1624" s="46">
        <v>43101.852809259261</v>
      </c>
    </row>
    <row r="1625" spans="1:12">
      <c r="A1625">
        <v>1624</v>
      </c>
      <c r="B1625">
        <v>22</v>
      </c>
      <c r="C1625">
        <v>26674</v>
      </c>
      <c r="D1625">
        <f>INDEX(Products[CategoryName (IndexMatch)], MATCH(Sales[ProductID], Products[ProductID], 0))</f>
        <v>0</v>
      </c>
      <c r="E1625">
        <v>125</v>
      </c>
      <c r="F1625" t="str">
        <f>INDEX(Products[ProductName], MATCH(Sales[ProductID], Products[ProductID], 0))</f>
        <v>Nut - Chestnuts, Whole</v>
      </c>
      <c r="H1625" s="54">
        <f>INDEX(Products[Price], MATCH(Sales[ProductID], Products[ProductID], 0))</f>
        <v>61.417000000000002</v>
      </c>
      <c r="I1625">
        <v>7</v>
      </c>
      <c r="J1625" s="54">
        <f>Sales[[#This Row],[Product Price]]*Sales[[#This Row],[Quantity]]</f>
        <v>429.91899999999998</v>
      </c>
      <c r="K1625" s="45">
        <v>43132.312704050928</v>
      </c>
      <c r="L1625" s="46">
        <v>43132.312704050928</v>
      </c>
    </row>
    <row r="1626" spans="1:12">
      <c r="A1626">
        <v>1625</v>
      </c>
      <c r="B1626">
        <v>7</v>
      </c>
      <c r="C1626">
        <v>13661</v>
      </c>
      <c r="D1626">
        <f>INDEX(Products[CategoryName (IndexMatch)], MATCH(Sales[ProductID], Products[ProductID], 0))</f>
        <v>0</v>
      </c>
      <c r="E1626">
        <v>411</v>
      </c>
      <c r="F1626" t="str">
        <f>INDEX(Products[ProductName], MATCH(Sales[ProductID], Products[ProductID], 0))</f>
        <v>Durian Fruit</v>
      </c>
      <c r="H1626" s="54">
        <f>INDEX(Products[Price], MATCH(Sales[ProductID], Products[ProductID], 0))</f>
        <v>420.48899999999998</v>
      </c>
      <c r="I1626">
        <v>4</v>
      </c>
      <c r="J1626" s="54">
        <f>Sales[[#This Row],[Product Price]]*Sales[[#This Row],[Quantity]]</f>
        <v>1681.9559999999999</v>
      </c>
      <c r="K1626" s="45">
        <v>43136.646278125001</v>
      </c>
      <c r="L1626" s="46">
        <v>43136.646278125001</v>
      </c>
    </row>
    <row r="1627" spans="1:12">
      <c r="A1627">
        <v>1626</v>
      </c>
      <c r="B1627">
        <v>2</v>
      </c>
      <c r="C1627">
        <v>18589</v>
      </c>
      <c r="D1627">
        <f>INDEX(Products[CategoryName (IndexMatch)], MATCH(Sales[ProductID], Products[ProductID], 0))</f>
        <v>0</v>
      </c>
      <c r="E1627">
        <v>159</v>
      </c>
      <c r="F1627" t="str">
        <f>INDEX(Products[ProductName], MATCH(Sales[ProductID], Products[ProductID], 0))</f>
        <v>Eggplant - Asian</v>
      </c>
      <c r="H1627" s="54">
        <f>INDEX(Products[Price], MATCH(Sales[ProductID], Products[ProductID], 0))</f>
        <v>921.053</v>
      </c>
      <c r="I1627">
        <v>5</v>
      </c>
      <c r="J1627" s="54">
        <f>Sales[[#This Row],[Product Price]]*Sales[[#This Row],[Quantity]]</f>
        <v>4605.2650000000003</v>
      </c>
      <c r="K1627" s="45">
        <v>43124.060581134261</v>
      </c>
      <c r="L1627" s="46">
        <v>43124.060581134261</v>
      </c>
    </row>
    <row r="1628" spans="1:12">
      <c r="A1628">
        <v>1627</v>
      </c>
      <c r="B1628">
        <v>2</v>
      </c>
      <c r="C1628">
        <v>47877</v>
      </c>
      <c r="D1628">
        <f>INDEX(Products[CategoryName (IndexMatch)], MATCH(Sales[ProductID], Products[ProductID], 0))</f>
        <v>0</v>
      </c>
      <c r="E1628">
        <v>40</v>
      </c>
      <c r="F1628" t="str">
        <f>INDEX(Products[ProductName], MATCH(Sales[ProductID], Products[ProductID], 0))</f>
        <v>Cocktail Napkin Blue</v>
      </c>
      <c r="H1628" s="54">
        <f>INDEX(Products[Price], MATCH(Sales[ProductID], Products[ProductID], 0))</f>
        <v>89.372</v>
      </c>
      <c r="I1628">
        <v>13</v>
      </c>
      <c r="J1628" s="54">
        <f>Sales[[#This Row],[Product Price]]*Sales[[#This Row],[Quantity]]</f>
        <v>1161.836</v>
      </c>
      <c r="K1628" s="45">
        <v>43157.102974652778</v>
      </c>
      <c r="L1628" s="46">
        <v>43157.102974652778</v>
      </c>
    </row>
    <row r="1629" spans="1:12">
      <c r="A1629">
        <v>1628</v>
      </c>
      <c r="B1629">
        <v>14</v>
      </c>
      <c r="C1629">
        <v>80269</v>
      </c>
      <c r="D1629">
        <f>INDEX(Products[CategoryName (IndexMatch)], MATCH(Sales[ProductID], Products[ProductID], 0))</f>
        <v>0</v>
      </c>
      <c r="E1629">
        <v>82</v>
      </c>
      <c r="F1629" t="str">
        <f>INDEX(Products[ProductName], MATCH(Sales[ProductID], Products[ProductID], 0))</f>
        <v>Jolt Cola - Electric Blue</v>
      </c>
      <c r="H1629" s="54">
        <f>INDEX(Products[Price], MATCH(Sales[ProductID], Products[ProductID], 0))</f>
        <v>568.09900000000005</v>
      </c>
      <c r="I1629">
        <v>21</v>
      </c>
      <c r="J1629" s="54">
        <f>Sales[[#This Row],[Product Price]]*Sales[[#This Row],[Quantity]]</f>
        <v>11930.079000000002</v>
      </c>
      <c r="K1629" s="45">
        <v>43159.217222685184</v>
      </c>
      <c r="L1629" s="46">
        <v>43159.217222685184</v>
      </c>
    </row>
    <row r="1630" spans="1:12">
      <c r="A1630">
        <v>1629</v>
      </c>
      <c r="B1630">
        <v>14</v>
      </c>
      <c r="C1630">
        <v>36821</v>
      </c>
      <c r="D1630">
        <f>INDEX(Products[CategoryName (IndexMatch)], MATCH(Sales[ProductID], Products[ProductID], 0))</f>
        <v>0</v>
      </c>
      <c r="E1630">
        <v>253</v>
      </c>
      <c r="F1630" t="str">
        <f>INDEX(Products[ProductName], MATCH(Sales[ProductID], Products[ProductID], 0))</f>
        <v>Wanton Wrap</v>
      </c>
      <c r="H1630" s="54">
        <f>INDEX(Products[Price], MATCH(Sales[ProductID], Products[ProductID], 0))</f>
        <v>76.239999999999995</v>
      </c>
      <c r="I1630">
        <v>10</v>
      </c>
      <c r="J1630" s="54">
        <f>Sales[[#This Row],[Product Price]]*Sales[[#This Row],[Quantity]]</f>
        <v>762.4</v>
      </c>
      <c r="K1630" s="45">
        <v>43153.866248379629</v>
      </c>
      <c r="L1630" s="46">
        <v>43153.866248379629</v>
      </c>
    </row>
    <row r="1631" spans="1:12">
      <c r="A1631">
        <v>1630</v>
      </c>
      <c r="B1631">
        <v>7</v>
      </c>
      <c r="C1631">
        <v>54305</v>
      </c>
      <c r="D1631">
        <f>INDEX(Products[CategoryName (IndexMatch)], MATCH(Sales[ProductID], Products[ProductID], 0))</f>
        <v>0</v>
      </c>
      <c r="E1631">
        <v>425</v>
      </c>
      <c r="F1631" t="str">
        <f>INDEX(Products[ProductName], MATCH(Sales[ProductID], Products[ProductID], 0))</f>
        <v>Wine - Redchard Merritt</v>
      </c>
      <c r="H1631" s="54">
        <f>INDEX(Products[Price], MATCH(Sales[ProductID], Products[ProductID], 0))</f>
        <v>567.89800000000002</v>
      </c>
      <c r="I1631">
        <v>14</v>
      </c>
      <c r="J1631" s="54">
        <f>Sales[[#This Row],[Product Price]]*Sales[[#This Row],[Quantity]]</f>
        <v>7950.5720000000001</v>
      </c>
      <c r="K1631" s="45">
        <v>43219.320021180552</v>
      </c>
      <c r="L1631" s="46">
        <v>43219.320021180552</v>
      </c>
    </row>
    <row r="1632" spans="1:12">
      <c r="A1632">
        <v>1631</v>
      </c>
      <c r="B1632">
        <v>16</v>
      </c>
      <c r="C1632">
        <v>49767</v>
      </c>
      <c r="D1632">
        <f>INDEX(Products[CategoryName (IndexMatch)], MATCH(Sales[ProductID], Products[ProductID], 0))</f>
        <v>0</v>
      </c>
      <c r="E1632">
        <v>343</v>
      </c>
      <c r="F1632" t="str">
        <f>INDEX(Products[ProductName], MATCH(Sales[ProductID], Products[ProductID], 0))</f>
        <v>Otomegusa Dashi Konbu</v>
      </c>
      <c r="H1632" s="54">
        <f>INDEX(Products[Price], MATCH(Sales[ProductID], Products[ProductID], 0))</f>
        <v>512.06100000000004</v>
      </c>
      <c r="I1632">
        <v>13</v>
      </c>
      <c r="J1632" s="54">
        <f>Sales[[#This Row],[Product Price]]*Sales[[#This Row],[Quantity]]</f>
        <v>6656.7930000000006</v>
      </c>
      <c r="K1632" s="45">
        <v>43213.872327314813</v>
      </c>
      <c r="L1632" s="46">
        <v>43213.872327314813</v>
      </c>
    </row>
    <row r="1633" spans="1:12">
      <c r="A1633">
        <v>1632</v>
      </c>
      <c r="B1633">
        <v>1</v>
      </c>
      <c r="C1633">
        <v>83819</v>
      </c>
      <c r="D1633">
        <f>INDEX(Products[CategoryName (IndexMatch)], MATCH(Sales[ProductID], Products[ProductID], 0))</f>
        <v>0</v>
      </c>
      <c r="E1633">
        <v>270</v>
      </c>
      <c r="F1633" t="str">
        <f>INDEX(Products[ProductName], MATCH(Sales[ProductID], Products[ProductID], 0))</f>
        <v>Cheese Cloth No 100</v>
      </c>
      <c r="H1633" s="54">
        <f>INDEX(Products[Price], MATCH(Sales[ProductID], Products[ProductID], 0))</f>
        <v>44.216000000000001</v>
      </c>
      <c r="I1633">
        <v>22</v>
      </c>
      <c r="J1633" s="54">
        <f>Sales[[#This Row],[Product Price]]*Sales[[#This Row],[Quantity]]</f>
        <v>972.75200000000007</v>
      </c>
      <c r="K1633" s="45">
        <v>43189.93199178241</v>
      </c>
      <c r="L1633" s="46">
        <v>43189.93199178241</v>
      </c>
    </row>
    <row r="1634" spans="1:12">
      <c r="A1634">
        <v>1633</v>
      </c>
      <c r="B1634">
        <v>14</v>
      </c>
      <c r="C1634">
        <v>53525</v>
      </c>
      <c r="D1634">
        <f>INDEX(Products[CategoryName (IndexMatch)], MATCH(Sales[ProductID], Products[ProductID], 0))</f>
        <v>0</v>
      </c>
      <c r="E1634">
        <v>216</v>
      </c>
      <c r="F1634" t="str">
        <f>INDEX(Products[ProductName], MATCH(Sales[ProductID], Products[ProductID], 0))</f>
        <v>Scallops - 10/20</v>
      </c>
      <c r="H1634" s="54">
        <f>INDEX(Products[Price], MATCH(Sales[ProductID], Products[ProductID], 0))</f>
        <v>390.25700000000001</v>
      </c>
      <c r="I1634">
        <v>14</v>
      </c>
      <c r="J1634" s="54">
        <f>Sales[[#This Row],[Product Price]]*Sales[[#This Row],[Quantity]]</f>
        <v>5463.598</v>
      </c>
      <c r="K1634" s="45">
        <v>43194.04229351852</v>
      </c>
      <c r="L1634" s="46">
        <v>43194.04229351852</v>
      </c>
    </row>
    <row r="1635" spans="1:12">
      <c r="A1635">
        <v>1634</v>
      </c>
      <c r="B1635">
        <v>2</v>
      </c>
      <c r="C1635">
        <v>46809</v>
      </c>
      <c r="D1635">
        <f>INDEX(Products[CategoryName (IndexMatch)], MATCH(Sales[ProductID], Products[ProductID], 0))</f>
        <v>0</v>
      </c>
      <c r="E1635">
        <v>260</v>
      </c>
      <c r="F1635" t="str">
        <f>INDEX(Products[ProductName], MATCH(Sales[ProductID], Products[ProductID], 0))</f>
        <v>Yogurt - Blueberry, 175 Gr</v>
      </c>
      <c r="H1635" s="54">
        <f>INDEX(Products[Price], MATCH(Sales[ProductID], Products[ProductID], 0))</f>
        <v>268.88600000000002</v>
      </c>
      <c r="I1635">
        <v>12</v>
      </c>
      <c r="J1635" s="54">
        <f>Sales[[#This Row],[Product Price]]*Sales[[#This Row],[Quantity]]</f>
        <v>3226.6320000000005</v>
      </c>
      <c r="K1635" s="45">
        <v>43207.110373495372</v>
      </c>
      <c r="L1635" s="46">
        <v>43207.110373495372</v>
      </c>
    </row>
    <row r="1636" spans="1:12">
      <c r="A1636">
        <v>1635</v>
      </c>
      <c r="B1636">
        <v>6</v>
      </c>
      <c r="C1636">
        <v>71806</v>
      </c>
      <c r="D1636">
        <f>INDEX(Products[CategoryName (IndexMatch)], MATCH(Sales[ProductID], Products[ProductID], 0))</f>
        <v>0</v>
      </c>
      <c r="E1636">
        <v>422</v>
      </c>
      <c r="F1636" t="str">
        <f>INDEX(Products[ProductName], MATCH(Sales[ProductID], Products[ProductID], 0))</f>
        <v>Garlic - Primerba, Paste</v>
      </c>
      <c r="H1636" s="54">
        <f>INDEX(Products[Price], MATCH(Sales[ProductID], Products[ProductID], 0))</f>
        <v>502.892</v>
      </c>
      <c r="I1636">
        <v>19</v>
      </c>
      <c r="J1636" s="54">
        <f>Sales[[#This Row],[Product Price]]*Sales[[#This Row],[Quantity]]</f>
        <v>9554.9480000000003</v>
      </c>
      <c r="K1636" s="45">
        <v>43219.975837731479</v>
      </c>
      <c r="L1636" s="46">
        <v>43219.975837731479</v>
      </c>
    </row>
    <row r="1637" spans="1:12">
      <c r="A1637">
        <v>1636</v>
      </c>
      <c r="B1637">
        <v>6</v>
      </c>
      <c r="C1637">
        <v>92520</v>
      </c>
      <c r="D1637">
        <f>INDEX(Products[CategoryName (IndexMatch)], MATCH(Sales[ProductID], Products[ProductID], 0))</f>
        <v>0</v>
      </c>
      <c r="E1637">
        <v>5</v>
      </c>
      <c r="F1637" t="str">
        <f>INDEX(Products[ProductName], MATCH(Sales[ProductID], Products[ProductID], 0))</f>
        <v>Artichokes - Jerusalem</v>
      </c>
      <c r="H1637" s="54">
        <f>INDEX(Products[Price], MATCH(Sales[ProductID], Products[ProductID], 0))</f>
        <v>654.77099999999996</v>
      </c>
      <c r="I1637">
        <v>24</v>
      </c>
      <c r="J1637" s="54">
        <f>Sales[[#This Row],[Product Price]]*Sales[[#This Row],[Quantity]]</f>
        <v>15714.503999999999</v>
      </c>
      <c r="K1637" s="45">
        <v>43152.754710763889</v>
      </c>
      <c r="L1637" s="46">
        <v>43152.754710763889</v>
      </c>
    </row>
    <row r="1638" spans="1:12">
      <c r="A1638">
        <v>1637</v>
      </c>
      <c r="B1638">
        <v>8</v>
      </c>
      <c r="C1638">
        <v>30160</v>
      </c>
      <c r="D1638">
        <f>INDEX(Products[CategoryName (IndexMatch)], MATCH(Sales[ProductID], Products[ProductID], 0))</f>
        <v>0</v>
      </c>
      <c r="E1638">
        <v>344</v>
      </c>
      <c r="F1638" t="str">
        <f>INDEX(Products[ProductName], MATCH(Sales[ProductID], Products[ProductID], 0))</f>
        <v>Sausage - Liver</v>
      </c>
      <c r="H1638" s="54">
        <f>INDEX(Products[Price], MATCH(Sales[ProductID], Products[ProductID], 0))</f>
        <v>635.38900000000001</v>
      </c>
      <c r="I1638">
        <v>8</v>
      </c>
      <c r="J1638" s="54">
        <f>Sales[[#This Row],[Product Price]]*Sales[[#This Row],[Quantity]]</f>
        <v>5083.1120000000001</v>
      </c>
      <c r="K1638" s="45">
        <v>43131.940050462959</v>
      </c>
      <c r="L1638" s="46">
        <v>43131.940050462959</v>
      </c>
    </row>
    <row r="1639" spans="1:12">
      <c r="A1639">
        <v>1638</v>
      </c>
      <c r="B1639">
        <v>16</v>
      </c>
      <c r="C1639">
        <v>89968</v>
      </c>
      <c r="D1639">
        <f>INDEX(Products[CategoryName (IndexMatch)], MATCH(Sales[ProductID], Products[ProductID], 0))</f>
        <v>0</v>
      </c>
      <c r="E1639">
        <v>344</v>
      </c>
      <c r="F1639" t="str">
        <f>INDEX(Products[ProductName], MATCH(Sales[ProductID], Products[ProductID], 0))</f>
        <v>Sausage - Liver</v>
      </c>
      <c r="H1639" s="54">
        <f>INDEX(Products[Price], MATCH(Sales[ProductID], Products[ProductID], 0))</f>
        <v>635.38900000000001</v>
      </c>
      <c r="I1639">
        <v>23</v>
      </c>
      <c r="J1639" s="54">
        <f>Sales[[#This Row],[Product Price]]*Sales[[#This Row],[Quantity]]</f>
        <v>14613.947</v>
      </c>
      <c r="K1639" s="45">
        <v>43155.208638773147</v>
      </c>
      <c r="L1639" s="46">
        <v>43155.208638773147</v>
      </c>
    </row>
    <row r="1640" spans="1:12">
      <c r="A1640">
        <v>1639</v>
      </c>
      <c r="B1640">
        <v>8</v>
      </c>
      <c r="C1640">
        <v>81569</v>
      </c>
      <c r="D1640">
        <f>INDEX(Products[CategoryName (IndexMatch)], MATCH(Sales[ProductID], Products[ProductID], 0))</f>
        <v>0</v>
      </c>
      <c r="E1640">
        <v>49</v>
      </c>
      <c r="F1640" t="str">
        <f>INDEX(Products[ProductName], MATCH(Sales[ProductID], Products[ProductID], 0))</f>
        <v>Bacardi Breezer - Tropical</v>
      </c>
      <c r="H1640" s="54">
        <f>INDEX(Products[Price], MATCH(Sales[ProductID], Products[ProductID], 0))</f>
        <v>614.31700000000001</v>
      </c>
      <c r="I1640">
        <v>21</v>
      </c>
      <c r="J1640" s="54">
        <f>Sales[[#This Row],[Product Price]]*Sales[[#This Row],[Quantity]]</f>
        <v>12900.656999999999</v>
      </c>
      <c r="K1640" s="45">
        <v>43164.725991782405</v>
      </c>
      <c r="L1640" s="46">
        <v>43164.725991782405</v>
      </c>
    </row>
    <row r="1641" spans="1:12">
      <c r="A1641">
        <v>1640</v>
      </c>
      <c r="B1641">
        <v>17</v>
      </c>
      <c r="C1641">
        <v>20632</v>
      </c>
      <c r="D1641">
        <f>INDEX(Products[CategoryName (IndexMatch)], MATCH(Sales[ProductID], Products[ProductID], 0))</f>
        <v>0</v>
      </c>
      <c r="E1641">
        <v>191</v>
      </c>
      <c r="F1641" t="str">
        <f>INDEX(Products[ProductName], MATCH(Sales[ProductID], Products[ProductID], 0))</f>
        <v>Hickory Smoke, Liquid</v>
      </c>
      <c r="H1641" s="54">
        <f>INDEX(Products[Price], MATCH(Sales[ProductID], Products[ProductID], 0))</f>
        <v>10.282999999999999</v>
      </c>
      <c r="I1641">
        <v>6</v>
      </c>
      <c r="J1641" s="54">
        <f>Sales[[#This Row],[Product Price]]*Sales[[#This Row],[Quantity]]</f>
        <v>61.697999999999993</v>
      </c>
      <c r="K1641" s="45">
        <v>43165.778315856478</v>
      </c>
      <c r="L1641" s="46">
        <v>43165.778315856478</v>
      </c>
    </row>
    <row r="1642" spans="1:12">
      <c r="A1642">
        <v>1641</v>
      </c>
      <c r="B1642">
        <v>19</v>
      </c>
      <c r="C1642">
        <v>21866</v>
      </c>
      <c r="D1642">
        <f>INDEX(Products[CategoryName (IndexMatch)], MATCH(Sales[ProductID], Products[ProductID], 0))</f>
        <v>0</v>
      </c>
      <c r="E1642">
        <v>169</v>
      </c>
      <c r="F1642" t="str">
        <f>INDEX(Products[ProductName], MATCH(Sales[ProductID], Products[ProductID], 0))</f>
        <v>Water - Aquafina Vitamin</v>
      </c>
      <c r="H1642" s="54">
        <f>INDEX(Products[Price], MATCH(Sales[ProductID], Products[ProductID], 0))</f>
        <v>685.99599999999998</v>
      </c>
      <c r="I1642">
        <v>6</v>
      </c>
      <c r="J1642" s="54">
        <f>Sales[[#This Row],[Product Price]]*Sales[[#This Row],[Quantity]]</f>
        <v>4115.9759999999997</v>
      </c>
      <c r="K1642" s="45">
        <v>43134.612200925927</v>
      </c>
      <c r="L1642" s="46">
        <v>43134.612200925927</v>
      </c>
    </row>
    <row r="1643" spans="1:12">
      <c r="A1643">
        <v>1642</v>
      </c>
      <c r="B1643">
        <v>16</v>
      </c>
      <c r="C1643">
        <v>37084</v>
      </c>
      <c r="D1643">
        <f>INDEX(Products[CategoryName (IndexMatch)], MATCH(Sales[ProductID], Products[ProductID], 0))</f>
        <v>0</v>
      </c>
      <c r="E1643">
        <v>189</v>
      </c>
      <c r="F1643" t="str">
        <f>INDEX(Products[ProductName], MATCH(Sales[ProductID], Products[ProductID], 0))</f>
        <v>Bread - Roll, Soft White Round</v>
      </c>
      <c r="H1643" s="54">
        <f>INDEX(Products[Price], MATCH(Sales[ProductID], Products[ProductID], 0))</f>
        <v>763.02099999999996</v>
      </c>
      <c r="I1643">
        <v>10</v>
      </c>
      <c r="J1643" s="54">
        <f>Sales[[#This Row],[Product Price]]*Sales[[#This Row],[Quantity]]</f>
        <v>7630.2099999999991</v>
      </c>
      <c r="K1643" s="45">
        <v>43163.616320486108</v>
      </c>
      <c r="L1643" s="46">
        <v>43163.616320486108</v>
      </c>
    </row>
    <row r="1644" spans="1:12">
      <c r="A1644">
        <v>1643</v>
      </c>
      <c r="B1644">
        <v>13</v>
      </c>
      <c r="C1644">
        <v>39545</v>
      </c>
      <c r="D1644">
        <f>INDEX(Products[CategoryName (IndexMatch)], MATCH(Sales[ProductID], Products[ProductID], 0))</f>
        <v>0</v>
      </c>
      <c r="E1644">
        <v>308</v>
      </c>
      <c r="F1644" t="str">
        <f>INDEX(Products[ProductName], MATCH(Sales[ProductID], Products[ProductID], 0))</f>
        <v>Tea - Decaf Lipton</v>
      </c>
      <c r="H1644" s="54">
        <f>INDEX(Products[Price], MATCH(Sales[ProductID], Products[ProductID], 0))</f>
        <v>881.20899999999995</v>
      </c>
      <c r="I1644">
        <v>11</v>
      </c>
      <c r="J1644" s="54">
        <f>Sales[[#This Row],[Product Price]]*Sales[[#This Row],[Quantity]]</f>
        <v>9693.2989999999991</v>
      </c>
      <c r="K1644" s="45">
        <v>43166.054487731482</v>
      </c>
      <c r="L1644" s="46">
        <v>43166.054487731482</v>
      </c>
    </row>
    <row r="1645" spans="1:12">
      <c r="A1645">
        <v>1644</v>
      </c>
      <c r="B1645">
        <v>22</v>
      </c>
      <c r="C1645">
        <v>32827</v>
      </c>
      <c r="D1645">
        <f>INDEX(Products[CategoryName (IndexMatch)], MATCH(Sales[ProductID], Products[ProductID], 0))</f>
        <v>0</v>
      </c>
      <c r="E1645">
        <v>427</v>
      </c>
      <c r="F1645" t="str">
        <f>INDEX(Products[ProductName], MATCH(Sales[ProductID], Products[ProductID], 0))</f>
        <v>Wine - Vineland Estate Semi - Dry</v>
      </c>
      <c r="H1645" s="54">
        <f>INDEX(Products[Price], MATCH(Sales[ProductID], Products[ProductID], 0))</f>
        <v>463.25200000000001</v>
      </c>
      <c r="I1645">
        <v>9</v>
      </c>
      <c r="J1645" s="54">
        <f>Sales[[#This Row],[Product Price]]*Sales[[#This Row],[Quantity]]</f>
        <v>4169.268</v>
      </c>
      <c r="K1645" s="45">
        <v>43135.841382523147</v>
      </c>
      <c r="L1645" s="46">
        <v>43135.841382523147</v>
      </c>
    </row>
    <row r="1646" spans="1:12">
      <c r="A1646">
        <v>1645</v>
      </c>
      <c r="B1646">
        <v>8</v>
      </c>
      <c r="C1646">
        <v>30731</v>
      </c>
      <c r="D1646">
        <f>INDEX(Products[CategoryName (IndexMatch)], MATCH(Sales[ProductID], Products[ProductID], 0))</f>
        <v>0</v>
      </c>
      <c r="E1646">
        <v>363</v>
      </c>
      <c r="F1646" t="str">
        <f>INDEX(Products[ProductName], MATCH(Sales[ProductID], Products[ProductID], 0))</f>
        <v>Cornflakes</v>
      </c>
      <c r="H1646" s="54">
        <f>INDEX(Products[Price], MATCH(Sales[ProductID], Products[ProductID], 0))</f>
        <v>487.71199999999999</v>
      </c>
      <c r="I1646">
        <v>8</v>
      </c>
      <c r="J1646" s="54">
        <f>Sales[[#This Row],[Product Price]]*Sales[[#This Row],[Quantity]]</f>
        <v>3901.6959999999999</v>
      </c>
      <c r="K1646" s="45">
        <v>43118.843227314814</v>
      </c>
      <c r="L1646" s="46">
        <v>43118.843227314814</v>
      </c>
    </row>
    <row r="1647" spans="1:12">
      <c r="A1647">
        <v>1646</v>
      </c>
      <c r="B1647">
        <v>13</v>
      </c>
      <c r="C1647">
        <v>17485</v>
      </c>
      <c r="D1647">
        <f>INDEX(Products[CategoryName (IndexMatch)], MATCH(Sales[ProductID], Products[ProductID], 0))</f>
        <v>0</v>
      </c>
      <c r="E1647">
        <v>290</v>
      </c>
      <c r="F1647" t="str">
        <f>INDEX(Products[ProductName], MATCH(Sales[ProductID], Products[ProductID], 0))</f>
        <v>Sauce - Rosee</v>
      </c>
      <c r="H1647" s="54">
        <f>INDEX(Products[Price], MATCH(Sales[ProductID], Products[ProductID], 0))</f>
        <v>388.03699999999998</v>
      </c>
      <c r="I1647">
        <v>5</v>
      </c>
      <c r="J1647" s="54">
        <f>Sales[[#This Row],[Product Price]]*Sales[[#This Row],[Quantity]]</f>
        <v>1940.1849999999999</v>
      </c>
      <c r="K1647" s="45">
        <v>43125.280332407405</v>
      </c>
      <c r="L1647" s="46">
        <v>43125.280332407405</v>
      </c>
    </row>
    <row r="1648" spans="1:12">
      <c r="A1648">
        <v>1647</v>
      </c>
      <c r="B1648">
        <v>13</v>
      </c>
      <c r="C1648">
        <v>83789</v>
      </c>
      <c r="D1648">
        <f>INDEX(Products[CategoryName (IndexMatch)], MATCH(Sales[ProductID], Products[ProductID], 0))</f>
        <v>0</v>
      </c>
      <c r="E1648">
        <v>144</v>
      </c>
      <c r="F1648" t="str">
        <f>INDEX(Products[ProductName], MATCH(Sales[ProductID], Products[ProductID], 0))</f>
        <v>Placemat - Scallop, White</v>
      </c>
      <c r="H1648" s="54">
        <f>INDEX(Products[Price], MATCH(Sales[ProductID], Products[ProductID], 0))</f>
        <v>957.86500000000001</v>
      </c>
      <c r="I1648">
        <v>22</v>
      </c>
      <c r="J1648" s="54">
        <f>Sales[[#This Row],[Product Price]]*Sales[[#This Row],[Quantity]]</f>
        <v>21073.03</v>
      </c>
      <c r="K1648" s="45">
        <v>0</v>
      </c>
      <c r="L1648" s="46">
        <v>0</v>
      </c>
    </row>
    <row r="1649" spans="1:12">
      <c r="A1649">
        <v>1648</v>
      </c>
      <c r="B1649">
        <v>5</v>
      </c>
      <c r="C1649">
        <v>81246</v>
      </c>
      <c r="D1649">
        <f>INDEX(Products[CategoryName (IndexMatch)], MATCH(Sales[ProductID], Products[ProductID], 0))</f>
        <v>0</v>
      </c>
      <c r="E1649">
        <v>334</v>
      </c>
      <c r="F1649" t="str">
        <f>INDEX(Products[ProductName], MATCH(Sales[ProductID], Products[ProductID], 0))</f>
        <v>Ecolab - Lime - A - Way 4/4 L</v>
      </c>
      <c r="H1649" s="54">
        <f>INDEX(Products[Price], MATCH(Sales[ProductID], Products[ProductID], 0))</f>
        <v>216.13300000000001</v>
      </c>
      <c r="I1649">
        <v>21</v>
      </c>
      <c r="J1649" s="54">
        <f>Sales[[#This Row],[Product Price]]*Sales[[#This Row],[Quantity]]</f>
        <v>4538.7930000000006</v>
      </c>
      <c r="K1649" s="45">
        <v>43163.536129166663</v>
      </c>
      <c r="L1649" s="46">
        <v>43163.536129166663</v>
      </c>
    </row>
    <row r="1650" spans="1:12">
      <c r="A1650">
        <v>1649</v>
      </c>
      <c r="B1650">
        <v>16</v>
      </c>
      <c r="C1650">
        <v>33052</v>
      </c>
      <c r="D1650">
        <f>INDEX(Products[CategoryName (IndexMatch)], MATCH(Sales[ProductID], Products[ProductID], 0))</f>
        <v>0</v>
      </c>
      <c r="E1650">
        <v>143</v>
      </c>
      <c r="F1650" t="str">
        <f>INDEX(Products[ProductName], MATCH(Sales[ProductID], Products[ProductID], 0))</f>
        <v>Watercress</v>
      </c>
      <c r="H1650" s="54">
        <f>INDEX(Products[Price], MATCH(Sales[ProductID], Products[ProductID], 0))</f>
        <v>426.16899999999998</v>
      </c>
      <c r="I1650">
        <v>9</v>
      </c>
      <c r="J1650" s="54">
        <f>Sales[[#This Row],[Product Price]]*Sales[[#This Row],[Quantity]]</f>
        <v>3835.5209999999997</v>
      </c>
      <c r="K1650" s="45">
        <v>43205.847500462965</v>
      </c>
      <c r="L1650" s="46">
        <v>43205.847500462965</v>
      </c>
    </row>
    <row r="1651" spans="1:12">
      <c r="A1651">
        <v>1650</v>
      </c>
      <c r="B1651">
        <v>15</v>
      </c>
      <c r="C1651">
        <v>42566</v>
      </c>
      <c r="D1651">
        <f>INDEX(Products[CategoryName (IndexMatch)], MATCH(Sales[ProductID], Products[ProductID], 0))</f>
        <v>0</v>
      </c>
      <c r="E1651">
        <v>50</v>
      </c>
      <c r="F1651" t="str">
        <f>INDEX(Products[ProductName], MATCH(Sales[ProductID], Products[ProductID], 0))</f>
        <v>Pork - Kidney</v>
      </c>
      <c r="H1651" s="54">
        <f>INDEX(Products[Price], MATCH(Sales[ProductID], Products[ProductID], 0))</f>
        <v>432.86399999999998</v>
      </c>
      <c r="I1651">
        <v>11</v>
      </c>
      <c r="J1651" s="54">
        <f>Sales[[#This Row],[Product Price]]*Sales[[#This Row],[Quantity]]</f>
        <v>4761.5039999999999</v>
      </c>
      <c r="K1651" s="45">
        <v>0</v>
      </c>
      <c r="L1651" s="46">
        <v>0</v>
      </c>
    </row>
    <row r="1652" spans="1:12">
      <c r="A1652">
        <v>1651</v>
      </c>
      <c r="B1652">
        <v>20</v>
      </c>
      <c r="C1652">
        <v>30098</v>
      </c>
      <c r="D1652">
        <f>INDEX(Products[CategoryName (IndexMatch)], MATCH(Sales[ProductID], Products[ProductID], 0))</f>
        <v>0</v>
      </c>
      <c r="E1652">
        <v>436</v>
      </c>
      <c r="F1652" t="str">
        <f>INDEX(Products[ProductName], MATCH(Sales[ProductID], Products[ProductID], 0))</f>
        <v>Table Cloth 81x81 White</v>
      </c>
      <c r="H1652" s="54">
        <f>INDEX(Products[Price], MATCH(Sales[ProductID], Products[ProductID], 0))</f>
        <v>679.06299999999999</v>
      </c>
      <c r="I1652">
        <v>8</v>
      </c>
      <c r="J1652" s="54">
        <f>Sales[[#This Row],[Product Price]]*Sales[[#This Row],[Quantity]]</f>
        <v>5432.5039999999999</v>
      </c>
      <c r="K1652" s="45">
        <v>43149.095231712963</v>
      </c>
      <c r="L1652" s="46">
        <v>43149.095231712963</v>
      </c>
    </row>
    <row r="1653" spans="1:12">
      <c r="A1653">
        <v>1652</v>
      </c>
      <c r="B1653">
        <v>13</v>
      </c>
      <c r="C1653">
        <v>8902</v>
      </c>
      <c r="D1653">
        <f>INDEX(Products[CategoryName (IndexMatch)], MATCH(Sales[ProductID], Products[ProductID], 0))</f>
        <v>0</v>
      </c>
      <c r="E1653">
        <v>180</v>
      </c>
      <c r="F1653" t="str">
        <f>INDEX(Products[ProductName], MATCH(Sales[ProductID], Products[ProductID], 0))</f>
        <v>Chocolate - Dark</v>
      </c>
      <c r="H1653" s="54">
        <f>INDEX(Products[Price], MATCH(Sales[ProductID], Products[ProductID], 0))</f>
        <v>308.93200000000002</v>
      </c>
      <c r="I1653">
        <v>3</v>
      </c>
      <c r="J1653" s="54">
        <f>Sales[[#This Row],[Product Price]]*Sales[[#This Row],[Quantity]]</f>
        <v>926.79600000000005</v>
      </c>
      <c r="K1653" s="45">
        <v>43171.933513773147</v>
      </c>
      <c r="L1653" s="46">
        <v>43171.933513773147</v>
      </c>
    </row>
    <row r="1654" spans="1:12">
      <c r="A1654">
        <v>1653</v>
      </c>
      <c r="B1654">
        <v>5</v>
      </c>
      <c r="C1654">
        <v>67040</v>
      </c>
      <c r="D1654">
        <f>INDEX(Products[CategoryName (IndexMatch)], MATCH(Sales[ProductID], Products[ProductID], 0))</f>
        <v>0</v>
      </c>
      <c r="E1654">
        <v>415</v>
      </c>
      <c r="F1654" t="str">
        <f>INDEX(Products[ProductName], MATCH(Sales[ProductID], Products[ProductID], 0))</f>
        <v>Mussels - Frozen</v>
      </c>
      <c r="H1654" s="54">
        <f>INDEX(Products[Price], MATCH(Sales[ProductID], Products[ProductID], 0))</f>
        <v>80.069000000000003</v>
      </c>
      <c r="I1654">
        <v>17</v>
      </c>
      <c r="J1654" s="54">
        <f>Sales[[#This Row],[Product Price]]*Sales[[#This Row],[Quantity]]</f>
        <v>1361.173</v>
      </c>
      <c r="K1654" s="45">
        <v>43166.005267824075</v>
      </c>
      <c r="L1654" s="46">
        <v>43166.005267824075</v>
      </c>
    </row>
    <row r="1655" spans="1:12">
      <c r="A1655">
        <v>1654</v>
      </c>
      <c r="B1655">
        <v>2</v>
      </c>
      <c r="C1655">
        <v>40970</v>
      </c>
      <c r="D1655">
        <f>INDEX(Products[CategoryName (IndexMatch)], MATCH(Sales[ProductID], Products[ProductID], 0))</f>
        <v>0</v>
      </c>
      <c r="E1655">
        <v>438</v>
      </c>
      <c r="F1655" t="str">
        <f>INDEX(Products[ProductName], MATCH(Sales[ProductID], Products[ProductID], 0))</f>
        <v>Juice - Orange</v>
      </c>
      <c r="H1655" s="54">
        <f>INDEX(Products[Price], MATCH(Sales[ProductID], Products[ProductID], 0))</f>
        <v>449.41500000000002</v>
      </c>
      <c r="I1655">
        <v>11</v>
      </c>
      <c r="J1655" s="54">
        <f>Sales[[#This Row],[Product Price]]*Sales[[#This Row],[Quantity]]</f>
        <v>4943.5650000000005</v>
      </c>
      <c r="K1655" s="45">
        <v>43210.484245254629</v>
      </c>
      <c r="L1655" s="46">
        <v>43210.484245254629</v>
      </c>
    </row>
    <row r="1656" spans="1:12">
      <c r="A1656">
        <v>1655</v>
      </c>
      <c r="B1656">
        <v>16</v>
      </c>
      <c r="C1656">
        <v>51614</v>
      </c>
      <c r="D1656">
        <f>INDEX(Products[CategoryName (IndexMatch)], MATCH(Sales[ProductID], Products[ProductID], 0))</f>
        <v>0</v>
      </c>
      <c r="E1656">
        <v>352</v>
      </c>
      <c r="F1656" t="str">
        <f>INDEX(Products[ProductName], MATCH(Sales[ProductID], Products[ProductID], 0))</f>
        <v>Beef - Tenderlion, Center Cut</v>
      </c>
      <c r="H1656" s="54">
        <f>INDEX(Products[Price], MATCH(Sales[ProductID], Products[ProductID], 0))</f>
        <v>246.393</v>
      </c>
      <c r="I1656">
        <v>14</v>
      </c>
      <c r="J1656" s="54">
        <f>Sales[[#This Row],[Product Price]]*Sales[[#This Row],[Quantity]]</f>
        <v>3449.502</v>
      </c>
      <c r="K1656" s="45">
        <v>43170.913937152778</v>
      </c>
      <c r="L1656" s="46">
        <v>43170.913937152778</v>
      </c>
    </row>
    <row r="1657" spans="1:12">
      <c r="A1657">
        <v>1656</v>
      </c>
      <c r="B1657">
        <v>2</v>
      </c>
      <c r="C1657">
        <v>19223</v>
      </c>
      <c r="D1657">
        <f>INDEX(Products[CategoryName (IndexMatch)], MATCH(Sales[ProductID], Products[ProductID], 0))</f>
        <v>0</v>
      </c>
      <c r="E1657">
        <v>164</v>
      </c>
      <c r="F1657" t="str">
        <f>INDEX(Products[ProductName], MATCH(Sales[ProductID], Products[ProductID], 0))</f>
        <v>Loquat</v>
      </c>
      <c r="H1657" s="54">
        <f>INDEX(Products[Price], MATCH(Sales[ProductID], Products[ProductID], 0))</f>
        <v>73.981999999999999</v>
      </c>
      <c r="I1657">
        <v>5</v>
      </c>
      <c r="J1657" s="54">
        <f>Sales[[#This Row],[Product Price]]*Sales[[#This Row],[Quantity]]</f>
        <v>369.90999999999997</v>
      </c>
      <c r="K1657" s="45">
        <v>43162.142169560182</v>
      </c>
      <c r="L1657" s="46">
        <v>43162.142169560182</v>
      </c>
    </row>
    <row r="1658" spans="1:12">
      <c r="A1658">
        <v>1657</v>
      </c>
      <c r="B1658">
        <v>12</v>
      </c>
      <c r="C1658">
        <v>31714</v>
      </c>
      <c r="D1658">
        <f>INDEX(Products[CategoryName (IndexMatch)], MATCH(Sales[ProductID], Products[ProductID], 0))</f>
        <v>0</v>
      </c>
      <c r="E1658">
        <v>240</v>
      </c>
      <c r="F1658" t="str">
        <f>INDEX(Products[ProductName], MATCH(Sales[ProductID], Products[ProductID], 0))</f>
        <v>Wine - Chablis 2003 Champs</v>
      </c>
      <c r="H1658" s="54">
        <f>INDEX(Products[Price], MATCH(Sales[ProductID], Products[ProductID], 0))</f>
        <v>708.596</v>
      </c>
      <c r="I1658">
        <v>9</v>
      </c>
      <c r="J1658" s="54">
        <f>Sales[[#This Row],[Product Price]]*Sales[[#This Row],[Quantity]]</f>
        <v>6377.3639999999996</v>
      </c>
      <c r="K1658" s="45">
        <v>43194.793546759262</v>
      </c>
      <c r="L1658" s="46">
        <v>43194.793546759262</v>
      </c>
    </row>
    <row r="1659" spans="1:12">
      <c r="A1659">
        <v>1658</v>
      </c>
      <c r="B1659">
        <v>18</v>
      </c>
      <c r="C1659">
        <v>72739</v>
      </c>
      <c r="D1659">
        <f>INDEX(Products[CategoryName (IndexMatch)], MATCH(Sales[ProductID], Products[ProductID], 0))</f>
        <v>0</v>
      </c>
      <c r="E1659">
        <v>321</v>
      </c>
      <c r="F1659" t="str">
        <f>INDEX(Products[ProductName], MATCH(Sales[ProductID], Products[ProductID], 0))</f>
        <v>Potatoes - Instant, Mashed</v>
      </c>
      <c r="H1659" s="54">
        <f>INDEX(Products[Price], MATCH(Sales[ProductID], Products[ProductID], 0))</f>
        <v>104.00700000000001</v>
      </c>
      <c r="I1659">
        <v>19</v>
      </c>
      <c r="J1659" s="54">
        <f>Sales[[#This Row],[Product Price]]*Sales[[#This Row],[Quantity]]</f>
        <v>1976.133</v>
      </c>
      <c r="K1659" s="45">
        <v>43221.849888425924</v>
      </c>
      <c r="L1659" s="46">
        <v>43221.849888425924</v>
      </c>
    </row>
    <row r="1660" spans="1:12">
      <c r="A1660">
        <v>1659</v>
      </c>
      <c r="B1660">
        <v>12</v>
      </c>
      <c r="C1660">
        <v>10312</v>
      </c>
      <c r="D1660">
        <f>INDEX(Products[CategoryName (IndexMatch)], MATCH(Sales[ProductID], Products[ProductID], 0))</f>
        <v>0</v>
      </c>
      <c r="E1660">
        <v>450</v>
      </c>
      <c r="F1660" t="str">
        <f>INDEX(Products[ProductName], MATCH(Sales[ProductID], Products[ProductID], 0))</f>
        <v>Wine - Vidal Icewine Magnotta</v>
      </c>
      <c r="H1660" s="54">
        <f>INDEX(Products[Price], MATCH(Sales[ProductID], Products[ProductID], 0))</f>
        <v>7.1070000000000002</v>
      </c>
      <c r="I1660">
        <v>3</v>
      </c>
      <c r="J1660" s="54">
        <f>Sales[[#This Row],[Product Price]]*Sales[[#This Row],[Quantity]]</f>
        <v>21.321000000000002</v>
      </c>
      <c r="K1660" s="45">
        <v>43140.394934027776</v>
      </c>
      <c r="L1660" s="46">
        <v>43140.394934027776</v>
      </c>
    </row>
    <row r="1661" spans="1:12">
      <c r="A1661">
        <v>1660</v>
      </c>
      <c r="B1661">
        <v>21</v>
      </c>
      <c r="C1661">
        <v>8702</v>
      </c>
      <c r="D1661">
        <f>INDEX(Products[CategoryName (IndexMatch)], MATCH(Sales[ProductID], Products[ProductID], 0))</f>
        <v>0</v>
      </c>
      <c r="E1661">
        <v>162</v>
      </c>
      <c r="F1661" t="str">
        <f>INDEX(Products[ProductName], MATCH(Sales[ProductID], Products[ProductID], 0))</f>
        <v>Sauce - Demi Glace</v>
      </c>
      <c r="H1661" s="54">
        <f>INDEX(Products[Price], MATCH(Sales[ProductID], Products[ProductID], 0))</f>
        <v>27.353000000000002</v>
      </c>
      <c r="I1661">
        <v>3</v>
      </c>
      <c r="J1661" s="54">
        <f>Sales[[#This Row],[Product Price]]*Sales[[#This Row],[Quantity]]</f>
        <v>82.058999999999997</v>
      </c>
      <c r="K1661" s="45">
        <v>43218.517005787035</v>
      </c>
      <c r="L1661" s="46">
        <v>43218.517005787035</v>
      </c>
    </row>
    <row r="1662" spans="1:12">
      <c r="A1662">
        <v>1661</v>
      </c>
      <c r="B1662">
        <v>12</v>
      </c>
      <c r="C1662">
        <v>68538</v>
      </c>
      <c r="D1662">
        <f>INDEX(Products[CategoryName (IndexMatch)], MATCH(Sales[ProductID], Products[ProductID], 0))</f>
        <v>0</v>
      </c>
      <c r="E1662">
        <v>234</v>
      </c>
      <c r="F1662" t="str">
        <f>INDEX(Products[ProductName], MATCH(Sales[ProductID], Products[ProductID], 0))</f>
        <v>Tofu - Firm</v>
      </c>
      <c r="H1662" s="54">
        <f>INDEX(Products[Price], MATCH(Sales[ProductID], Products[ProductID], 0))</f>
        <v>727.45699999999999</v>
      </c>
      <c r="I1662">
        <v>18</v>
      </c>
      <c r="J1662" s="54">
        <f>Sales[[#This Row],[Product Price]]*Sales[[#This Row],[Quantity]]</f>
        <v>13094.226000000001</v>
      </c>
      <c r="K1662" s="45">
        <v>43207.545617824071</v>
      </c>
      <c r="L1662" s="46">
        <v>43207.545617824071</v>
      </c>
    </row>
    <row r="1663" spans="1:12">
      <c r="A1663">
        <v>1662</v>
      </c>
      <c r="B1663">
        <v>21</v>
      </c>
      <c r="C1663">
        <v>61442</v>
      </c>
      <c r="D1663">
        <f>INDEX(Products[CategoryName (IndexMatch)], MATCH(Sales[ProductID], Products[ProductID], 0))</f>
        <v>0</v>
      </c>
      <c r="E1663">
        <v>93</v>
      </c>
      <c r="F1663" t="str">
        <f>INDEX(Products[ProductName], MATCH(Sales[ProductID], Products[ProductID], 0))</f>
        <v>Bandage - Fexible 1x3</v>
      </c>
      <c r="H1663" s="54">
        <f>INDEX(Products[Price], MATCH(Sales[ProductID], Products[ProductID], 0))</f>
        <v>8.1189999999999998</v>
      </c>
      <c r="I1663">
        <v>16</v>
      </c>
      <c r="J1663" s="54">
        <f>Sales[[#This Row],[Product Price]]*Sales[[#This Row],[Quantity]]</f>
        <v>129.904</v>
      </c>
      <c r="K1663" s="45">
        <v>43127.94864884259</v>
      </c>
      <c r="L1663" s="46">
        <v>43127.94864884259</v>
      </c>
    </row>
    <row r="1664" spans="1:12">
      <c r="A1664">
        <v>1663</v>
      </c>
      <c r="B1664">
        <v>13</v>
      </c>
      <c r="C1664">
        <v>7750</v>
      </c>
      <c r="D1664">
        <f>INDEX(Products[CategoryName (IndexMatch)], MATCH(Sales[ProductID], Products[ProductID], 0))</f>
        <v>0</v>
      </c>
      <c r="E1664">
        <v>388</v>
      </c>
      <c r="F1664" t="str">
        <f>INDEX(Products[ProductName], MATCH(Sales[ProductID], Products[ProductID], 0))</f>
        <v>Table Cloth 120 Round White</v>
      </c>
      <c r="H1664" s="54">
        <f>INDEX(Products[Price], MATCH(Sales[ProductID], Products[ProductID], 0))</f>
        <v>135.38900000000001</v>
      </c>
      <c r="I1664">
        <v>2</v>
      </c>
      <c r="J1664" s="54">
        <f>Sales[[#This Row],[Product Price]]*Sales[[#This Row],[Quantity]]</f>
        <v>270.77800000000002</v>
      </c>
      <c r="K1664" s="45">
        <v>43129.561395254626</v>
      </c>
      <c r="L1664" s="46">
        <v>43129.561395254626</v>
      </c>
    </row>
    <row r="1665" spans="1:12">
      <c r="A1665">
        <v>1664</v>
      </c>
      <c r="B1665">
        <v>16</v>
      </c>
      <c r="C1665">
        <v>84928</v>
      </c>
      <c r="D1665">
        <f>INDEX(Products[CategoryName (IndexMatch)], MATCH(Sales[ProductID], Products[ProductID], 0))</f>
        <v>0</v>
      </c>
      <c r="E1665">
        <v>303</v>
      </c>
      <c r="F1665" t="str">
        <f>INDEX(Products[ProductName], MATCH(Sales[ProductID], Products[ProductID], 0))</f>
        <v>Cod - Black Whole Fillet</v>
      </c>
      <c r="H1665" s="54">
        <f>INDEX(Products[Price], MATCH(Sales[ProductID], Products[ProductID], 0))</f>
        <v>726.13300000000004</v>
      </c>
      <c r="I1665">
        <v>22</v>
      </c>
      <c r="J1665" s="54">
        <f>Sales[[#This Row],[Product Price]]*Sales[[#This Row],[Quantity]]</f>
        <v>15974.926000000001</v>
      </c>
      <c r="K1665" s="45">
        <v>43149.438982291664</v>
      </c>
      <c r="L1665" s="46">
        <v>43149.438982291664</v>
      </c>
    </row>
    <row r="1666" spans="1:12">
      <c r="A1666">
        <v>1665</v>
      </c>
      <c r="B1666">
        <v>23</v>
      </c>
      <c r="C1666">
        <v>40817</v>
      </c>
      <c r="D1666">
        <f>INDEX(Products[CategoryName (IndexMatch)], MATCH(Sales[ProductID], Products[ProductID], 0))</f>
        <v>0</v>
      </c>
      <c r="E1666">
        <v>35</v>
      </c>
      <c r="F1666" t="str">
        <f>INDEX(Products[ProductName], MATCH(Sales[ProductID], Products[ProductID], 0))</f>
        <v>Water - Mineral, Natural</v>
      </c>
      <c r="H1666" s="54">
        <f>INDEX(Products[Price], MATCH(Sales[ProductID], Products[ProductID], 0))</f>
        <v>157.233</v>
      </c>
      <c r="I1666">
        <v>11</v>
      </c>
      <c r="J1666" s="54">
        <f>Sales[[#This Row],[Product Price]]*Sales[[#This Row],[Quantity]]</f>
        <v>1729.5630000000001</v>
      </c>
      <c r="K1666" s="45">
        <v>43152.653743055555</v>
      </c>
      <c r="L1666" s="46">
        <v>43152.653743055555</v>
      </c>
    </row>
    <row r="1667" spans="1:12">
      <c r="A1667">
        <v>1666</v>
      </c>
      <c r="B1667">
        <v>14</v>
      </c>
      <c r="C1667">
        <v>2594</v>
      </c>
      <c r="D1667">
        <f>INDEX(Products[CategoryName (IndexMatch)], MATCH(Sales[ProductID], Products[ProductID], 0))</f>
        <v>0</v>
      </c>
      <c r="E1667">
        <v>296</v>
      </c>
      <c r="F1667" t="str">
        <f>INDEX(Products[ProductName], MATCH(Sales[ProductID], Products[ProductID], 0))</f>
        <v>Wine - Valpolicella Masi</v>
      </c>
      <c r="H1667" s="54">
        <f>INDEX(Products[Price], MATCH(Sales[ProductID], Products[ProductID], 0))</f>
        <v>313.54500000000002</v>
      </c>
      <c r="I1667">
        <v>1</v>
      </c>
      <c r="J1667" s="54">
        <f>Sales[[#This Row],[Product Price]]*Sales[[#This Row],[Quantity]]</f>
        <v>313.54500000000002</v>
      </c>
      <c r="K1667" s="45">
        <v>43143.878497106482</v>
      </c>
      <c r="L1667" s="46">
        <v>43143.878497106482</v>
      </c>
    </row>
    <row r="1668" spans="1:12">
      <c r="A1668">
        <v>1667</v>
      </c>
      <c r="B1668">
        <v>3</v>
      </c>
      <c r="C1668">
        <v>14560</v>
      </c>
      <c r="D1668">
        <f>INDEX(Products[CategoryName (IndexMatch)], MATCH(Sales[ProductID], Products[ProductID], 0))</f>
        <v>0</v>
      </c>
      <c r="E1668">
        <v>90</v>
      </c>
      <c r="F1668" t="str">
        <f>INDEX(Products[ProductName], MATCH(Sales[ProductID], Products[ProductID], 0))</f>
        <v>Flavouring - Orange</v>
      </c>
      <c r="H1668" s="54">
        <f>INDEX(Products[Price], MATCH(Sales[ProductID], Products[ProductID], 0))</f>
        <v>69.319999999999993</v>
      </c>
      <c r="I1668">
        <v>4</v>
      </c>
      <c r="J1668" s="54">
        <f>Sales[[#This Row],[Product Price]]*Sales[[#This Row],[Quantity]]</f>
        <v>277.27999999999997</v>
      </c>
      <c r="K1668" s="45">
        <v>43141.140845717593</v>
      </c>
      <c r="L1668" s="46">
        <v>43141.140845717593</v>
      </c>
    </row>
    <row r="1669" spans="1:12">
      <c r="A1669">
        <v>1668</v>
      </c>
      <c r="B1669">
        <v>6</v>
      </c>
      <c r="C1669">
        <v>24422</v>
      </c>
      <c r="D1669">
        <f>INDEX(Products[CategoryName (IndexMatch)], MATCH(Sales[ProductID], Products[ProductID], 0))</f>
        <v>0</v>
      </c>
      <c r="E1669">
        <v>112</v>
      </c>
      <c r="F1669" t="str">
        <f>INDEX(Products[ProductName], MATCH(Sales[ProductID], Products[ProductID], 0))</f>
        <v>Browning Caramel Glace</v>
      </c>
      <c r="H1669" s="54">
        <f>INDEX(Products[Price], MATCH(Sales[ProductID], Products[ProductID], 0))</f>
        <v>817.94299999999998</v>
      </c>
      <c r="I1669">
        <v>7</v>
      </c>
      <c r="J1669" s="54">
        <f>Sales[[#This Row],[Product Price]]*Sales[[#This Row],[Quantity]]</f>
        <v>5725.6009999999997</v>
      </c>
      <c r="K1669" s="45">
        <v>43123.838899652779</v>
      </c>
      <c r="L1669" s="46">
        <v>43123.838899652779</v>
      </c>
    </row>
    <row r="1670" spans="1:12">
      <c r="A1670">
        <v>1669</v>
      </c>
      <c r="B1670">
        <v>14</v>
      </c>
      <c r="C1670">
        <v>9430</v>
      </c>
      <c r="D1670">
        <f>INDEX(Products[CategoryName (IndexMatch)], MATCH(Sales[ProductID], Products[ProductID], 0))</f>
        <v>0</v>
      </c>
      <c r="E1670">
        <v>396</v>
      </c>
      <c r="F1670" t="str">
        <f>INDEX(Products[ProductName], MATCH(Sales[ProductID], Products[ProductID], 0))</f>
        <v>Tea - Jasmin Green</v>
      </c>
      <c r="H1670" s="54">
        <f>INDEX(Products[Price], MATCH(Sales[ProductID], Products[ProductID], 0))</f>
        <v>369.16500000000002</v>
      </c>
      <c r="I1670">
        <v>3</v>
      </c>
      <c r="J1670" s="54">
        <f>Sales[[#This Row],[Product Price]]*Sales[[#This Row],[Quantity]]</f>
        <v>1107.4950000000001</v>
      </c>
      <c r="K1670" s="45">
        <v>43210.445392592592</v>
      </c>
      <c r="L1670" s="46">
        <v>43210.445392592592</v>
      </c>
    </row>
    <row r="1671" spans="1:12">
      <c r="A1671">
        <v>1670</v>
      </c>
      <c r="B1671">
        <v>14</v>
      </c>
      <c r="C1671">
        <v>97325</v>
      </c>
      <c r="D1671">
        <f>INDEX(Products[CategoryName (IndexMatch)], MATCH(Sales[ProductID], Products[ProductID], 0))</f>
        <v>0</v>
      </c>
      <c r="E1671">
        <v>34</v>
      </c>
      <c r="F1671" t="str">
        <f>INDEX(Products[ProductName], MATCH(Sales[ProductID], Products[ProductID], 0))</f>
        <v>Mustard Prepared</v>
      </c>
      <c r="H1671" s="54">
        <f>INDEX(Products[Price], MATCH(Sales[ProductID], Products[ProductID], 0))</f>
        <v>433.46300000000002</v>
      </c>
      <c r="I1671">
        <v>25</v>
      </c>
      <c r="J1671" s="54">
        <f>Sales[[#This Row],[Product Price]]*Sales[[#This Row],[Quantity]]</f>
        <v>10836.575000000001</v>
      </c>
      <c r="K1671" s="45">
        <v>43207.12325196759</v>
      </c>
      <c r="L1671" s="46">
        <v>43207.12325196759</v>
      </c>
    </row>
    <row r="1672" spans="1:12">
      <c r="A1672">
        <v>1671</v>
      </c>
      <c r="B1672">
        <v>15</v>
      </c>
      <c r="C1672">
        <v>9463</v>
      </c>
      <c r="D1672">
        <f>INDEX(Products[CategoryName (IndexMatch)], MATCH(Sales[ProductID], Products[ProductID], 0))</f>
        <v>0</v>
      </c>
      <c r="E1672">
        <v>361</v>
      </c>
      <c r="F1672" t="str">
        <f>INDEX(Products[ProductName], MATCH(Sales[ProductID], Products[ProductID], 0))</f>
        <v>Coffee Decaf Colombian</v>
      </c>
      <c r="H1672" s="54">
        <f>INDEX(Products[Price], MATCH(Sales[ProductID], Products[ProductID], 0))</f>
        <v>364.51600000000002</v>
      </c>
      <c r="I1672">
        <v>3</v>
      </c>
      <c r="J1672" s="54">
        <f>Sales[[#This Row],[Product Price]]*Sales[[#This Row],[Quantity]]</f>
        <v>1093.548</v>
      </c>
      <c r="K1672" s="45">
        <v>43144.171798495372</v>
      </c>
      <c r="L1672" s="46">
        <v>43144.171798495372</v>
      </c>
    </row>
    <row r="1673" spans="1:12">
      <c r="A1673">
        <v>1672</v>
      </c>
      <c r="B1673">
        <v>6</v>
      </c>
      <c r="C1673">
        <v>32478</v>
      </c>
      <c r="D1673">
        <f>INDEX(Products[CategoryName (IndexMatch)], MATCH(Sales[ProductID], Products[ProductID], 0))</f>
        <v>0</v>
      </c>
      <c r="E1673">
        <v>432</v>
      </c>
      <c r="F1673" t="str">
        <f>INDEX(Products[ProductName], MATCH(Sales[ProductID], Products[ProductID], 0))</f>
        <v>Beer - Original Organic Lager</v>
      </c>
      <c r="H1673" s="54">
        <f>INDEX(Products[Price], MATCH(Sales[ProductID], Products[ProductID], 0))</f>
        <v>327.15300000000002</v>
      </c>
      <c r="I1673">
        <v>9</v>
      </c>
      <c r="J1673" s="54">
        <f>Sales[[#This Row],[Product Price]]*Sales[[#This Row],[Quantity]]</f>
        <v>2944.3770000000004</v>
      </c>
      <c r="K1673" s="45">
        <v>43156.599391203701</v>
      </c>
      <c r="L1673" s="46">
        <v>43156.599391203701</v>
      </c>
    </row>
    <row r="1674" spans="1:12">
      <c r="A1674">
        <v>1673</v>
      </c>
      <c r="B1674">
        <v>8</v>
      </c>
      <c r="C1674">
        <v>58692</v>
      </c>
      <c r="D1674">
        <f>INDEX(Products[CategoryName (IndexMatch)], MATCH(Sales[ProductID], Products[ProductID], 0))</f>
        <v>0</v>
      </c>
      <c r="E1674">
        <v>11</v>
      </c>
      <c r="F1674" t="str">
        <f>INDEX(Products[ProductName], MATCH(Sales[ProductID], Products[ProductID], 0))</f>
        <v>Garbage Bags - Clear</v>
      </c>
      <c r="H1674" s="54">
        <f>INDEX(Products[Price], MATCH(Sales[ProductID], Products[ProductID], 0))</f>
        <v>62.948999999999998</v>
      </c>
      <c r="I1674">
        <v>15</v>
      </c>
      <c r="J1674" s="54">
        <f>Sales[[#This Row],[Product Price]]*Sales[[#This Row],[Quantity]]</f>
        <v>944.23500000000001</v>
      </c>
      <c r="K1674" s="45">
        <v>43140.313266435187</v>
      </c>
      <c r="L1674" s="46">
        <v>43140.313266435187</v>
      </c>
    </row>
    <row r="1675" spans="1:12">
      <c r="A1675">
        <v>1674</v>
      </c>
      <c r="B1675">
        <v>11</v>
      </c>
      <c r="C1675">
        <v>28156</v>
      </c>
      <c r="D1675">
        <f>INDEX(Products[CategoryName (IndexMatch)], MATCH(Sales[ProductID], Products[ProductID], 0))</f>
        <v>0</v>
      </c>
      <c r="E1675">
        <v>3</v>
      </c>
      <c r="F1675" t="str">
        <f>INDEX(Products[ProductName], MATCH(Sales[ProductID], Products[ProductID], 0))</f>
        <v>Onions - Cippolini</v>
      </c>
      <c r="H1675" s="54">
        <f>INDEX(Products[Price], MATCH(Sales[ProductID], Products[ProductID], 0))</f>
        <v>91.379000000000005</v>
      </c>
      <c r="I1675">
        <v>8</v>
      </c>
      <c r="J1675" s="54">
        <f>Sales[[#This Row],[Product Price]]*Sales[[#This Row],[Quantity]]</f>
        <v>731.03200000000004</v>
      </c>
      <c r="K1675" s="45">
        <v>0</v>
      </c>
      <c r="L1675" s="46">
        <v>0</v>
      </c>
    </row>
    <row r="1676" spans="1:12">
      <c r="A1676">
        <v>1675</v>
      </c>
      <c r="B1676">
        <v>1</v>
      </c>
      <c r="C1676">
        <v>27727</v>
      </c>
      <c r="D1676">
        <f>INDEX(Products[CategoryName (IndexMatch)], MATCH(Sales[ProductID], Products[ProductID], 0))</f>
        <v>0</v>
      </c>
      <c r="E1676">
        <v>308</v>
      </c>
      <c r="F1676" t="str">
        <f>INDEX(Products[ProductName], MATCH(Sales[ProductID], Products[ProductID], 0))</f>
        <v>Tea - Decaf Lipton</v>
      </c>
      <c r="H1676" s="54">
        <f>INDEX(Products[Price], MATCH(Sales[ProductID], Products[ProductID], 0))</f>
        <v>881.20899999999995</v>
      </c>
      <c r="I1676">
        <v>8</v>
      </c>
      <c r="J1676" s="54">
        <f>Sales[[#This Row],[Product Price]]*Sales[[#This Row],[Quantity]]</f>
        <v>7049.6719999999996</v>
      </c>
      <c r="K1676" s="45">
        <v>43112.626723842593</v>
      </c>
      <c r="L1676" s="46">
        <v>43112.626723842593</v>
      </c>
    </row>
    <row r="1677" spans="1:12">
      <c r="A1677">
        <v>1676</v>
      </c>
      <c r="B1677">
        <v>19</v>
      </c>
      <c r="C1677">
        <v>87409</v>
      </c>
      <c r="D1677">
        <f>INDEX(Products[CategoryName (IndexMatch)], MATCH(Sales[ProductID], Products[ProductID], 0))</f>
        <v>0</v>
      </c>
      <c r="E1677">
        <v>450</v>
      </c>
      <c r="F1677" t="str">
        <f>INDEX(Products[ProductName], MATCH(Sales[ProductID], Products[ProductID], 0))</f>
        <v>Wine - Vidal Icewine Magnotta</v>
      </c>
      <c r="H1677" s="54">
        <f>INDEX(Products[Price], MATCH(Sales[ProductID], Products[ProductID], 0))</f>
        <v>7.1070000000000002</v>
      </c>
      <c r="I1677">
        <v>23</v>
      </c>
      <c r="J1677" s="54">
        <f>Sales[[#This Row],[Product Price]]*Sales[[#This Row],[Quantity]]</f>
        <v>163.46100000000001</v>
      </c>
      <c r="K1677" s="45">
        <v>43188.568038773148</v>
      </c>
      <c r="L1677" s="46">
        <v>43188.568038773148</v>
      </c>
    </row>
    <row r="1678" spans="1:12">
      <c r="A1678">
        <v>1677</v>
      </c>
      <c r="B1678">
        <v>3</v>
      </c>
      <c r="C1678">
        <v>8393</v>
      </c>
      <c r="D1678">
        <f>INDEX(Products[CategoryName (IndexMatch)], MATCH(Sales[ProductID], Products[ProductID], 0))</f>
        <v>0</v>
      </c>
      <c r="E1678">
        <v>238</v>
      </c>
      <c r="F1678" t="str">
        <f>INDEX(Products[ProductName], MATCH(Sales[ProductID], Products[ProductID], 0))</f>
        <v>Garlic</v>
      </c>
      <c r="H1678" s="54">
        <f>INDEX(Products[Price], MATCH(Sales[ProductID], Products[ProductID], 0))</f>
        <v>284.065</v>
      </c>
      <c r="I1678">
        <v>3</v>
      </c>
      <c r="J1678" s="54">
        <f>Sales[[#This Row],[Product Price]]*Sales[[#This Row],[Quantity]]</f>
        <v>852.19499999999994</v>
      </c>
      <c r="K1678" s="45">
        <v>43154.514307523146</v>
      </c>
      <c r="L1678" s="46">
        <v>43154.514307523146</v>
      </c>
    </row>
    <row r="1679" spans="1:12">
      <c r="A1679">
        <v>1678</v>
      </c>
      <c r="B1679">
        <v>7</v>
      </c>
      <c r="C1679">
        <v>16978</v>
      </c>
      <c r="D1679">
        <f>INDEX(Products[CategoryName (IndexMatch)], MATCH(Sales[ProductID], Products[ProductID], 0))</f>
        <v>0</v>
      </c>
      <c r="E1679">
        <v>449</v>
      </c>
      <c r="F1679" t="str">
        <f>INDEX(Products[ProductName], MATCH(Sales[ProductID], Products[ProductID], 0))</f>
        <v>Nantuket Peach Orange</v>
      </c>
      <c r="H1679" s="54">
        <f>INDEX(Products[Price], MATCH(Sales[ProductID], Products[ProductID], 0))</f>
        <v>421.41399999999999</v>
      </c>
      <c r="I1679">
        <v>5</v>
      </c>
      <c r="J1679" s="54">
        <f>Sales[[#This Row],[Product Price]]*Sales[[#This Row],[Quantity]]</f>
        <v>2107.0699999999997</v>
      </c>
      <c r="K1679" s="45">
        <v>43168.417917245373</v>
      </c>
      <c r="L1679" s="46">
        <v>43168.417917245373</v>
      </c>
    </row>
    <row r="1680" spans="1:12">
      <c r="A1680">
        <v>1679</v>
      </c>
      <c r="B1680">
        <v>15</v>
      </c>
      <c r="C1680">
        <v>94702</v>
      </c>
      <c r="D1680">
        <f>INDEX(Products[CategoryName (IndexMatch)], MATCH(Sales[ProductID], Products[ProductID], 0))</f>
        <v>0</v>
      </c>
      <c r="E1680">
        <v>215</v>
      </c>
      <c r="F1680" t="str">
        <f>INDEX(Products[ProductName], MATCH(Sales[ProductID], Products[ProductID], 0))</f>
        <v>Veal - Brisket, Provimi,bnls</v>
      </c>
      <c r="H1680" s="54">
        <f>INDEX(Products[Price], MATCH(Sales[ProductID], Products[ProductID], 0))</f>
        <v>901.15700000000004</v>
      </c>
      <c r="I1680">
        <v>24</v>
      </c>
      <c r="J1680" s="54">
        <f>Sales[[#This Row],[Product Price]]*Sales[[#This Row],[Quantity]]</f>
        <v>21627.768</v>
      </c>
      <c r="K1680" s="45">
        <v>43126.108622685184</v>
      </c>
      <c r="L1680" s="46">
        <v>43126.108622685184</v>
      </c>
    </row>
    <row r="1681" spans="1:12">
      <c r="A1681">
        <v>1680</v>
      </c>
      <c r="B1681">
        <v>18</v>
      </c>
      <c r="C1681">
        <v>94935</v>
      </c>
      <c r="D1681">
        <f>INDEX(Products[CategoryName (IndexMatch)], MATCH(Sales[ProductID], Products[ProductID], 0))</f>
        <v>0</v>
      </c>
      <c r="E1681">
        <v>122</v>
      </c>
      <c r="F1681" t="str">
        <f>INDEX(Products[ProductName], MATCH(Sales[ProductID], Products[ProductID], 0))</f>
        <v>Table Cloth 62x114 White</v>
      </c>
      <c r="H1681" s="54">
        <f>INDEX(Products[Price], MATCH(Sales[ProductID], Products[ProductID], 0))</f>
        <v>117.845</v>
      </c>
      <c r="I1681">
        <v>25</v>
      </c>
      <c r="J1681" s="54">
        <f>Sales[[#This Row],[Product Price]]*Sales[[#This Row],[Quantity]]</f>
        <v>2946.125</v>
      </c>
      <c r="K1681" s="45">
        <v>43142.424034722222</v>
      </c>
      <c r="L1681" s="46">
        <v>43142.424034722222</v>
      </c>
    </row>
    <row r="1682" spans="1:12">
      <c r="A1682">
        <v>1681</v>
      </c>
      <c r="B1682">
        <v>13</v>
      </c>
      <c r="C1682">
        <v>33559</v>
      </c>
      <c r="D1682">
        <f>INDEX(Products[CategoryName (IndexMatch)], MATCH(Sales[ProductID], Products[ProductID], 0))</f>
        <v>0</v>
      </c>
      <c r="E1682">
        <v>15</v>
      </c>
      <c r="F1682" t="str">
        <f>INDEX(Products[ProductName], MATCH(Sales[ProductID], Products[ProductID], 0))</f>
        <v>Spoon - Soup, Plastic</v>
      </c>
      <c r="H1682" s="54">
        <f>INDEX(Products[Price], MATCH(Sales[ProductID], Products[ProductID], 0))</f>
        <v>32.442</v>
      </c>
      <c r="I1682">
        <v>9</v>
      </c>
      <c r="J1682" s="54">
        <f>Sales[[#This Row],[Product Price]]*Sales[[#This Row],[Quantity]]</f>
        <v>291.97800000000001</v>
      </c>
      <c r="K1682" s="45">
        <v>43196.011426851852</v>
      </c>
      <c r="L1682" s="46">
        <v>43196.011426851852</v>
      </c>
    </row>
    <row r="1683" spans="1:12">
      <c r="A1683">
        <v>1682</v>
      </c>
      <c r="B1683">
        <v>21</v>
      </c>
      <c r="C1683">
        <v>65390</v>
      </c>
      <c r="D1683">
        <f>INDEX(Products[CategoryName (IndexMatch)], MATCH(Sales[ProductID], Products[ProductID], 0))</f>
        <v>0</v>
      </c>
      <c r="E1683">
        <v>159</v>
      </c>
      <c r="F1683" t="str">
        <f>INDEX(Products[ProductName], MATCH(Sales[ProductID], Products[ProductID], 0))</f>
        <v>Eggplant - Asian</v>
      </c>
      <c r="H1683" s="54">
        <f>INDEX(Products[Price], MATCH(Sales[ProductID], Products[ProductID], 0))</f>
        <v>921.053</v>
      </c>
      <c r="I1683">
        <v>17</v>
      </c>
      <c r="J1683" s="54">
        <f>Sales[[#This Row],[Product Price]]*Sales[[#This Row],[Quantity]]</f>
        <v>15657.901</v>
      </c>
      <c r="K1683" s="45">
        <v>43114.469476620368</v>
      </c>
      <c r="L1683" s="46">
        <v>43114.469476620368</v>
      </c>
    </row>
    <row r="1684" spans="1:12">
      <c r="A1684">
        <v>1683</v>
      </c>
      <c r="B1684">
        <v>21</v>
      </c>
      <c r="C1684">
        <v>47218</v>
      </c>
      <c r="D1684">
        <f>INDEX(Products[CategoryName (IndexMatch)], MATCH(Sales[ProductID], Products[ProductID], 0))</f>
        <v>0</v>
      </c>
      <c r="E1684">
        <v>391</v>
      </c>
      <c r="F1684" t="str">
        <f>INDEX(Products[ProductName], MATCH(Sales[ProductID], Products[ProductID], 0))</f>
        <v>Bread - Bistro White</v>
      </c>
      <c r="H1684" s="54">
        <f>INDEX(Products[Price], MATCH(Sales[ProductID], Products[ProductID], 0))</f>
        <v>650.90800000000002</v>
      </c>
      <c r="I1684">
        <v>12</v>
      </c>
      <c r="J1684" s="54">
        <f>Sales[[#This Row],[Product Price]]*Sales[[#This Row],[Quantity]]</f>
        <v>7810.8960000000006</v>
      </c>
      <c r="K1684" s="45">
        <v>43112.365945717589</v>
      </c>
      <c r="L1684" s="46">
        <v>43112.365945717589</v>
      </c>
    </row>
    <row r="1685" spans="1:12">
      <c r="A1685">
        <v>1684</v>
      </c>
      <c r="B1685">
        <v>22</v>
      </c>
      <c r="C1685">
        <v>93015</v>
      </c>
      <c r="D1685">
        <f>INDEX(Products[CategoryName (IndexMatch)], MATCH(Sales[ProductID], Products[ProductID], 0))</f>
        <v>0</v>
      </c>
      <c r="E1685">
        <v>204</v>
      </c>
      <c r="F1685" t="str">
        <f>INDEX(Products[ProductName], MATCH(Sales[ProductID], Products[ProductID], 0))</f>
        <v>Scallop - St. Jaques</v>
      </c>
      <c r="H1685" s="54">
        <f>INDEX(Products[Price], MATCH(Sales[ProductID], Products[ProductID], 0))</f>
        <v>77.808999999999997</v>
      </c>
      <c r="I1685">
        <v>24</v>
      </c>
      <c r="J1685" s="54">
        <f>Sales[[#This Row],[Product Price]]*Sales[[#This Row],[Quantity]]</f>
        <v>1867.4159999999999</v>
      </c>
      <c r="K1685" s="45">
        <v>43190.524451967591</v>
      </c>
      <c r="L1685" s="46">
        <v>43190.524451967591</v>
      </c>
    </row>
    <row r="1686" spans="1:12">
      <c r="A1686">
        <v>1685</v>
      </c>
      <c r="B1686">
        <v>10</v>
      </c>
      <c r="C1686">
        <v>24208</v>
      </c>
      <c r="D1686">
        <f>INDEX(Products[CategoryName (IndexMatch)], MATCH(Sales[ProductID], Products[ProductID], 0))</f>
        <v>0</v>
      </c>
      <c r="E1686">
        <v>441</v>
      </c>
      <c r="F1686" t="str">
        <f>INDEX(Products[ProductName], MATCH(Sales[ProductID], Products[ProductID], 0))</f>
        <v>Blackberries</v>
      </c>
      <c r="H1686" s="54">
        <f>INDEX(Products[Price], MATCH(Sales[ProductID], Products[ProductID], 0))</f>
        <v>729.43899999999996</v>
      </c>
      <c r="I1686">
        <v>7</v>
      </c>
      <c r="J1686" s="54">
        <f>Sales[[#This Row],[Product Price]]*Sales[[#This Row],[Quantity]]</f>
        <v>5106.0729999999994</v>
      </c>
      <c r="K1686" s="45">
        <v>43181.255474305559</v>
      </c>
      <c r="L1686" s="46">
        <v>43181.255474305559</v>
      </c>
    </row>
    <row r="1687" spans="1:12">
      <c r="A1687">
        <v>1686</v>
      </c>
      <c r="B1687">
        <v>3</v>
      </c>
      <c r="C1687">
        <v>40866</v>
      </c>
      <c r="D1687">
        <f>INDEX(Products[CategoryName (IndexMatch)], MATCH(Sales[ProductID], Products[ProductID], 0))</f>
        <v>0</v>
      </c>
      <c r="E1687">
        <v>163</v>
      </c>
      <c r="F1687" t="str">
        <f>INDEX(Products[ProductName], MATCH(Sales[ProductID], Products[ProductID], 0))</f>
        <v>Tomatoes Tear Drop</v>
      </c>
      <c r="H1687" s="54">
        <f>INDEX(Products[Price], MATCH(Sales[ProductID], Products[ProductID], 0))</f>
        <v>117.708</v>
      </c>
      <c r="I1687">
        <v>11</v>
      </c>
      <c r="J1687" s="54">
        <f>Sales[[#This Row],[Product Price]]*Sales[[#This Row],[Quantity]]</f>
        <v>1294.788</v>
      </c>
      <c r="K1687" s="45">
        <v>43111.12199097222</v>
      </c>
      <c r="L1687" s="46">
        <v>43111.12199097222</v>
      </c>
    </row>
    <row r="1688" spans="1:12">
      <c r="A1688">
        <v>1687</v>
      </c>
      <c r="B1688">
        <v>20</v>
      </c>
      <c r="C1688">
        <v>16779</v>
      </c>
      <c r="D1688">
        <f>INDEX(Products[CategoryName (IndexMatch)], MATCH(Sales[ProductID], Products[ProductID], 0))</f>
        <v>0</v>
      </c>
      <c r="E1688">
        <v>307</v>
      </c>
      <c r="F1688" t="str">
        <f>INDEX(Products[ProductName], MATCH(Sales[ProductID], Products[ProductID], 0))</f>
        <v>Foam Cup 6 Oz</v>
      </c>
      <c r="H1688" s="54">
        <f>INDEX(Products[Price], MATCH(Sales[ProductID], Products[ProductID], 0))</f>
        <v>502.25599999999997</v>
      </c>
      <c r="I1688">
        <v>5</v>
      </c>
      <c r="J1688" s="54">
        <f>Sales[[#This Row],[Product Price]]*Sales[[#This Row],[Quantity]]</f>
        <v>2511.2799999999997</v>
      </c>
      <c r="K1688" s="45">
        <v>43211.932734722221</v>
      </c>
      <c r="L1688" s="46">
        <v>43211.932734722221</v>
      </c>
    </row>
    <row r="1689" spans="1:12">
      <c r="A1689">
        <v>1688</v>
      </c>
      <c r="B1689">
        <v>13</v>
      </c>
      <c r="C1689">
        <v>12556</v>
      </c>
      <c r="D1689">
        <f>INDEX(Products[CategoryName (IndexMatch)], MATCH(Sales[ProductID], Products[ProductID], 0))</f>
        <v>0</v>
      </c>
      <c r="E1689">
        <v>230</v>
      </c>
      <c r="F1689" t="str">
        <f>INDEX(Products[ProductName], MATCH(Sales[ProductID], Products[ProductID], 0))</f>
        <v>Wine - Cahors Ac 2000, Clos</v>
      </c>
      <c r="H1689" s="54">
        <f>INDEX(Products[Price], MATCH(Sales[ProductID], Products[ProductID], 0))</f>
        <v>835.38900000000001</v>
      </c>
      <c r="I1689">
        <v>4</v>
      </c>
      <c r="J1689" s="54">
        <f>Sales[[#This Row],[Product Price]]*Sales[[#This Row],[Quantity]]</f>
        <v>3341.556</v>
      </c>
      <c r="K1689" s="45">
        <v>43154.314753240738</v>
      </c>
      <c r="L1689" s="46">
        <v>43154.314753240738</v>
      </c>
    </row>
    <row r="1690" spans="1:12">
      <c r="A1690">
        <v>1689</v>
      </c>
      <c r="B1690">
        <v>9</v>
      </c>
      <c r="C1690">
        <v>93955</v>
      </c>
      <c r="D1690">
        <f>INDEX(Products[CategoryName (IndexMatch)], MATCH(Sales[ProductID], Products[ProductID], 0))</f>
        <v>0</v>
      </c>
      <c r="E1690">
        <v>360</v>
      </c>
      <c r="F1690" t="str">
        <f>INDEX(Products[ProductName], MATCH(Sales[ProductID], Products[ProductID], 0))</f>
        <v>Wine - Hardys Bankside Shiraz</v>
      </c>
      <c r="H1690" s="54">
        <f>INDEX(Products[Price], MATCH(Sales[ProductID], Products[ProductID], 0))</f>
        <v>522.40700000000004</v>
      </c>
      <c r="I1690">
        <v>24</v>
      </c>
      <c r="J1690" s="54">
        <f>Sales[[#This Row],[Product Price]]*Sales[[#This Row],[Quantity]]</f>
        <v>12537.768</v>
      </c>
      <c r="K1690" s="45">
        <v>43104.388081944446</v>
      </c>
      <c r="L1690" s="46">
        <v>43104.388081944446</v>
      </c>
    </row>
    <row r="1691" spans="1:12">
      <c r="A1691">
        <v>1690</v>
      </c>
      <c r="B1691">
        <v>5</v>
      </c>
      <c r="C1691">
        <v>52584</v>
      </c>
      <c r="D1691">
        <f>INDEX(Products[CategoryName (IndexMatch)], MATCH(Sales[ProductID], Products[ProductID], 0))</f>
        <v>0</v>
      </c>
      <c r="E1691">
        <v>258</v>
      </c>
      <c r="F1691" t="str">
        <f>INDEX(Products[ProductName], MATCH(Sales[ProductID], Products[ProductID], 0))</f>
        <v>Tea - English Breakfast</v>
      </c>
      <c r="H1691" s="54">
        <f>INDEX(Products[Price], MATCH(Sales[ProductID], Products[ProductID], 0))</f>
        <v>310.93900000000002</v>
      </c>
      <c r="I1691">
        <v>14</v>
      </c>
      <c r="J1691" s="54">
        <f>Sales[[#This Row],[Product Price]]*Sales[[#This Row],[Quantity]]</f>
        <v>4353.1460000000006</v>
      </c>
      <c r="K1691" s="45">
        <v>43120.018054629632</v>
      </c>
      <c r="L1691" s="46">
        <v>43120.018054629632</v>
      </c>
    </row>
    <row r="1692" spans="1:12">
      <c r="A1692">
        <v>1691</v>
      </c>
      <c r="B1692">
        <v>17</v>
      </c>
      <c r="C1692">
        <v>60807</v>
      </c>
      <c r="D1692">
        <f>INDEX(Products[CategoryName (IndexMatch)], MATCH(Sales[ProductID], Products[ProductID], 0))</f>
        <v>0</v>
      </c>
      <c r="E1692">
        <v>217</v>
      </c>
      <c r="F1692" t="str">
        <f>INDEX(Products[ProductName], MATCH(Sales[ProductID], Products[ProductID], 0))</f>
        <v>Bread - Multigrain</v>
      </c>
      <c r="H1692" s="54">
        <f>INDEX(Products[Price], MATCH(Sales[ProductID], Products[ProductID], 0))</f>
        <v>96.52</v>
      </c>
      <c r="I1692">
        <v>16</v>
      </c>
      <c r="J1692" s="54">
        <f>Sales[[#This Row],[Product Price]]*Sales[[#This Row],[Quantity]]</f>
        <v>1544.32</v>
      </c>
      <c r="K1692" s="45">
        <v>43132.900123842592</v>
      </c>
      <c r="L1692" s="46">
        <v>43132.900123842592</v>
      </c>
    </row>
    <row r="1693" spans="1:12">
      <c r="A1693">
        <v>1692</v>
      </c>
      <c r="B1693">
        <v>14</v>
      </c>
      <c r="C1693">
        <v>56181</v>
      </c>
      <c r="D1693">
        <f>INDEX(Products[CategoryName (IndexMatch)], MATCH(Sales[ProductID], Products[ProductID], 0))</f>
        <v>0</v>
      </c>
      <c r="E1693">
        <v>24</v>
      </c>
      <c r="F1693" t="str">
        <f>INDEX(Products[ProductName], MATCH(Sales[ProductID], Products[ProductID], 0))</f>
        <v>Beer - Alexander Kieths, Pale Ale</v>
      </c>
      <c r="H1693" s="54">
        <f>INDEX(Products[Price], MATCH(Sales[ProductID], Products[ProductID], 0))</f>
        <v>89.037000000000006</v>
      </c>
      <c r="I1693">
        <v>15</v>
      </c>
      <c r="J1693" s="54">
        <f>Sales[[#This Row],[Product Price]]*Sales[[#This Row],[Quantity]]</f>
        <v>1335.5550000000001</v>
      </c>
      <c r="K1693" s="45">
        <v>43113.316826736111</v>
      </c>
      <c r="L1693" s="46">
        <v>43113.316826736111</v>
      </c>
    </row>
    <row r="1694" spans="1:12">
      <c r="A1694">
        <v>1693</v>
      </c>
      <c r="B1694">
        <v>4</v>
      </c>
      <c r="C1694">
        <v>79657</v>
      </c>
      <c r="D1694">
        <f>INDEX(Products[CategoryName (IndexMatch)], MATCH(Sales[ProductID], Products[ProductID], 0))</f>
        <v>0</v>
      </c>
      <c r="E1694">
        <v>346</v>
      </c>
      <c r="F1694" t="str">
        <f>INDEX(Products[ProductName], MATCH(Sales[ProductID], Products[ProductID], 0))</f>
        <v>Cheese - Parmesan Grated</v>
      </c>
      <c r="H1694" s="54">
        <f>INDEX(Products[Price], MATCH(Sales[ProductID], Products[ProductID], 0))</f>
        <v>171.91399999999999</v>
      </c>
      <c r="I1694">
        <v>21</v>
      </c>
      <c r="J1694" s="54">
        <f>Sales[[#This Row],[Product Price]]*Sales[[#This Row],[Quantity]]</f>
        <v>3610.1939999999995</v>
      </c>
      <c r="K1694" s="45">
        <v>43228.125949421294</v>
      </c>
      <c r="L1694" s="46">
        <v>43228.125949421294</v>
      </c>
    </row>
    <row r="1695" spans="1:12">
      <c r="A1695">
        <v>1694</v>
      </c>
      <c r="B1695">
        <v>10</v>
      </c>
      <c r="C1695">
        <v>72868</v>
      </c>
      <c r="D1695">
        <f>INDEX(Products[CategoryName (IndexMatch)], MATCH(Sales[ProductID], Products[ProductID], 0))</f>
        <v>0</v>
      </c>
      <c r="E1695">
        <v>339</v>
      </c>
      <c r="F1695" t="str">
        <f>INDEX(Products[ProductName], MATCH(Sales[ProductID], Products[ProductID], 0))</f>
        <v>Beef - Striploin Aa</v>
      </c>
      <c r="H1695" s="54">
        <f>INDEX(Products[Price], MATCH(Sales[ProductID], Products[ProductID], 0))</f>
        <v>2.3889999999999998</v>
      </c>
      <c r="I1695">
        <v>19</v>
      </c>
      <c r="J1695" s="54">
        <f>Sales[[#This Row],[Product Price]]*Sales[[#This Row],[Quantity]]</f>
        <v>45.390999999999998</v>
      </c>
      <c r="K1695" s="45">
        <v>43113.359776620367</v>
      </c>
      <c r="L1695" s="46">
        <v>43113.359776620367</v>
      </c>
    </row>
    <row r="1696" spans="1:12">
      <c r="A1696">
        <v>1695</v>
      </c>
      <c r="B1696">
        <v>6</v>
      </c>
      <c r="C1696">
        <v>50853</v>
      </c>
      <c r="D1696">
        <f>INDEX(Products[CategoryName (IndexMatch)], MATCH(Sales[ProductID], Products[ProductID], 0))</f>
        <v>0</v>
      </c>
      <c r="E1696">
        <v>410</v>
      </c>
      <c r="F1696" t="str">
        <f>INDEX(Products[ProductName], MATCH(Sales[ProductID], Products[ProductID], 0))</f>
        <v>Fenngreek Seed</v>
      </c>
      <c r="H1696" s="54">
        <f>INDEX(Products[Price], MATCH(Sales[ProductID], Products[ProductID], 0))</f>
        <v>18.356000000000002</v>
      </c>
      <c r="I1696">
        <v>13</v>
      </c>
      <c r="J1696" s="54">
        <f>Sales[[#This Row],[Product Price]]*Sales[[#This Row],[Quantity]]</f>
        <v>238.62800000000001</v>
      </c>
      <c r="K1696" s="45">
        <v>43143.423044675925</v>
      </c>
      <c r="L1696" s="46">
        <v>43143.423044675925</v>
      </c>
    </row>
    <row r="1697" spans="1:12">
      <c r="A1697">
        <v>1696</v>
      </c>
      <c r="B1697">
        <v>21</v>
      </c>
      <c r="C1697">
        <v>59184</v>
      </c>
      <c r="D1697">
        <f>INDEX(Products[CategoryName (IndexMatch)], MATCH(Sales[ProductID], Products[ProductID], 0))</f>
        <v>0</v>
      </c>
      <c r="E1697">
        <v>76</v>
      </c>
      <c r="F1697" t="str">
        <f>INDEX(Products[ProductName], MATCH(Sales[ProductID], Products[ProductID], 0))</f>
        <v>Wine - Fume Blanc Fetzer</v>
      </c>
      <c r="H1697" s="54">
        <f>INDEX(Products[Price], MATCH(Sales[ProductID], Products[ProductID], 0))</f>
        <v>656.76499999999999</v>
      </c>
      <c r="I1697">
        <v>15</v>
      </c>
      <c r="J1697" s="54">
        <f>Sales[[#This Row],[Product Price]]*Sales[[#This Row],[Quantity]]</f>
        <v>9851.4750000000004</v>
      </c>
      <c r="K1697" s="45">
        <v>43177.663020949076</v>
      </c>
      <c r="L1697" s="46">
        <v>43177.663020949076</v>
      </c>
    </row>
    <row r="1698" spans="1:12">
      <c r="A1698">
        <v>1697</v>
      </c>
      <c r="B1698">
        <v>3</v>
      </c>
      <c r="C1698">
        <v>29335</v>
      </c>
      <c r="D1698">
        <f>INDEX(Products[CategoryName (IndexMatch)], MATCH(Sales[ProductID], Products[ProductID], 0))</f>
        <v>0</v>
      </c>
      <c r="E1698">
        <v>254</v>
      </c>
      <c r="F1698" t="str">
        <f>INDEX(Products[ProductName], MATCH(Sales[ProductID], Products[ProductID], 0))</f>
        <v>Soup - Canadian Pea, Dry Mix</v>
      </c>
      <c r="H1698" s="54">
        <f>INDEX(Products[Price], MATCH(Sales[ProductID], Products[ProductID], 0))</f>
        <v>777.80399999999997</v>
      </c>
      <c r="I1698">
        <v>8</v>
      </c>
      <c r="J1698" s="54">
        <f>Sales[[#This Row],[Product Price]]*Sales[[#This Row],[Quantity]]</f>
        <v>6222.4319999999998</v>
      </c>
      <c r="K1698" s="45">
        <v>43137.777342824076</v>
      </c>
      <c r="L1698" s="46">
        <v>43137.777342824076</v>
      </c>
    </row>
    <row r="1699" spans="1:12">
      <c r="A1699">
        <v>1698</v>
      </c>
      <c r="B1699">
        <v>21</v>
      </c>
      <c r="C1699">
        <v>53377</v>
      </c>
      <c r="D1699">
        <f>INDEX(Products[CategoryName (IndexMatch)], MATCH(Sales[ProductID], Products[ProductID], 0))</f>
        <v>0</v>
      </c>
      <c r="E1699">
        <v>6</v>
      </c>
      <c r="F1699" t="str">
        <f>INDEX(Products[ProductName], MATCH(Sales[ProductID], Products[ProductID], 0))</f>
        <v>Wine - Magnotta - Cab Sauv</v>
      </c>
      <c r="H1699" s="54">
        <f>INDEX(Products[Price], MATCH(Sales[ProductID], Products[ProductID], 0))</f>
        <v>797.18399999999997</v>
      </c>
      <c r="I1699">
        <v>14</v>
      </c>
      <c r="J1699" s="54">
        <f>Sales[[#This Row],[Product Price]]*Sales[[#This Row],[Quantity]]</f>
        <v>11160.575999999999</v>
      </c>
      <c r="K1699" s="45">
        <v>43137.216920486113</v>
      </c>
      <c r="L1699" s="46">
        <v>43137.216920486113</v>
      </c>
    </row>
    <row r="1700" spans="1:12">
      <c r="A1700">
        <v>1699</v>
      </c>
      <c r="B1700">
        <v>22</v>
      </c>
      <c r="C1700">
        <v>90770</v>
      </c>
      <c r="D1700">
        <f>INDEX(Products[CategoryName (IndexMatch)], MATCH(Sales[ProductID], Products[ProductID], 0))</f>
        <v>0</v>
      </c>
      <c r="E1700">
        <v>393</v>
      </c>
      <c r="F1700" t="str">
        <f>INDEX(Products[ProductName], MATCH(Sales[ProductID], Products[ProductID], 0))</f>
        <v>Olive - Spread Tapenade</v>
      </c>
      <c r="H1700" s="54">
        <f>INDEX(Products[Price], MATCH(Sales[ProductID], Products[ProductID], 0))</f>
        <v>599.572</v>
      </c>
      <c r="I1700">
        <v>23</v>
      </c>
      <c r="J1700" s="54">
        <f>Sales[[#This Row],[Product Price]]*Sales[[#This Row],[Quantity]]</f>
        <v>13790.156000000001</v>
      </c>
      <c r="K1700" s="45">
        <v>43215.173218750002</v>
      </c>
      <c r="L1700" s="46">
        <v>43215.173218750002</v>
      </c>
    </row>
    <row r="1701" spans="1:12">
      <c r="A1701">
        <v>1700</v>
      </c>
      <c r="B1701">
        <v>17</v>
      </c>
      <c r="C1701">
        <v>28137</v>
      </c>
      <c r="D1701">
        <f>INDEX(Products[CategoryName (IndexMatch)], MATCH(Sales[ProductID], Products[ProductID], 0))</f>
        <v>0</v>
      </c>
      <c r="E1701">
        <v>67</v>
      </c>
      <c r="F1701" t="str">
        <f>INDEX(Products[ProductName], MATCH(Sales[ProductID], Products[ProductID], 0))</f>
        <v>Wine - Sogrape Mateus Rose</v>
      </c>
      <c r="H1701" s="54">
        <f>INDEX(Products[Price], MATCH(Sales[ProductID], Products[ProductID], 0))</f>
        <v>37.805</v>
      </c>
      <c r="I1701">
        <v>8</v>
      </c>
      <c r="J1701" s="54">
        <f>Sales[[#This Row],[Product Price]]*Sales[[#This Row],[Quantity]]</f>
        <v>302.44</v>
      </c>
      <c r="K1701" s="45">
        <v>43111.962577430553</v>
      </c>
      <c r="L1701" s="46">
        <v>43111.962577430553</v>
      </c>
    </row>
  </sheetData>
  <mergeCells count="5">
    <mergeCell ref="N1:S1"/>
    <mergeCell ref="O2:S2"/>
    <mergeCell ref="O3:S3"/>
    <mergeCell ref="N6:S6"/>
    <mergeCell ref="O7:S7"/>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A37E4-0013-C540-8A53-47D5664C07DA}">
  <dimension ref="A1:AC28"/>
  <sheetViews>
    <sheetView topLeftCell="T1" workbookViewId="0">
      <selection activeCell="AG17" sqref="AG17"/>
    </sheetView>
  </sheetViews>
  <sheetFormatPr baseColWidth="10" defaultRowHeight="16"/>
  <cols>
    <col min="1" max="1" width="15.33203125" bestFit="1" customWidth="1"/>
    <col min="2" max="2" width="15.5" bestFit="1" customWidth="1"/>
    <col min="3" max="6" width="5.1640625" bestFit="1" customWidth="1"/>
    <col min="7" max="7" width="10.83203125" bestFit="1" customWidth="1"/>
    <col min="8" max="8" width="9.5" bestFit="1" customWidth="1"/>
    <col min="9" max="9" width="7" bestFit="1" customWidth="1"/>
    <col min="10" max="10" width="5.1640625" bestFit="1" customWidth="1"/>
    <col min="11" max="11" width="21.5" bestFit="1" customWidth="1"/>
    <col min="12" max="12" width="9.83203125" bestFit="1" customWidth="1"/>
    <col min="13" max="13" width="21.5" bestFit="1" customWidth="1"/>
    <col min="14" max="16" width="10.33203125" bestFit="1" customWidth="1"/>
    <col min="17" max="17" width="21.5" bestFit="1" customWidth="1"/>
    <col min="18" max="18" width="11.33203125" bestFit="1" customWidth="1"/>
    <col min="19" max="19" width="21.5" bestFit="1" customWidth="1"/>
    <col min="20" max="20" width="29.5" bestFit="1" customWidth="1"/>
    <col min="21" max="21" width="14.6640625" bestFit="1" customWidth="1"/>
    <col min="22" max="22" width="11.5" bestFit="1" customWidth="1"/>
    <col min="23" max="23" width="11.5" customWidth="1"/>
    <col min="24" max="24" width="2.1640625" bestFit="1" customWidth="1"/>
    <col min="25" max="25" width="11.5" bestFit="1" customWidth="1"/>
    <col min="26" max="26" width="11.33203125" bestFit="1" customWidth="1"/>
    <col min="27" max="33" width="10.33203125" bestFit="1" customWidth="1"/>
    <col min="34" max="35" width="11.5" bestFit="1" customWidth="1"/>
    <col min="36" max="41" width="10.5" bestFit="1" customWidth="1"/>
    <col min="42" max="42" width="11.5" bestFit="1" customWidth="1"/>
    <col min="43" max="43" width="11.33203125" bestFit="1" customWidth="1"/>
    <col min="44" max="48" width="10.33203125" bestFit="1" customWidth="1"/>
    <col min="49" max="53" width="10.5" bestFit="1" customWidth="1"/>
    <col min="54" max="56" width="11.5" bestFit="1" customWidth="1"/>
    <col min="57" max="57" width="11.33203125" bestFit="1" customWidth="1"/>
    <col min="58" max="63" width="10.33203125" bestFit="1" customWidth="1"/>
    <col min="64" max="64" width="11.33203125" bestFit="1" customWidth="1"/>
    <col min="65" max="76" width="10.5" bestFit="1" customWidth="1"/>
    <col min="77" max="77" width="11.5" bestFit="1" customWidth="1"/>
    <col min="78" max="84" width="10.33203125" bestFit="1" customWidth="1"/>
    <col min="85" max="85" width="11.5" bestFit="1" customWidth="1"/>
    <col min="86" max="88" width="10.5" bestFit="1" customWidth="1"/>
    <col min="89" max="93" width="10.33203125" bestFit="1" customWidth="1"/>
    <col min="94" max="94" width="11.33203125" bestFit="1" customWidth="1"/>
    <col min="95" max="95" width="11.5" bestFit="1" customWidth="1"/>
    <col min="96" max="104" width="10.5" bestFit="1" customWidth="1"/>
    <col min="105" max="108" width="10.33203125" bestFit="1" customWidth="1"/>
    <col min="109" max="109" width="11.33203125" bestFit="1" customWidth="1"/>
    <col min="110" max="110" width="11.5" bestFit="1" customWidth="1"/>
    <col min="111" max="115" width="10.5" bestFit="1" customWidth="1"/>
    <col min="116" max="116" width="11.33203125" bestFit="1" customWidth="1"/>
    <col min="117" max="120" width="10.33203125" bestFit="1" customWidth="1"/>
    <col min="121" max="122" width="11.33203125" bestFit="1" customWidth="1"/>
    <col min="123" max="123" width="11.5" bestFit="1" customWidth="1"/>
    <col min="124" max="127" width="10.5" bestFit="1" customWidth="1"/>
    <col min="128" max="128" width="11.5" bestFit="1" customWidth="1"/>
    <col min="129" max="134" width="10.33203125" bestFit="1" customWidth="1"/>
    <col min="135" max="135" width="11.33203125" bestFit="1" customWidth="1"/>
    <col min="136" max="139" width="10.5" bestFit="1" customWidth="1"/>
    <col min="140" max="143" width="10.33203125" bestFit="1" customWidth="1"/>
    <col min="144" max="144" width="11.33203125" bestFit="1" customWidth="1"/>
    <col min="145" max="145" width="11.5" bestFit="1" customWidth="1"/>
    <col min="146" max="150" width="10.5" bestFit="1" customWidth="1"/>
    <col min="151" max="157" width="10.33203125" bestFit="1" customWidth="1"/>
    <col min="158" max="158" width="11.33203125" bestFit="1" customWidth="1"/>
    <col min="159" max="163" width="10.5" bestFit="1" customWidth="1"/>
    <col min="164" max="164" width="11.33203125" bestFit="1" customWidth="1"/>
    <col min="165" max="171" width="10.33203125" bestFit="1" customWidth="1"/>
    <col min="172" max="179" width="10.5" bestFit="1" customWidth="1"/>
    <col min="180" max="180" width="11.5" bestFit="1" customWidth="1"/>
    <col min="181" max="185" width="10.33203125" bestFit="1" customWidth="1"/>
    <col min="186" max="186" width="11.33203125" bestFit="1" customWidth="1"/>
    <col min="187" max="187" width="11.5" bestFit="1" customWidth="1"/>
    <col min="188" max="189" width="10.5" bestFit="1" customWidth="1"/>
    <col min="190" max="191" width="11.5" bestFit="1" customWidth="1"/>
    <col min="192" max="194" width="10.33203125" bestFit="1" customWidth="1"/>
    <col min="195" max="195" width="11.33203125" bestFit="1" customWidth="1"/>
    <col min="196" max="200" width="10.5" bestFit="1" customWidth="1"/>
    <col min="201" max="201" width="11.5" bestFit="1" customWidth="1"/>
    <col min="202" max="209" width="10.33203125" bestFit="1" customWidth="1"/>
    <col min="210" max="211" width="11.33203125" bestFit="1" customWidth="1"/>
    <col min="212" max="214" width="10.5" bestFit="1" customWidth="1"/>
    <col min="215" max="215" width="11.5" bestFit="1" customWidth="1"/>
    <col min="216" max="216" width="11.33203125" bestFit="1" customWidth="1"/>
    <col min="217" max="223" width="10.33203125" bestFit="1" customWidth="1"/>
    <col min="224" max="226" width="10.5" bestFit="1" customWidth="1"/>
    <col min="227" max="229" width="11.5" bestFit="1" customWidth="1"/>
    <col min="230" max="238" width="10.33203125" bestFit="1" customWidth="1"/>
    <col min="239" max="241" width="10.5" bestFit="1" customWidth="1"/>
    <col min="242" max="244" width="11.5" bestFit="1" customWidth="1"/>
    <col min="245" max="245" width="11.33203125" bestFit="1" customWidth="1"/>
    <col min="246" max="253" width="10.33203125" bestFit="1" customWidth="1"/>
    <col min="254" max="254" width="11.33203125" bestFit="1" customWidth="1"/>
    <col min="255" max="260" width="10.5" bestFit="1" customWidth="1"/>
    <col min="261" max="261" width="11.5" bestFit="1" customWidth="1"/>
    <col min="262" max="266" width="10.33203125" bestFit="1" customWidth="1"/>
    <col min="267" max="267" width="11.33203125" bestFit="1" customWidth="1"/>
    <col min="268" max="268" width="11.5" bestFit="1" customWidth="1"/>
    <col min="269" max="275" width="10.5" bestFit="1" customWidth="1"/>
    <col min="276" max="276" width="11.5" bestFit="1" customWidth="1"/>
    <col min="277" max="278" width="11.33203125" bestFit="1" customWidth="1"/>
    <col min="279" max="284" width="10.33203125" bestFit="1" customWidth="1"/>
    <col min="285" max="285" width="11.5" bestFit="1" customWidth="1"/>
    <col min="286" max="287" width="10.5" bestFit="1" customWidth="1"/>
    <col min="288" max="289" width="11.5" bestFit="1" customWidth="1"/>
    <col min="290" max="299" width="10.33203125" bestFit="1" customWidth="1"/>
    <col min="300" max="302" width="10.5" bestFit="1" customWidth="1"/>
    <col min="303" max="304" width="11.5" bestFit="1" customWidth="1"/>
    <col min="305" max="305" width="11.33203125" bestFit="1" customWidth="1"/>
    <col min="306" max="311" width="10.33203125" bestFit="1" customWidth="1"/>
    <col min="312" max="314" width="11.33203125" bestFit="1" customWidth="1"/>
    <col min="315" max="316" width="11.5" bestFit="1" customWidth="1"/>
    <col min="317" max="320" width="10.5" bestFit="1" customWidth="1"/>
    <col min="321" max="321" width="11.5" bestFit="1" customWidth="1"/>
    <col min="322" max="322" width="11.33203125" bestFit="1" customWidth="1"/>
    <col min="323" max="329" width="10.33203125" bestFit="1" customWidth="1"/>
    <col min="330" max="331" width="11.33203125" bestFit="1" customWidth="1"/>
    <col min="332" max="333" width="11.5" bestFit="1" customWidth="1"/>
    <col min="334" max="339" width="10.5" bestFit="1" customWidth="1"/>
    <col min="340" max="345" width="10.33203125" bestFit="1" customWidth="1"/>
    <col min="346" max="346" width="11.5" bestFit="1" customWidth="1"/>
    <col min="347" max="350" width="10.5" bestFit="1" customWidth="1"/>
    <col min="351" max="351" width="11.5" bestFit="1" customWidth="1"/>
    <col min="352" max="356" width="10.33203125" bestFit="1" customWidth="1"/>
    <col min="357" max="360" width="10.5" bestFit="1" customWidth="1"/>
    <col min="361" max="365" width="10.33203125" bestFit="1" customWidth="1"/>
    <col min="366" max="366" width="11.33203125" bestFit="1" customWidth="1"/>
    <col min="367" max="367" width="11.5" bestFit="1" customWidth="1"/>
    <col min="368" max="372" width="10.5" bestFit="1" customWidth="1"/>
    <col min="373" max="374" width="11.5" bestFit="1" customWidth="1"/>
    <col min="375" max="376" width="10.33203125" bestFit="1" customWidth="1"/>
    <col min="377" max="379" width="11.33203125" bestFit="1" customWidth="1"/>
    <col min="380" max="380" width="11.5" bestFit="1" customWidth="1"/>
    <col min="381" max="384" width="10.5" bestFit="1" customWidth="1"/>
    <col min="385" max="385" width="11.33203125" bestFit="1" customWidth="1"/>
    <col min="386" max="386" width="10.33203125" bestFit="1" customWidth="1"/>
    <col min="387" max="387" width="11.33203125" bestFit="1" customWidth="1"/>
    <col min="388" max="390" width="10.5" bestFit="1" customWidth="1"/>
    <col min="391" max="392" width="11.5" bestFit="1" customWidth="1"/>
    <col min="393" max="396" width="10.33203125" bestFit="1" customWidth="1"/>
    <col min="397" max="397" width="11.33203125" bestFit="1" customWidth="1"/>
    <col min="398" max="401" width="10.5" bestFit="1" customWidth="1"/>
    <col min="402" max="403" width="11.5" bestFit="1" customWidth="1"/>
    <col min="404" max="404" width="11.33203125" bestFit="1" customWidth="1"/>
    <col min="405" max="413" width="10.33203125" bestFit="1" customWidth="1"/>
    <col min="414" max="417" width="10.5" bestFit="1" customWidth="1"/>
    <col min="418" max="419" width="11.5" bestFit="1" customWidth="1"/>
    <col min="420" max="422" width="10.33203125" bestFit="1" customWidth="1"/>
    <col min="423" max="424" width="11.33203125" bestFit="1" customWidth="1"/>
    <col min="425" max="430" width="10.5" bestFit="1" customWidth="1"/>
    <col min="431" max="436" width="10.33203125" bestFit="1" customWidth="1"/>
    <col min="437" max="438" width="11.33203125" bestFit="1" customWidth="1"/>
    <col min="439" max="439" width="11.5" bestFit="1" customWidth="1"/>
    <col min="440" max="445" width="10.5" bestFit="1" customWidth="1"/>
    <col min="446" max="447" width="11.5" bestFit="1" customWidth="1"/>
    <col min="448" max="448" width="11.33203125" bestFit="1" customWidth="1"/>
    <col min="449" max="451" width="10.33203125" bestFit="1" customWidth="1"/>
    <col min="452" max="452" width="11.33203125" bestFit="1" customWidth="1"/>
    <col min="453" max="458" width="10.5" bestFit="1" customWidth="1"/>
    <col min="459" max="459" width="11.33203125" bestFit="1" customWidth="1"/>
    <col min="460" max="464" width="10.33203125" bestFit="1" customWidth="1"/>
    <col min="465" max="465" width="11.33203125" bestFit="1" customWidth="1"/>
    <col min="466" max="466" width="11.5" bestFit="1" customWidth="1"/>
    <col min="467" max="475" width="10.5" bestFit="1" customWidth="1"/>
    <col min="476" max="476" width="11.5" bestFit="1" customWidth="1"/>
    <col min="477" max="482" width="10.33203125" bestFit="1" customWidth="1"/>
    <col min="483" max="484" width="11.33203125" bestFit="1" customWidth="1"/>
    <col min="485" max="491" width="10.5" bestFit="1" customWidth="1"/>
    <col min="492" max="499" width="10.33203125" bestFit="1" customWidth="1"/>
    <col min="500" max="502" width="11.33203125" bestFit="1" customWidth="1"/>
    <col min="503" max="503" width="11.5" bestFit="1" customWidth="1"/>
    <col min="504" max="509" width="10.5" bestFit="1" customWidth="1"/>
    <col min="510" max="510" width="11.5" bestFit="1" customWidth="1"/>
    <col min="511" max="517" width="10.33203125" bestFit="1" customWidth="1"/>
    <col min="518" max="518" width="11.33203125" bestFit="1" customWidth="1"/>
    <col min="519" max="521" width="11.5" bestFit="1" customWidth="1"/>
    <col min="522" max="527" width="10.5" bestFit="1" customWidth="1"/>
    <col min="528" max="529" width="11.5" bestFit="1" customWidth="1"/>
    <col min="530" max="532" width="10.33203125" bestFit="1" customWidth="1"/>
    <col min="533" max="533" width="11.33203125" bestFit="1" customWidth="1"/>
    <col min="534" max="535" width="11.5" bestFit="1" customWidth="1"/>
    <col min="536" max="540" width="10.5" bestFit="1" customWidth="1"/>
    <col min="541" max="541" width="11.5" bestFit="1" customWidth="1"/>
    <col min="542" max="542" width="11.33203125" bestFit="1" customWidth="1"/>
    <col min="543" max="545" width="10.33203125" bestFit="1" customWidth="1"/>
    <col min="546" max="547" width="11.33203125" bestFit="1" customWidth="1"/>
    <col min="548" max="549" width="11.5" bestFit="1" customWidth="1"/>
    <col min="550" max="554" width="10.5" bestFit="1" customWidth="1"/>
    <col min="555" max="559" width="11.5" bestFit="1" customWidth="1"/>
    <col min="560" max="561" width="11.33203125" bestFit="1" customWidth="1"/>
    <col min="562" max="568" width="10.33203125" bestFit="1" customWidth="1"/>
    <col min="569" max="570" width="11.33203125" bestFit="1" customWidth="1"/>
    <col min="571" max="577" width="10.5" bestFit="1" customWidth="1"/>
    <col min="578" max="578" width="11.5" bestFit="1" customWidth="1"/>
    <col min="579" max="582" width="10.33203125" bestFit="1" customWidth="1"/>
    <col min="583" max="586" width="10.5" bestFit="1" customWidth="1"/>
    <col min="587" max="588" width="11.5" bestFit="1" customWidth="1"/>
    <col min="589" max="592" width="10.33203125" bestFit="1" customWidth="1"/>
    <col min="593" max="593" width="11.33203125" bestFit="1" customWidth="1"/>
    <col min="594" max="597" width="10.5" bestFit="1" customWidth="1"/>
    <col min="598" max="599" width="11.5" bestFit="1" customWidth="1"/>
    <col min="600" max="608" width="10.33203125" bestFit="1" customWidth="1"/>
    <col min="609" max="616" width="10.5" bestFit="1" customWidth="1"/>
    <col min="617" max="617" width="11.5" bestFit="1" customWidth="1"/>
    <col min="618" max="620" width="11.33203125" bestFit="1" customWidth="1"/>
    <col min="621" max="625" width="10.33203125" bestFit="1" customWidth="1"/>
    <col min="626" max="626" width="11.33203125" bestFit="1" customWidth="1"/>
    <col min="627" max="633" width="10.5" bestFit="1" customWidth="1"/>
    <col min="634" max="634" width="11.5" bestFit="1" customWidth="1"/>
    <col min="635" max="635" width="11.33203125" bestFit="1" customWidth="1"/>
    <col min="636" max="642" width="10.33203125" bestFit="1" customWidth="1"/>
    <col min="643" max="645" width="10.5" bestFit="1" customWidth="1"/>
    <col min="646" max="650" width="11.5" bestFit="1" customWidth="1"/>
    <col min="651" max="651" width="11.33203125" bestFit="1" customWidth="1"/>
    <col min="652" max="654" width="10.33203125" bestFit="1" customWidth="1"/>
    <col min="655" max="655" width="11.33203125" bestFit="1" customWidth="1"/>
    <col min="656" max="656" width="11.5" bestFit="1" customWidth="1"/>
    <col min="657" max="662" width="10.5" bestFit="1" customWidth="1"/>
    <col min="663" max="664" width="11.33203125" bestFit="1" customWidth="1"/>
    <col min="665" max="667" width="10.33203125" bestFit="1" customWidth="1"/>
    <col min="668" max="669" width="11.33203125" bestFit="1" customWidth="1"/>
    <col min="670" max="676" width="10.5" bestFit="1" customWidth="1"/>
    <col min="677" max="677" width="11.33203125" bestFit="1" customWidth="1"/>
    <col min="678" max="679" width="10.33203125" bestFit="1" customWidth="1"/>
    <col min="680" max="685" width="10.5" bestFit="1" customWidth="1"/>
    <col min="686" max="688" width="11.5" bestFit="1" customWidth="1"/>
    <col min="689" max="689" width="11.33203125" bestFit="1" customWidth="1"/>
    <col min="690" max="691" width="10.33203125" bestFit="1" customWidth="1"/>
    <col min="692" max="693" width="11.33203125" bestFit="1" customWidth="1"/>
    <col min="694" max="694" width="11.5" bestFit="1" customWidth="1"/>
    <col min="695" max="698" width="10.5" bestFit="1" customWidth="1"/>
    <col min="699" max="700" width="11.5" bestFit="1" customWidth="1"/>
    <col min="701" max="701" width="11.33203125" bestFit="1" customWidth="1"/>
    <col min="702" max="702" width="11.5" bestFit="1" customWidth="1"/>
    <col min="703" max="703" width="10.5" bestFit="1" customWidth="1"/>
    <col min="704" max="704" width="11.5" bestFit="1" customWidth="1"/>
    <col min="705" max="705" width="11.33203125" bestFit="1" customWidth="1"/>
    <col min="706" max="711" width="10.33203125" bestFit="1" customWidth="1"/>
    <col min="712" max="712" width="11.33203125" bestFit="1" customWidth="1"/>
    <col min="713" max="713" width="11.5" bestFit="1" customWidth="1"/>
    <col min="714" max="715" width="10.5" bestFit="1" customWidth="1"/>
    <col min="716" max="717" width="11.5" bestFit="1" customWidth="1"/>
    <col min="718" max="719" width="11.33203125" bestFit="1" customWidth="1"/>
    <col min="720" max="724" width="10.33203125" bestFit="1" customWidth="1"/>
    <col min="725" max="725" width="11.33203125" bestFit="1" customWidth="1"/>
    <col min="726" max="728" width="10.5" bestFit="1" customWidth="1"/>
    <col min="729" max="733" width="11.5" bestFit="1" customWidth="1"/>
    <col min="734" max="734" width="11.33203125" bestFit="1" customWidth="1"/>
    <col min="735" max="736" width="10.33203125" bestFit="1" customWidth="1"/>
    <col min="737" max="737" width="11.33203125" bestFit="1" customWidth="1"/>
    <col min="738" max="738" width="11.5" bestFit="1" customWidth="1"/>
    <col min="739" max="743" width="10.5" bestFit="1" customWidth="1"/>
    <col min="744" max="744" width="11.5" bestFit="1" customWidth="1"/>
    <col min="745" max="745" width="11.33203125" bestFit="1" customWidth="1"/>
    <col min="746" max="749" width="10.33203125" bestFit="1" customWidth="1"/>
    <col min="750" max="750" width="11.33203125" bestFit="1" customWidth="1"/>
    <col min="751" max="755" width="10.5" bestFit="1" customWidth="1"/>
    <col min="756" max="760" width="10.33203125" bestFit="1" customWidth="1"/>
    <col min="761" max="761" width="11.33203125" bestFit="1" customWidth="1"/>
    <col min="762" max="762" width="11.5" bestFit="1" customWidth="1"/>
    <col min="763" max="765" width="10.5" bestFit="1" customWidth="1"/>
    <col min="766" max="767" width="11.5" bestFit="1" customWidth="1"/>
    <col min="768" max="768" width="11.33203125" bestFit="1" customWidth="1"/>
    <col min="769" max="776" width="10.33203125" bestFit="1" customWidth="1"/>
    <col min="777" max="784" width="10.5" bestFit="1" customWidth="1"/>
    <col min="785" max="787" width="11.5" bestFit="1" customWidth="1"/>
    <col min="788" max="791" width="10.33203125" bestFit="1" customWidth="1"/>
    <col min="792" max="798" width="10.5" bestFit="1" customWidth="1"/>
    <col min="799" max="800" width="11.5" bestFit="1" customWidth="1"/>
    <col min="801" max="804" width="10.33203125" bestFit="1" customWidth="1"/>
    <col min="805" max="807" width="10.5" bestFit="1" customWidth="1"/>
    <col min="808" max="808" width="11.5" bestFit="1" customWidth="1"/>
    <col min="809" max="811" width="10.33203125" bestFit="1" customWidth="1"/>
    <col min="812" max="813" width="11.33203125" bestFit="1" customWidth="1"/>
    <col min="814" max="820" width="10.5" bestFit="1" customWidth="1"/>
    <col min="821" max="821" width="11.5" bestFit="1" customWidth="1"/>
    <col min="822" max="828" width="10.33203125" bestFit="1" customWidth="1"/>
    <col min="829" max="830" width="11.33203125" bestFit="1" customWidth="1"/>
    <col min="831" max="831" width="10.5" bestFit="1" customWidth="1"/>
    <col min="832" max="834" width="10.33203125" bestFit="1" customWidth="1"/>
    <col min="835" max="836" width="11.33203125" bestFit="1" customWidth="1"/>
    <col min="837" max="841" width="10.5" bestFit="1" customWidth="1"/>
    <col min="842" max="843" width="11.5" bestFit="1" customWidth="1"/>
    <col min="844" max="847" width="10.33203125" bestFit="1" customWidth="1"/>
    <col min="848" max="849" width="11.5" bestFit="1" customWidth="1"/>
    <col min="850" max="858" width="10.5" bestFit="1" customWidth="1"/>
    <col min="859" max="859" width="11.33203125" bestFit="1" customWidth="1"/>
    <col min="860" max="862" width="10.33203125" bestFit="1" customWidth="1"/>
    <col min="863" max="864" width="11.33203125" bestFit="1" customWidth="1"/>
    <col min="865" max="870" width="10.5" bestFit="1" customWidth="1"/>
    <col min="871" max="871" width="11.5" bestFit="1" customWidth="1"/>
    <col min="872" max="872" width="11.33203125" bestFit="1" customWidth="1"/>
    <col min="873" max="880" width="10.33203125" bestFit="1" customWidth="1"/>
    <col min="881" max="881" width="11.5" bestFit="1" customWidth="1"/>
    <col min="882" max="886" width="10.5" bestFit="1" customWidth="1"/>
    <col min="887" max="891" width="10.33203125" bestFit="1" customWidth="1"/>
    <col min="892" max="894" width="11.33203125" bestFit="1" customWidth="1"/>
    <col min="895" max="895" width="11.5" bestFit="1" customWidth="1"/>
    <col min="896" max="903" width="10.5" bestFit="1" customWidth="1"/>
    <col min="904" max="904" width="11.33203125" bestFit="1" customWidth="1"/>
    <col min="905" max="906" width="10.33203125" bestFit="1" customWidth="1"/>
    <col min="907" max="907" width="11.33203125" bestFit="1" customWidth="1"/>
    <col min="908" max="909" width="11.5" bestFit="1" customWidth="1"/>
    <col min="910" max="914" width="10.5" bestFit="1" customWidth="1"/>
    <col min="915" max="915" width="11.33203125" bestFit="1" customWidth="1"/>
    <col min="916" max="921" width="10.33203125" bestFit="1" customWidth="1"/>
    <col min="922" max="924" width="11.33203125" bestFit="1" customWidth="1"/>
    <col min="925" max="925" width="11.5" bestFit="1" customWidth="1"/>
    <col min="926" max="931" width="10.5" bestFit="1" customWidth="1"/>
    <col min="932" max="933" width="11.5" bestFit="1" customWidth="1"/>
    <col min="934" max="934" width="11.33203125" bestFit="1" customWidth="1"/>
    <col min="935" max="939" width="10.33203125" bestFit="1" customWidth="1"/>
    <col min="940" max="941" width="11.33203125" bestFit="1" customWidth="1"/>
    <col min="942" max="944" width="10.5" bestFit="1" customWidth="1"/>
    <col min="945" max="945" width="11.5" bestFit="1" customWidth="1"/>
    <col min="946" max="947" width="10.33203125" bestFit="1" customWidth="1"/>
    <col min="948" max="948" width="11.33203125" bestFit="1" customWidth="1"/>
    <col min="949" max="949" width="11.5" bestFit="1" customWidth="1"/>
    <col min="950" max="958" width="10.5" bestFit="1" customWidth="1"/>
    <col min="959" max="959" width="11.33203125" bestFit="1" customWidth="1"/>
    <col min="960" max="962" width="10.33203125" bestFit="1" customWidth="1"/>
    <col min="963" max="963" width="11.33203125" bestFit="1" customWidth="1"/>
    <col min="964" max="965" width="11.5" bestFit="1" customWidth="1"/>
    <col min="966" max="971" width="10.5" bestFit="1" customWidth="1"/>
    <col min="972" max="972" width="11.5" bestFit="1" customWidth="1"/>
    <col min="973" max="978" width="10.33203125" bestFit="1" customWidth="1"/>
    <col min="979" max="979" width="11.33203125" bestFit="1" customWidth="1"/>
    <col min="980" max="982" width="10.5" bestFit="1" customWidth="1"/>
    <col min="983" max="984" width="11.5" bestFit="1" customWidth="1"/>
    <col min="985" max="985" width="11.33203125" bestFit="1" customWidth="1"/>
    <col min="986" max="986" width="10.33203125" bestFit="1" customWidth="1"/>
    <col min="987" max="989" width="10.5" bestFit="1" customWidth="1"/>
    <col min="990" max="990" width="11.33203125" bestFit="1" customWidth="1"/>
    <col min="991" max="996" width="10.33203125" bestFit="1" customWidth="1"/>
    <col min="997" max="998" width="11.33203125" bestFit="1" customWidth="1"/>
    <col min="999" max="1004" width="10.5" bestFit="1" customWidth="1"/>
    <col min="1005" max="1006" width="11.5" bestFit="1" customWidth="1"/>
    <col min="1007" max="1007" width="11.33203125" bestFit="1" customWidth="1"/>
    <col min="1008" max="1012" width="10.33203125" bestFit="1" customWidth="1"/>
    <col min="1013" max="1013" width="11.33203125" bestFit="1" customWidth="1"/>
    <col min="1014" max="1015" width="10.5" bestFit="1" customWidth="1"/>
    <col min="1016" max="1020" width="10.33203125" bestFit="1" customWidth="1"/>
    <col min="1021" max="1021" width="11.33203125" bestFit="1" customWidth="1"/>
    <col min="1022" max="1023" width="10.5" bestFit="1" customWidth="1"/>
    <col min="1024" max="1029" width="10.33203125" bestFit="1" customWidth="1"/>
    <col min="1030" max="1030" width="11.5" bestFit="1" customWidth="1"/>
    <col min="1031" max="1033" width="10.5" bestFit="1" customWidth="1"/>
    <col min="1034" max="1036" width="11.5" bestFit="1" customWidth="1"/>
    <col min="1037" max="1037" width="11.33203125" bestFit="1" customWidth="1"/>
    <col min="1038" max="1041" width="10.33203125" bestFit="1" customWidth="1"/>
    <col min="1042" max="1042" width="11.33203125" bestFit="1" customWidth="1"/>
    <col min="1043" max="1043" width="11.5" bestFit="1" customWidth="1"/>
    <col min="1044" max="1046" width="10.5" bestFit="1" customWidth="1"/>
    <col min="1047" max="1047" width="11.33203125" bestFit="1" customWidth="1"/>
    <col min="1048" max="1051" width="10.33203125" bestFit="1" customWidth="1"/>
    <col min="1052" max="1053" width="11.33203125" bestFit="1" customWidth="1"/>
    <col min="1054" max="1056" width="10.5" bestFit="1" customWidth="1"/>
    <col min="1057" max="1057" width="11.5" bestFit="1" customWidth="1"/>
    <col min="1058" max="1066" width="10.33203125" bestFit="1" customWidth="1"/>
    <col min="1067" max="1067" width="11.33203125" bestFit="1" customWidth="1"/>
    <col min="1068" max="1069" width="11.5" bestFit="1" customWidth="1"/>
    <col min="1070" max="1072" width="10.5" bestFit="1" customWidth="1"/>
    <col min="1073" max="1078" width="10.33203125" bestFit="1" customWidth="1"/>
    <col min="1079" max="1081" width="10.5" bestFit="1" customWidth="1"/>
    <col min="1082" max="1086" width="10.33203125" bestFit="1" customWidth="1"/>
    <col min="1087" max="1087" width="11.33203125" bestFit="1" customWidth="1"/>
    <col min="1088" max="1088" width="10.5" bestFit="1" customWidth="1"/>
    <col min="1089" max="1089" width="11.5" bestFit="1" customWidth="1"/>
    <col min="1090" max="1094" width="10.33203125" bestFit="1" customWidth="1"/>
    <col min="1095" max="1095" width="11.33203125" bestFit="1" customWidth="1"/>
    <col min="1096" max="1099" width="10.5" bestFit="1" customWidth="1"/>
    <col min="1100" max="1100" width="11.5" bestFit="1" customWidth="1"/>
    <col min="1101" max="1102" width="10.33203125" bestFit="1" customWidth="1"/>
    <col min="1103" max="1104" width="11.33203125" bestFit="1" customWidth="1"/>
    <col min="1105" max="1105" width="11.5" bestFit="1" customWidth="1"/>
    <col min="1106" max="1109" width="10.5" bestFit="1" customWidth="1"/>
    <col min="1110" max="1110" width="11.5" bestFit="1" customWidth="1"/>
    <col min="1111" max="1114" width="10.33203125" bestFit="1" customWidth="1"/>
    <col min="1115" max="1120" width="10.5" bestFit="1" customWidth="1"/>
    <col min="1121" max="1121" width="11.5" bestFit="1" customWidth="1"/>
    <col min="1122" max="1122" width="11.33203125" bestFit="1" customWidth="1"/>
    <col min="1123" max="1129" width="10.33203125" bestFit="1" customWidth="1"/>
    <col min="1130" max="1130" width="11.33203125" bestFit="1" customWidth="1"/>
    <col min="1131" max="1131" width="11.5" bestFit="1" customWidth="1"/>
    <col min="1132" max="1134" width="10.5" bestFit="1" customWidth="1"/>
    <col min="1135" max="1135" width="11.33203125" bestFit="1" customWidth="1"/>
    <col min="1136" max="1144" width="10.33203125" bestFit="1" customWidth="1"/>
    <col min="1145" max="1148" width="10.5" bestFit="1" customWidth="1"/>
    <col min="1149" max="1152" width="10.33203125" bestFit="1" customWidth="1"/>
    <col min="1153" max="1155" width="11.33203125" bestFit="1" customWidth="1"/>
    <col min="1156" max="1158" width="10.5" bestFit="1" customWidth="1"/>
    <col min="1159" max="1159" width="11.5" bestFit="1" customWidth="1"/>
    <col min="1160" max="1160" width="11.33203125" bestFit="1" customWidth="1"/>
    <col min="1161" max="1167" width="10.33203125" bestFit="1" customWidth="1"/>
    <col min="1168" max="1168" width="11.33203125" bestFit="1" customWidth="1"/>
    <col min="1169" max="1176" width="10.5" bestFit="1" customWidth="1"/>
    <col min="1177" max="1177" width="11.33203125" bestFit="1" customWidth="1"/>
    <col min="1178" max="1184" width="10.33203125" bestFit="1" customWidth="1"/>
    <col min="1185" max="1186" width="11.33203125" bestFit="1" customWidth="1"/>
    <col min="1187" max="1192" width="10.5" bestFit="1" customWidth="1"/>
    <col min="1193" max="1194" width="11.33203125" bestFit="1" customWidth="1"/>
    <col min="1195" max="1200" width="10.33203125" bestFit="1" customWidth="1"/>
    <col min="1201" max="1202" width="11.33203125" bestFit="1" customWidth="1"/>
    <col min="1203" max="1203" width="10.5" bestFit="1" customWidth="1"/>
    <col min="1204" max="1204" width="11.5" bestFit="1" customWidth="1"/>
    <col min="1205" max="1206" width="11.33203125" bestFit="1" customWidth="1"/>
    <col min="1207" max="1208" width="10.33203125" bestFit="1" customWidth="1"/>
    <col min="1209" max="1209" width="11.33203125" bestFit="1" customWidth="1"/>
    <col min="1210" max="1213" width="10.5" bestFit="1" customWidth="1"/>
    <col min="1214" max="1215" width="11.33203125" bestFit="1" customWidth="1"/>
    <col min="1216" max="1219" width="10.33203125" bestFit="1" customWidth="1"/>
    <col min="1220" max="1220" width="11.5" bestFit="1" customWidth="1"/>
    <col min="1221" max="1230" width="10.5" bestFit="1" customWidth="1"/>
    <col min="1231" max="1231" width="11.5" bestFit="1" customWidth="1"/>
    <col min="1232" max="1233" width="11.33203125" bestFit="1" customWidth="1"/>
    <col min="1234" max="1236" width="10.33203125" bestFit="1" customWidth="1"/>
    <col min="1237" max="1238" width="11.33203125" bestFit="1" customWidth="1"/>
    <col min="1239" max="1239" width="11.5" bestFit="1" customWidth="1"/>
    <col min="1240" max="1244" width="10.5" bestFit="1" customWidth="1"/>
    <col min="1245" max="1245" width="11.5" bestFit="1" customWidth="1"/>
    <col min="1246" max="1250" width="10.33203125" bestFit="1" customWidth="1"/>
    <col min="1251" max="1254" width="10.5" bestFit="1" customWidth="1"/>
    <col min="1255" max="1255" width="11.33203125" bestFit="1" customWidth="1"/>
    <col min="1256" max="1260" width="10.33203125" bestFit="1" customWidth="1"/>
    <col min="1261" max="1262" width="11.33203125" bestFit="1" customWidth="1"/>
    <col min="1263" max="1263" width="11.5" bestFit="1" customWidth="1"/>
    <col min="1264" max="1268" width="10.5" bestFit="1" customWidth="1"/>
    <col min="1269" max="1270" width="11.5" bestFit="1" customWidth="1"/>
    <col min="1271" max="1272" width="10.33203125" bestFit="1" customWidth="1"/>
    <col min="1273" max="1274" width="10.5" bestFit="1" customWidth="1"/>
    <col min="1275" max="1275" width="11.33203125" bestFit="1" customWidth="1"/>
    <col min="1276" max="1283" width="10.33203125" bestFit="1" customWidth="1"/>
    <col min="1284" max="1284" width="11.33203125" bestFit="1" customWidth="1"/>
    <col min="1285" max="1285" width="11.5" bestFit="1" customWidth="1"/>
    <col min="1286" max="1288" width="10.5" bestFit="1" customWidth="1"/>
    <col min="1289" max="1289" width="11.5" bestFit="1" customWidth="1"/>
    <col min="1290" max="1297" width="10.33203125" bestFit="1" customWidth="1"/>
    <col min="1298" max="1298" width="11.33203125" bestFit="1" customWidth="1"/>
    <col min="1299" max="1303" width="10.5" bestFit="1" customWidth="1"/>
    <col min="1304" max="1305" width="11.5" bestFit="1" customWidth="1"/>
    <col min="1306" max="1306" width="11.33203125" bestFit="1" customWidth="1"/>
    <col min="1307" max="1312" width="10.33203125" bestFit="1" customWidth="1"/>
    <col min="1313" max="1313" width="11.33203125" bestFit="1" customWidth="1"/>
    <col min="1314" max="1315" width="10.5" bestFit="1" customWidth="1"/>
    <col min="1316" max="1320" width="10.33203125" bestFit="1" customWidth="1"/>
    <col min="1321" max="1321" width="11.33203125" bestFit="1" customWidth="1"/>
    <col min="1322" max="1328" width="10.5" bestFit="1" customWidth="1"/>
    <col min="1329" max="1329" width="11.5" bestFit="1" customWidth="1"/>
    <col min="1330" max="1330" width="11.33203125" bestFit="1" customWidth="1"/>
    <col min="1331" max="1333" width="10.33203125" bestFit="1" customWidth="1"/>
    <col min="1334" max="1334" width="11.5" bestFit="1" customWidth="1"/>
    <col min="1335" max="1340" width="10.5" bestFit="1" customWidth="1"/>
    <col min="1341" max="1344" width="10.33203125" bestFit="1" customWidth="1"/>
    <col min="1345" max="1346" width="11.33203125" bestFit="1" customWidth="1"/>
    <col min="1347" max="1347" width="11.5" bestFit="1" customWidth="1"/>
    <col min="1348" max="1351" width="10.5" bestFit="1" customWidth="1"/>
    <col min="1352" max="1353" width="11.33203125" bestFit="1" customWidth="1"/>
    <col min="1354" max="1355" width="10.33203125" bestFit="1" customWidth="1"/>
    <col min="1356" max="1358" width="11.33203125" bestFit="1" customWidth="1"/>
    <col min="1359" max="1363" width="10.5" bestFit="1" customWidth="1"/>
    <col min="1364" max="1365" width="11.5" bestFit="1" customWidth="1"/>
    <col min="1366" max="1371" width="10.33203125" bestFit="1" customWidth="1"/>
    <col min="1372" max="1372" width="11.33203125" bestFit="1" customWidth="1"/>
    <col min="1373" max="1378" width="10.5" bestFit="1" customWidth="1"/>
    <col min="1379" max="1380" width="11.5" bestFit="1" customWidth="1"/>
    <col min="1381" max="1381" width="11.33203125" bestFit="1" customWidth="1"/>
    <col min="1382" max="1385" width="10.33203125" bestFit="1" customWidth="1"/>
    <col min="1386" max="1386" width="11.33203125" bestFit="1" customWidth="1"/>
    <col min="1387" max="1387" width="11.5" bestFit="1" customWidth="1"/>
    <col min="1388" max="1393" width="10.5" bestFit="1" customWidth="1"/>
    <col min="1394" max="1394" width="11.5" bestFit="1" customWidth="1"/>
    <col min="1395" max="1395" width="10.33203125" bestFit="1" customWidth="1"/>
    <col min="1396" max="1401" width="10.5" bestFit="1" customWidth="1"/>
    <col min="1402" max="1407" width="11.5" bestFit="1" customWidth="1"/>
    <col min="1408" max="1413" width="10.33203125" bestFit="1" customWidth="1"/>
    <col min="1414" max="1415" width="10.5" bestFit="1" customWidth="1"/>
    <col min="1416" max="1418" width="10.33203125" bestFit="1" customWidth="1"/>
    <col min="1419" max="1421" width="11.33203125" bestFit="1" customWidth="1"/>
    <col min="1422" max="1425" width="10.5" bestFit="1" customWidth="1"/>
    <col min="1426" max="1426" width="11.5" bestFit="1" customWidth="1"/>
    <col min="1427" max="1427" width="11.33203125" bestFit="1" customWidth="1"/>
    <col min="1428" max="1431" width="10.33203125" bestFit="1" customWidth="1"/>
    <col min="1432" max="1432" width="11.33203125" bestFit="1" customWidth="1"/>
    <col min="1433" max="1438" width="10.5" bestFit="1" customWidth="1"/>
    <col min="1439" max="1440" width="11.5" bestFit="1" customWidth="1"/>
    <col min="1441" max="1441" width="11.33203125" bestFit="1" customWidth="1"/>
    <col min="1442" max="1449" width="10.33203125" bestFit="1" customWidth="1"/>
    <col min="1450" max="1452" width="11.33203125" bestFit="1" customWidth="1"/>
    <col min="1453" max="1457" width="10.5" bestFit="1" customWidth="1"/>
    <col min="1458" max="1458" width="11.5" bestFit="1" customWidth="1"/>
    <col min="1459" max="1460" width="10.33203125" bestFit="1" customWidth="1"/>
    <col min="1461" max="1462" width="11.33203125" bestFit="1" customWidth="1"/>
    <col min="1463" max="1463" width="10.5" bestFit="1" customWidth="1"/>
    <col min="1464" max="1467" width="10.33203125" bestFit="1" customWidth="1"/>
    <col min="1468" max="1468" width="11.33203125" bestFit="1" customWidth="1"/>
    <col min="1469" max="1470" width="10.5" bestFit="1" customWidth="1"/>
    <col min="1471" max="1471" width="11.5" bestFit="1" customWidth="1"/>
    <col min="1472" max="1477" width="10.33203125" bestFit="1" customWidth="1"/>
    <col min="1478" max="1482" width="10.5" bestFit="1" customWidth="1"/>
    <col min="1483" max="1484" width="11.5" bestFit="1" customWidth="1"/>
    <col min="1485" max="1491" width="10.33203125" bestFit="1" customWidth="1"/>
    <col min="1492" max="1493" width="11.33203125" bestFit="1" customWidth="1"/>
    <col min="1494" max="1494" width="11.5" bestFit="1" customWidth="1"/>
    <col min="1495" max="1500" width="10.5" bestFit="1" customWidth="1"/>
    <col min="1501" max="1505" width="10.33203125" bestFit="1" customWidth="1"/>
    <col min="1506" max="1512" width="10.5" bestFit="1" customWidth="1"/>
    <col min="1513" max="1514" width="11.5" bestFit="1" customWidth="1"/>
    <col min="1515" max="1519" width="10.33203125" bestFit="1" customWidth="1"/>
    <col min="1520" max="1522" width="11.33203125" bestFit="1" customWidth="1"/>
    <col min="1523" max="1531" width="10.5" bestFit="1" customWidth="1"/>
    <col min="1532" max="1533" width="11.5" bestFit="1" customWidth="1"/>
    <col min="1534" max="1538" width="10.33203125" bestFit="1" customWidth="1"/>
    <col min="1539" max="1541" width="10.5" bestFit="1" customWidth="1"/>
    <col min="1542" max="1542" width="11.33203125" bestFit="1" customWidth="1"/>
    <col min="1543" max="1549" width="10.33203125" bestFit="1" customWidth="1"/>
    <col min="1550" max="1552" width="10.5" bestFit="1" customWidth="1"/>
    <col min="1553" max="1553" width="11.5" bestFit="1" customWidth="1"/>
    <col min="1554" max="1554" width="11.33203125" bestFit="1" customWidth="1"/>
    <col min="1555" max="1557" width="10.33203125" bestFit="1" customWidth="1"/>
    <col min="1558" max="1558" width="11.33203125" bestFit="1" customWidth="1"/>
    <col min="1559" max="1559" width="11.5" bestFit="1" customWidth="1"/>
    <col min="1560" max="1564" width="10.5" bestFit="1" customWidth="1"/>
    <col min="1565" max="1565" width="11.5" bestFit="1" customWidth="1"/>
    <col min="1566" max="1570" width="10.33203125" bestFit="1" customWidth="1"/>
    <col min="1571" max="1571" width="11.33203125" bestFit="1" customWidth="1"/>
    <col min="1572" max="1572" width="11.5" bestFit="1" customWidth="1"/>
    <col min="1573" max="1578" width="10.5" bestFit="1" customWidth="1"/>
    <col min="1579" max="1580" width="11.5" bestFit="1" customWidth="1"/>
    <col min="1581" max="1581" width="11.33203125" bestFit="1" customWidth="1"/>
    <col min="1582" max="1589" width="10.33203125" bestFit="1" customWidth="1"/>
    <col min="1590" max="1590" width="11.33203125" bestFit="1" customWidth="1"/>
    <col min="1591" max="1591" width="11.5" bestFit="1" customWidth="1"/>
    <col min="1592" max="1592" width="10.5" bestFit="1" customWidth="1"/>
    <col min="1593" max="1595" width="11.5" bestFit="1" customWidth="1"/>
    <col min="1596" max="1599" width="10.33203125" bestFit="1" customWidth="1"/>
    <col min="1600" max="1600" width="11.5" bestFit="1" customWidth="1"/>
    <col min="1601" max="1604" width="10.5" bestFit="1" customWidth="1"/>
    <col min="1605" max="1605" width="11.5" bestFit="1" customWidth="1"/>
    <col min="1606" max="1606" width="11.33203125" bestFit="1" customWidth="1"/>
    <col min="1607" max="1611" width="10.33203125" bestFit="1" customWidth="1"/>
    <col min="1612" max="1614" width="10.5" bestFit="1" customWidth="1"/>
    <col min="1615" max="1616" width="11.5" bestFit="1" customWidth="1"/>
    <col min="1617" max="1619" width="10.33203125" bestFit="1" customWidth="1"/>
    <col min="1620" max="1620" width="11.5" bestFit="1" customWidth="1"/>
    <col min="1621" max="1624" width="10.5" bestFit="1" customWidth="1"/>
    <col min="1625" max="1628" width="10.33203125" bestFit="1" customWidth="1"/>
    <col min="1629" max="1629" width="11.33203125" bestFit="1" customWidth="1"/>
    <col min="1630" max="1633" width="10.5" bestFit="1" customWidth="1"/>
    <col min="1634" max="1635" width="11.5" bestFit="1" customWidth="1"/>
    <col min="1636" max="1638" width="10.33203125" bestFit="1" customWidth="1"/>
    <col min="1639" max="1639" width="11.33203125" bestFit="1" customWidth="1"/>
    <col min="1640" max="1646" width="10.5" bestFit="1" customWidth="1"/>
    <col min="1647" max="1649" width="11.5" bestFit="1" customWidth="1"/>
    <col min="1650" max="1651" width="10.33203125" bestFit="1" customWidth="1"/>
    <col min="1652" max="1652" width="11.33203125" bestFit="1" customWidth="1"/>
    <col min="1653" max="1657" width="10.5" bestFit="1" customWidth="1"/>
    <col min="1658" max="1659" width="11.5" bestFit="1" customWidth="1"/>
    <col min="1660" max="1661" width="11.33203125" bestFit="1" customWidth="1"/>
    <col min="1662" max="1663" width="10.33203125" bestFit="1" customWidth="1"/>
    <col min="1664" max="1664" width="11.33203125" bestFit="1" customWidth="1"/>
    <col min="1665" max="1668" width="10.5" bestFit="1" customWidth="1"/>
    <col min="1669" max="1670" width="11.5" bestFit="1" customWidth="1"/>
    <col min="1671" max="1671" width="11.33203125" bestFit="1" customWidth="1"/>
    <col min="1672" max="1675" width="10.33203125" bestFit="1" customWidth="1"/>
    <col min="1676" max="1677" width="11.33203125" bestFit="1" customWidth="1"/>
    <col min="1678" max="1678" width="10.83203125" bestFit="1" customWidth="1"/>
    <col min="1679" max="1699" width="5.1640625" bestFit="1" customWidth="1"/>
  </cols>
  <sheetData>
    <row r="1" spans="1:29">
      <c r="A1" s="49" t="s">
        <v>545</v>
      </c>
      <c r="B1" t="s">
        <v>548</v>
      </c>
      <c r="X1" s="57" t="s">
        <v>480</v>
      </c>
      <c r="Y1" s="57"/>
      <c r="Z1" s="57"/>
      <c r="AA1" s="57"/>
      <c r="AB1" s="57"/>
      <c r="AC1" s="57"/>
    </row>
    <row r="2" spans="1:29" ht="17" thickBot="1">
      <c r="X2">
        <v>2</v>
      </c>
      <c r="Y2" s="58" t="s">
        <v>577</v>
      </c>
      <c r="Z2" s="58"/>
      <c r="AA2" s="58"/>
      <c r="AB2" s="58"/>
      <c r="AC2" s="58"/>
    </row>
    <row r="3" spans="1:29">
      <c r="A3" s="49" t="s">
        <v>547</v>
      </c>
      <c r="B3" s="49" t="s">
        <v>550</v>
      </c>
      <c r="K3" s="51" t="s">
        <v>556</v>
      </c>
      <c r="L3" s="51"/>
      <c r="M3" s="51" t="s">
        <v>557</v>
      </c>
      <c r="N3" s="51"/>
      <c r="O3" s="51" t="s">
        <v>558</v>
      </c>
      <c r="P3" s="51"/>
      <c r="Q3" s="51" t="s">
        <v>559</v>
      </c>
      <c r="R3" s="51"/>
      <c r="S3" s="51" t="s">
        <v>560</v>
      </c>
      <c r="X3">
        <v>3</v>
      </c>
      <c r="Y3" s="58" t="s">
        <v>578</v>
      </c>
      <c r="Z3" s="58"/>
      <c r="AA3" s="58"/>
      <c r="AB3" s="58"/>
      <c r="AC3" s="58"/>
    </row>
    <row r="4" spans="1:29">
      <c r="A4" s="49" t="s">
        <v>542</v>
      </c>
      <c r="B4" s="46" t="s">
        <v>551</v>
      </c>
      <c r="C4" s="46" t="s">
        <v>552</v>
      </c>
      <c r="D4" s="46" t="s">
        <v>553</v>
      </c>
      <c r="E4" s="46" t="s">
        <v>554</v>
      </c>
      <c r="F4" s="46" t="s">
        <v>555</v>
      </c>
      <c r="G4" s="46" t="s">
        <v>549</v>
      </c>
      <c r="K4" s="50"/>
      <c r="L4" s="50"/>
      <c r="M4" s="50"/>
      <c r="N4" s="50"/>
      <c r="O4" s="50"/>
      <c r="P4" s="50"/>
      <c r="Q4" s="50"/>
      <c r="R4" s="50"/>
      <c r="S4" s="50"/>
      <c r="W4" s="53"/>
      <c r="X4">
        <v>4</v>
      </c>
      <c r="Y4" s="58" t="s">
        <v>579</v>
      </c>
      <c r="Z4" s="58"/>
      <c r="AA4" s="58"/>
      <c r="AB4" s="58"/>
      <c r="AC4" s="58"/>
    </row>
    <row r="5" spans="1:29">
      <c r="A5" s="55">
        <v>1</v>
      </c>
      <c r="B5" s="48">
        <v>212</v>
      </c>
      <c r="C5" s="48">
        <v>75</v>
      </c>
      <c r="D5" s="48">
        <v>193</v>
      </c>
      <c r="E5" s="48">
        <v>219</v>
      </c>
      <c r="F5" s="48">
        <v>81</v>
      </c>
      <c r="G5" s="48">
        <v>780</v>
      </c>
      <c r="K5" s="50" t="s">
        <v>561</v>
      </c>
      <c r="L5" s="50">
        <v>456.41666666666669</v>
      </c>
      <c r="M5" s="50" t="s">
        <v>561</v>
      </c>
      <c r="N5" s="50">
        <v>408.16666666666669</v>
      </c>
      <c r="O5" s="50" t="s">
        <v>561</v>
      </c>
      <c r="P5" s="50">
        <v>401.5</v>
      </c>
      <c r="Q5" s="50" t="s">
        <v>561</v>
      </c>
      <c r="R5" s="50">
        <v>411</v>
      </c>
      <c r="S5" s="50" t="s">
        <v>561</v>
      </c>
      <c r="W5" s="53"/>
      <c r="Y5" s="58"/>
      <c r="Z5" s="58"/>
      <c r="AA5" s="58"/>
      <c r="AB5" s="58"/>
      <c r="AC5" s="58"/>
    </row>
    <row r="6" spans="1:29">
      <c r="A6" s="55">
        <v>2</v>
      </c>
      <c r="B6" s="48">
        <v>220</v>
      </c>
      <c r="C6" s="48">
        <v>291</v>
      </c>
      <c r="D6" s="48">
        <v>169</v>
      </c>
      <c r="E6" s="48">
        <v>307</v>
      </c>
      <c r="F6" s="48">
        <v>118</v>
      </c>
      <c r="G6" s="48">
        <v>1105</v>
      </c>
      <c r="K6" s="50" t="s">
        <v>562</v>
      </c>
      <c r="L6" s="50">
        <v>218.83428741913721</v>
      </c>
      <c r="M6" s="50" t="s">
        <v>562</v>
      </c>
      <c r="N6" s="50">
        <v>195.56524048261787</v>
      </c>
      <c r="O6" s="50" t="s">
        <v>562</v>
      </c>
      <c r="P6" s="50">
        <v>192.27943320798147</v>
      </c>
      <c r="Q6" s="50" t="s">
        <v>562</v>
      </c>
      <c r="R6" s="50">
        <v>197.09937352380973</v>
      </c>
      <c r="S6" s="50" t="s">
        <v>562</v>
      </c>
      <c r="W6" s="53"/>
    </row>
    <row r="7" spans="1:29">
      <c r="A7" s="55">
        <v>3</v>
      </c>
      <c r="B7" s="48">
        <v>184</v>
      </c>
      <c r="C7" s="48">
        <v>153</v>
      </c>
      <c r="D7" s="48">
        <v>241</v>
      </c>
      <c r="E7" s="48">
        <v>78</v>
      </c>
      <c r="F7" s="48">
        <v>74</v>
      </c>
      <c r="G7" s="48">
        <v>730</v>
      </c>
      <c r="K7" s="50" t="s">
        <v>563</v>
      </c>
      <c r="L7" s="50">
        <v>233</v>
      </c>
      <c r="M7" s="50" t="s">
        <v>563</v>
      </c>
      <c r="N7" s="50">
        <v>203</v>
      </c>
      <c r="O7" s="50" t="s">
        <v>563</v>
      </c>
      <c r="P7" s="50">
        <v>203.5</v>
      </c>
      <c r="Q7" s="50" t="s">
        <v>563</v>
      </c>
      <c r="R7" s="50">
        <v>219.5</v>
      </c>
      <c r="S7" s="50" t="s">
        <v>563</v>
      </c>
      <c r="W7" s="53"/>
    </row>
    <row r="8" spans="1:29">
      <c r="A8" s="55">
        <v>4</v>
      </c>
      <c r="B8" s="48">
        <v>270</v>
      </c>
      <c r="C8" s="48">
        <v>152</v>
      </c>
      <c r="D8" s="48">
        <v>164</v>
      </c>
      <c r="E8" s="48">
        <v>164</v>
      </c>
      <c r="F8" s="48">
        <v>52</v>
      </c>
      <c r="G8" s="48">
        <v>802</v>
      </c>
      <c r="K8" s="50" t="s">
        <v>564</v>
      </c>
      <c r="L8" s="50" t="e">
        <v>#N/A</v>
      </c>
      <c r="M8" s="50" t="s">
        <v>564</v>
      </c>
      <c r="N8" s="50">
        <v>203</v>
      </c>
      <c r="O8" s="50" t="s">
        <v>564</v>
      </c>
      <c r="P8" s="50">
        <v>169</v>
      </c>
      <c r="Q8" s="50" t="s">
        <v>564</v>
      </c>
      <c r="R8" s="50">
        <v>185</v>
      </c>
      <c r="S8" s="50" t="s">
        <v>564</v>
      </c>
      <c r="W8" s="53"/>
    </row>
    <row r="9" spans="1:29">
      <c r="A9" s="55">
        <v>5</v>
      </c>
      <c r="B9" s="48">
        <v>169</v>
      </c>
      <c r="C9" s="48">
        <v>185</v>
      </c>
      <c r="D9" s="48">
        <v>208</v>
      </c>
      <c r="E9" s="48">
        <v>222</v>
      </c>
      <c r="F9" s="48">
        <v>53</v>
      </c>
      <c r="G9" s="48">
        <v>837</v>
      </c>
      <c r="K9" s="50" t="s">
        <v>565</v>
      </c>
      <c r="L9" s="50">
        <v>1072.0646848048848</v>
      </c>
      <c r="M9" s="50" t="s">
        <v>565</v>
      </c>
      <c r="N9" s="50">
        <v>958.07010121419592</v>
      </c>
      <c r="O9" s="50" t="s">
        <v>565</v>
      </c>
      <c r="P9" s="50">
        <v>941.97299878222759</v>
      </c>
      <c r="Q9" s="50" t="s">
        <v>565</v>
      </c>
      <c r="R9" s="50">
        <v>965.58578751112441</v>
      </c>
      <c r="S9" s="50" t="s">
        <v>565</v>
      </c>
      <c r="W9" s="53"/>
    </row>
    <row r="10" spans="1:29">
      <c r="A10" s="55">
        <v>6</v>
      </c>
      <c r="B10" s="48">
        <v>132</v>
      </c>
      <c r="C10" s="48">
        <v>304</v>
      </c>
      <c r="D10" s="48">
        <v>169</v>
      </c>
      <c r="E10" s="48">
        <v>212</v>
      </c>
      <c r="F10" s="48">
        <v>37</v>
      </c>
      <c r="G10" s="48">
        <v>854</v>
      </c>
      <c r="K10" s="50" t="s">
        <v>566</v>
      </c>
      <c r="L10" s="50">
        <v>1149322.6884057971</v>
      </c>
      <c r="M10" s="50" t="s">
        <v>566</v>
      </c>
      <c r="N10" s="50">
        <v>917898.31884057971</v>
      </c>
      <c r="O10" s="50" t="s">
        <v>566</v>
      </c>
      <c r="P10" s="50">
        <v>887313.13043478259</v>
      </c>
      <c r="Q10" s="50" t="s">
        <v>566</v>
      </c>
      <c r="R10" s="50">
        <v>932355.91304347827</v>
      </c>
      <c r="S10" s="50" t="s">
        <v>566</v>
      </c>
      <c r="W10" s="53"/>
    </row>
    <row r="11" spans="1:29">
      <c r="A11" s="55">
        <v>7</v>
      </c>
      <c r="B11" s="48">
        <v>412</v>
      </c>
      <c r="C11" s="48">
        <v>199</v>
      </c>
      <c r="D11" s="48">
        <v>177</v>
      </c>
      <c r="E11" s="48">
        <v>240</v>
      </c>
      <c r="F11" s="48">
        <v>47</v>
      </c>
      <c r="G11" s="48">
        <v>1075</v>
      </c>
      <c r="K11" s="50" t="s">
        <v>567</v>
      </c>
      <c r="L11" s="50">
        <v>23.727828685308317</v>
      </c>
      <c r="M11" s="50" t="s">
        <v>567</v>
      </c>
      <c r="N11" s="50">
        <v>23.802472544800587</v>
      </c>
      <c r="O11" s="50" t="s">
        <v>567</v>
      </c>
      <c r="P11" s="50">
        <v>23.85399259276392</v>
      </c>
      <c r="Q11" s="50" t="s">
        <v>567</v>
      </c>
      <c r="R11" s="50">
        <v>23.705553214705954</v>
      </c>
      <c r="S11" s="50" t="s">
        <v>567</v>
      </c>
      <c r="W11" s="53"/>
    </row>
    <row r="12" spans="1:29">
      <c r="A12" s="55">
        <v>8</v>
      </c>
      <c r="B12" s="48">
        <v>324</v>
      </c>
      <c r="C12" s="48">
        <v>267</v>
      </c>
      <c r="D12" s="48">
        <v>262</v>
      </c>
      <c r="E12" s="48">
        <v>242</v>
      </c>
      <c r="F12" s="48">
        <v>62</v>
      </c>
      <c r="G12" s="48">
        <v>1157</v>
      </c>
      <c r="K12" s="50" t="s">
        <v>568</v>
      </c>
      <c r="L12" s="50">
        <v>4.8590010483636759</v>
      </c>
      <c r="M12" s="50" t="s">
        <v>568</v>
      </c>
      <c r="N12" s="50">
        <v>4.8699615054264411</v>
      </c>
      <c r="O12" s="50" t="s">
        <v>568</v>
      </c>
      <c r="P12" s="50">
        <v>4.877659185842564</v>
      </c>
      <c r="Q12" s="50" t="s">
        <v>568</v>
      </c>
      <c r="R12" s="50">
        <v>4.85575869365789</v>
      </c>
      <c r="S12" s="50" t="s">
        <v>568</v>
      </c>
      <c r="W12" s="53"/>
    </row>
    <row r="13" spans="1:29">
      <c r="A13" s="55">
        <v>9</v>
      </c>
      <c r="B13" s="48">
        <v>337</v>
      </c>
      <c r="C13" s="48">
        <v>196</v>
      </c>
      <c r="D13" s="48">
        <v>121</v>
      </c>
      <c r="E13" s="48">
        <v>179</v>
      </c>
      <c r="F13" s="48">
        <v>26</v>
      </c>
      <c r="G13" s="48">
        <v>859</v>
      </c>
      <c r="K13" s="50" t="s">
        <v>569</v>
      </c>
      <c r="L13" s="50">
        <v>5382</v>
      </c>
      <c r="M13" s="50" t="s">
        <v>569</v>
      </c>
      <c r="N13" s="50">
        <v>4823</v>
      </c>
      <c r="O13" s="50" t="s">
        <v>569</v>
      </c>
      <c r="P13" s="50">
        <v>4697</v>
      </c>
      <c r="Q13" s="50" t="s">
        <v>569</v>
      </c>
      <c r="R13" s="50">
        <v>4854</v>
      </c>
      <c r="S13" s="50" t="s">
        <v>569</v>
      </c>
      <c r="W13" s="53"/>
    </row>
    <row r="14" spans="1:29">
      <c r="A14" s="55">
        <v>10</v>
      </c>
      <c r="B14" s="48">
        <v>346</v>
      </c>
      <c r="C14" s="48">
        <v>195</v>
      </c>
      <c r="D14" s="48">
        <v>181</v>
      </c>
      <c r="E14" s="48">
        <v>87</v>
      </c>
      <c r="F14" s="48">
        <v>47</v>
      </c>
      <c r="G14" s="48">
        <v>856</v>
      </c>
      <c r="K14" s="50" t="s">
        <v>570</v>
      </c>
      <c r="L14" s="50">
        <v>95</v>
      </c>
      <c r="M14" s="50" t="s">
        <v>570</v>
      </c>
      <c r="N14" s="50">
        <v>75</v>
      </c>
      <c r="O14" s="50" t="s">
        <v>570</v>
      </c>
      <c r="P14" s="50">
        <v>121</v>
      </c>
      <c r="Q14" s="50" t="s">
        <v>570</v>
      </c>
      <c r="R14" s="50">
        <v>78</v>
      </c>
      <c r="S14" s="50" t="s">
        <v>570</v>
      </c>
      <c r="W14" s="53"/>
    </row>
    <row r="15" spans="1:29">
      <c r="A15" s="55">
        <v>11</v>
      </c>
      <c r="B15" s="48">
        <v>198</v>
      </c>
      <c r="C15" s="48">
        <v>219</v>
      </c>
      <c r="D15" s="48">
        <v>200</v>
      </c>
      <c r="E15" s="48">
        <v>136</v>
      </c>
      <c r="F15" s="48"/>
      <c r="G15" s="48">
        <v>753</v>
      </c>
      <c r="K15" s="50" t="s">
        <v>571</v>
      </c>
      <c r="L15" s="50">
        <v>5477</v>
      </c>
      <c r="M15" s="50" t="s">
        <v>571</v>
      </c>
      <c r="N15" s="50">
        <v>4898</v>
      </c>
      <c r="O15" s="50" t="s">
        <v>571</v>
      </c>
      <c r="P15" s="50">
        <v>4818</v>
      </c>
      <c r="Q15" s="50" t="s">
        <v>571</v>
      </c>
      <c r="R15" s="50">
        <v>4932</v>
      </c>
      <c r="S15" s="50" t="s">
        <v>571</v>
      </c>
      <c r="W15" s="53"/>
    </row>
    <row r="16" spans="1:29">
      <c r="A16" s="55">
        <v>12</v>
      </c>
      <c r="B16" s="48">
        <v>206</v>
      </c>
      <c r="C16" s="48">
        <v>203</v>
      </c>
      <c r="D16" s="48">
        <v>170</v>
      </c>
      <c r="E16" s="48">
        <v>180</v>
      </c>
      <c r="F16" s="48">
        <v>71</v>
      </c>
      <c r="G16" s="48">
        <v>830</v>
      </c>
      <c r="K16" s="50" t="s">
        <v>572</v>
      </c>
      <c r="L16" s="50">
        <v>10954</v>
      </c>
      <c r="M16" s="50" t="s">
        <v>572</v>
      </c>
      <c r="N16" s="50">
        <v>9796</v>
      </c>
      <c r="O16" s="50" t="s">
        <v>572</v>
      </c>
      <c r="P16" s="50">
        <v>9636</v>
      </c>
      <c r="Q16" s="50" t="s">
        <v>572</v>
      </c>
      <c r="R16" s="50">
        <v>9864</v>
      </c>
      <c r="S16" s="50" t="s">
        <v>572</v>
      </c>
      <c r="W16" s="53"/>
    </row>
    <row r="17" spans="1:23">
      <c r="A17" s="55">
        <v>13</v>
      </c>
      <c r="B17" s="48">
        <v>275</v>
      </c>
      <c r="C17" s="48">
        <v>168</v>
      </c>
      <c r="D17" s="48">
        <v>196</v>
      </c>
      <c r="E17" s="48">
        <v>232</v>
      </c>
      <c r="F17" s="48">
        <v>56</v>
      </c>
      <c r="G17" s="48">
        <v>927</v>
      </c>
      <c r="K17" s="50" t="s">
        <v>573</v>
      </c>
      <c r="L17" s="50">
        <v>24</v>
      </c>
      <c r="M17" s="50" t="s">
        <v>573</v>
      </c>
      <c r="N17" s="50">
        <v>24</v>
      </c>
      <c r="O17" s="50" t="s">
        <v>573</v>
      </c>
      <c r="P17" s="50">
        <v>24</v>
      </c>
      <c r="Q17" s="50" t="s">
        <v>573</v>
      </c>
      <c r="R17" s="50">
        <v>24</v>
      </c>
      <c r="S17" s="50" t="s">
        <v>573</v>
      </c>
      <c r="W17" s="53"/>
    </row>
    <row r="18" spans="1:23">
      <c r="A18" s="55">
        <v>14</v>
      </c>
      <c r="B18" s="48">
        <v>268</v>
      </c>
      <c r="C18" s="48">
        <v>271</v>
      </c>
      <c r="D18" s="48">
        <v>276</v>
      </c>
      <c r="E18" s="48">
        <v>366</v>
      </c>
      <c r="F18" s="48">
        <v>50</v>
      </c>
      <c r="G18" s="48">
        <v>1231</v>
      </c>
      <c r="K18" s="50" t="s">
        <v>574</v>
      </c>
      <c r="L18" s="50">
        <v>5477</v>
      </c>
      <c r="M18" s="50" t="s">
        <v>574</v>
      </c>
      <c r="N18" s="50">
        <v>4898</v>
      </c>
      <c r="O18" s="50" t="s">
        <v>574</v>
      </c>
      <c r="P18" s="50">
        <v>4818</v>
      </c>
      <c r="Q18" s="50" t="s">
        <v>574</v>
      </c>
      <c r="R18" s="50">
        <v>4932</v>
      </c>
      <c r="S18" s="50" t="s">
        <v>574</v>
      </c>
      <c r="W18" s="53"/>
    </row>
    <row r="19" spans="1:23">
      <c r="A19" s="55">
        <v>15</v>
      </c>
      <c r="B19" s="48">
        <v>239</v>
      </c>
      <c r="C19" s="48">
        <v>162</v>
      </c>
      <c r="D19" s="48">
        <v>218</v>
      </c>
      <c r="E19" s="48">
        <v>185</v>
      </c>
      <c r="F19" s="48">
        <v>64</v>
      </c>
      <c r="G19" s="48">
        <v>868</v>
      </c>
      <c r="K19" s="52" t="s">
        <v>575</v>
      </c>
      <c r="L19" s="52">
        <v>95</v>
      </c>
      <c r="M19" s="52" t="s">
        <v>575</v>
      </c>
      <c r="N19" s="52">
        <v>75</v>
      </c>
      <c r="O19" s="52" t="s">
        <v>575</v>
      </c>
      <c r="P19" s="52">
        <v>121</v>
      </c>
      <c r="Q19" s="52" t="s">
        <v>575</v>
      </c>
      <c r="R19" s="52">
        <v>78</v>
      </c>
      <c r="S19" s="52" t="s">
        <v>575</v>
      </c>
      <c r="W19" s="53"/>
    </row>
    <row r="20" spans="1:23">
      <c r="A20" s="55">
        <v>16</v>
      </c>
      <c r="B20" s="48">
        <v>119</v>
      </c>
      <c r="C20" s="48">
        <v>190</v>
      </c>
      <c r="D20" s="48">
        <v>182</v>
      </c>
      <c r="E20" s="48">
        <v>332</v>
      </c>
      <c r="F20" s="48">
        <v>67</v>
      </c>
      <c r="G20" s="48">
        <v>890</v>
      </c>
      <c r="W20" s="53"/>
    </row>
    <row r="21" spans="1:23">
      <c r="A21" s="55">
        <v>17</v>
      </c>
      <c r="B21" s="48">
        <v>166</v>
      </c>
      <c r="C21" s="48">
        <v>205</v>
      </c>
      <c r="D21" s="48">
        <v>161</v>
      </c>
      <c r="E21" s="48">
        <v>163</v>
      </c>
      <c r="F21" s="48">
        <v>56</v>
      </c>
      <c r="G21" s="48">
        <v>751</v>
      </c>
      <c r="W21" s="53"/>
    </row>
    <row r="22" spans="1:23">
      <c r="A22" s="55">
        <v>18</v>
      </c>
      <c r="B22" s="48">
        <v>271</v>
      </c>
      <c r="C22" s="48">
        <v>217</v>
      </c>
      <c r="D22" s="48">
        <v>264</v>
      </c>
      <c r="E22" s="48">
        <v>333</v>
      </c>
      <c r="F22" s="48">
        <v>55</v>
      </c>
      <c r="G22" s="48">
        <v>1140</v>
      </c>
    </row>
    <row r="23" spans="1:23">
      <c r="A23" s="55">
        <v>19</v>
      </c>
      <c r="B23" s="48">
        <v>273</v>
      </c>
      <c r="C23" s="48">
        <v>298</v>
      </c>
      <c r="D23" s="48">
        <v>256</v>
      </c>
      <c r="E23" s="48">
        <v>220</v>
      </c>
      <c r="F23" s="48">
        <v>104</v>
      </c>
      <c r="G23" s="48">
        <v>1151</v>
      </c>
    </row>
    <row r="24" spans="1:23">
      <c r="A24" s="55">
        <v>20</v>
      </c>
      <c r="B24" s="48">
        <v>226</v>
      </c>
      <c r="C24" s="48">
        <v>336</v>
      </c>
      <c r="D24" s="48">
        <v>207</v>
      </c>
      <c r="E24" s="48">
        <v>185</v>
      </c>
      <c r="F24" s="48">
        <v>15</v>
      </c>
      <c r="G24" s="48">
        <v>969</v>
      </c>
    </row>
    <row r="25" spans="1:23">
      <c r="A25" s="55">
        <v>21</v>
      </c>
      <c r="B25" s="48">
        <v>227</v>
      </c>
      <c r="C25" s="48">
        <v>201</v>
      </c>
      <c r="D25" s="48">
        <v>211</v>
      </c>
      <c r="E25" s="48">
        <v>163</v>
      </c>
      <c r="F25" s="48">
        <v>48</v>
      </c>
      <c r="G25" s="48">
        <v>850</v>
      </c>
    </row>
    <row r="26" spans="1:23">
      <c r="A26" s="55">
        <v>22</v>
      </c>
      <c r="B26" s="48">
        <v>95</v>
      </c>
      <c r="C26" s="48">
        <v>208</v>
      </c>
      <c r="D26" s="48">
        <v>241</v>
      </c>
      <c r="E26" s="48">
        <v>236</v>
      </c>
      <c r="F26" s="48">
        <v>50</v>
      </c>
      <c r="G26" s="48">
        <v>830</v>
      </c>
    </row>
    <row r="27" spans="1:23">
      <c r="A27" s="55">
        <v>23</v>
      </c>
      <c r="B27" s="48">
        <v>308</v>
      </c>
      <c r="C27" s="48">
        <v>203</v>
      </c>
      <c r="D27" s="48">
        <v>351</v>
      </c>
      <c r="E27" s="48">
        <v>251</v>
      </c>
      <c r="F27" s="48">
        <v>65</v>
      </c>
      <c r="G27" s="48">
        <v>1178</v>
      </c>
    </row>
    <row r="28" spans="1:23">
      <c r="A28" s="55" t="s">
        <v>549</v>
      </c>
      <c r="B28" s="48">
        <v>5477</v>
      </c>
      <c r="C28" s="48">
        <v>4898</v>
      </c>
      <c r="D28" s="48">
        <v>4818</v>
      </c>
      <c r="E28" s="48">
        <v>4932</v>
      </c>
      <c r="F28" s="48">
        <v>1298</v>
      </c>
      <c r="G28" s="48">
        <v>21423</v>
      </c>
    </row>
  </sheetData>
  <mergeCells count="5">
    <mergeCell ref="X1:AC1"/>
    <mergeCell ref="Y2:AC2"/>
    <mergeCell ref="Y3:AC3"/>
    <mergeCell ref="Y4:AC4"/>
    <mergeCell ref="Y5:AC5"/>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F218B-43D2-4640-96C3-AA80C2144B41}">
  <dimension ref="A1:L11"/>
  <sheetViews>
    <sheetView tabSelected="1" workbookViewId="0">
      <selection activeCell="B9" sqref="B9:K9"/>
    </sheetView>
  </sheetViews>
  <sheetFormatPr baseColWidth="10" defaultRowHeight="16"/>
  <cols>
    <col min="1" max="1" width="13" bestFit="1" customWidth="1"/>
    <col min="2" max="2" width="14.6640625" bestFit="1" customWidth="1"/>
    <col min="3" max="3" width="19" customWidth="1"/>
    <col min="4" max="4" width="13" bestFit="1" customWidth="1"/>
    <col min="5" max="5" width="19.83203125" bestFit="1" customWidth="1"/>
    <col min="6" max="6" width="14" bestFit="1" customWidth="1"/>
    <col min="7" max="7" width="15.1640625" bestFit="1" customWidth="1"/>
    <col min="8" max="8" width="12.83203125" bestFit="1" customWidth="1"/>
    <col min="9" max="9" width="17.6640625" bestFit="1" customWidth="1"/>
    <col min="10" max="10" width="20" bestFit="1" customWidth="1"/>
    <col min="11" max="11" width="16" bestFit="1" customWidth="1"/>
    <col min="12" max="12" width="22.6640625" bestFit="1" customWidth="1"/>
    <col min="13" max="13" width="11.5" bestFit="1" customWidth="1"/>
    <col min="14" max="14" width="13.5" bestFit="1" customWidth="1"/>
    <col min="15" max="15" width="14.6640625" bestFit="1" customWidth="1"/>
    <col min="16" max="16" width="14" bestFit="1" customWidth="1"/>
    <col min="17" max="17" width="8.1640625" bestFit="1" customWidth="1"/>
    <col min="18" max="18" width="19.6640625" bestFit="1" customWidth="1"/>
    <col min="19" max="19" width="21.6640625" bestFit="1" customWidth="1"/>
    <col min="20" max="20" width="28.33203125" bestFit="1" customWidth="1"/>
    <col min="21" max="21" width="25.83203125" bestFit="1" customWidth="1"/>
    <col min="23" max="23" width="8.33203125" bestFit="1" customWidth="1"/>
    <col min="24" max="24" width="19.1640625" bestFit="1" customWidth="1"/>
    <col min="25" max="25" width="20.6640625" bestFit="1" customWidth="1"/>
    <col min="26" max="26" width="21.5" bestFit="1" customWidth="1"/>
    <col min="27" max="27" width="11.6640625" bestFit="1" customWidth="1"/>
    <col min="28" max="28" width="20" bestFit="1" customWidth="1"/>
    <col min="29" max="29" width="20.1640625" bestFit="1" customWidth="1"/>
    <col min="30" max="30" width="28.33203125" bestFit="1" customWidth="1"/>
    <col min="31" max="31" width="17.33203125" bestFit="1" customWidth="1"/>
    <col min="32" max="32" width="28.1640625" bestFit="1" customWidth="1"/>
    <col min="33" max="33" width="18.5" bestFit="1" customWidth="1"/>
    <col min="34" max="34" width="16.6640625" bestFit="1" customWidth="1"/>
    <col min="35" max="35" width="14.83203125" bestFit="1" customWidth="1"/>
    <col min="36" max="36" width="16.33203125" bestFit="1" customWidth="1"/>
    <col min="37" max="37" width="25.1640625" bestFit="1" customWidth="1"/>
    <col min="38" max="38" width="22.5" bestFit="1" customWidth="1"/>
    <col min="39" max="39" width="15.33203125" bestFit="1" customWidth="1"/>
    <col min="40" max="40" width="20.33203125" bestFit="1" customWidth="1"/>
    <col min="41" max="41" width="19" bestFit="1" customWidth="1"/>
    <col min="42" max="42" width="14.5" bestFit="1" customWidth="1"/>
    <col min="43" max="43" width="28.83203125" bestFit="1" customWidth="1"/>
    <col min="44" max="44" width="10.33203125" bestFit="1" customWidth="1"/>
    <col min="45" max="45" width="16" bestFit="1" customWidth="1"/>
    <col min="46" max="46" width="25.33203125" bestFit="1" customWidth="1"/>
    <col min="47" max="47" width="17.5" bestFit="1" customWidth="1"/>
    <col min="48" max="48" width="24" bestFit="1" customWidth="1"/>
    <col min="49" max="49" width="24.6640625" bestFit="1" customWidth="1"/>
    <col min="50" max="50" width="17.6640625" bestFit="1" customWidth="1"/>
    <col min="51" max="51" width="11.5" bestFit="1" customWidth="1"/>
    <col min="52" max="52" width="13" bestFit="1" customWidth="1"/>
    <col min="53" max="53" width="11.33203125" bestFit="1" customWidth="1"/>
    <col min="54" max="54" width="10.5" bestFit="1" customWidth="1"/>
    <col min="55" max="55" width="23.1640625" bestFit="1" customWidth="1"/>
    <col min="56" max="56" width="11.5" bestFit="1" customWidth="1"/>
    <col min="57" max="57" width="18.1640625" bestFit="1" customWidth="1"/>
    <col min="58" max="58" width="24" bestFit="1" customWidth="1"/>
    <col min="59" max="59" width="19.6640625" bestFit="1" customWidth="1"/>
    <col min="60" max="60" width="21.5" bestFit="1" customWidth="1"/>
    <col min="61" max="61" width="19.1640625" bestFit="1" customWidth="1"/>
    <col min="62" max="62" width="26" bestFit="1" customWidth="1"/>
    <col min="63" max="63" width="26.83203125" bestFit="1" customWidth="1"/>
    <col min="64" max="64" width="16.33203125" bestFit="1" customWidth="1"/>
    <col min="65" max="65" width="23.83203125" bestFit="1" customWidth="1"/>
    <col min="66" max="66" width="25.6640625" bestFit="1" customWidth="1"/>
    <col min="67" max="67" width="26.83203125" bestFit="1" customWidth="1"/>
    <col min="69" max="69" width="27" bestFit="1" customWidth="1"/>
    <col min="70" max="70" width="19.5" bestFit="1" customWidth="1"/>
    <col min="71" max="71" width="19.6640625" bestFit="1" customWidth="1"/>
    <col min="72" max="72" width="19.5" bestFit="1" customWidth="1"/>
    <col min="73" max="73" width="12" bestFit="1" customWidth="1"/>
    <col min="74" max="74" width="21.83203125" bestFit="1" customWidth="1"/>
    <col min="75" max="75" width="15.33203125" bestFit="1" customWidth="1"/>
    <col min="76" max="76" width="26.83203125" bestFit="1" customWidth="1"/>
    <col min="77" max="77" width="25" bestFit="1" customWidth="1"/>
    <col min="78" max="78" width="20.83203125" bestFit="1" customWidth="1"/>
    <col min="79" max="79" width="8" bestFit="1" customWidth="1"/>
    <col min="80" max="80" width="28" bestFit="1" customWidth="1"/>
    <col min="81" max="81" width="23.5" bestFit="1" customWidth="1"/>
    <col min="82" max="82" width="8.1640625" bestFit="1" customWidth="1"/>
    <col min="83" max="83" width="12.5" bestFit="1" customWidth="1"/>
    <col min="84" max="84" width="17.5" bestFit="1" customWidth="1"/>
    <col min="85" max="85" width="27.83203125" bestFit="1" customWidth="1"/>
    <col min="86" max="86" width="23.83203125" bestFit="1" customWidth="1"/>
    <col min="87" max="87" width="18" bestFit="1" customWidth="1"/>
    <col min="88" max="88" width="17.83203125" bestFit="1" customWidth="1"/>
    <col min="89" max="89" width="18.5" bestFit="1" customWidth="1"/>
    <col min="90" max="90" width="20.1640625" bestFit="1" customWidth="1"/>
    <col min="91" max="91" width="21.6640625" bestFit="1" customWidth="1"/>
    <col min="92" max="92" width="11.83203125" bestFit="1" customWidth="1"/>
    <col min="93" max="93" width="17.83203125" bestFit="1" customWidth="1"/>
    <col min="94" max="94" width="22.5" bestFit="1" customWidth="1"/>
    <col min="95" max="95" width="23.33203125" bestFit="1" customWidth="1"/>
    <col min="96" max="96" width="21.1640625" bestFit="1" customWidth="1"/>
    <col min="97" max="97" width="23.5" bestFit="1" customWidth="1"/>
    <col min="98" max="98" width="13" bestFit="1" customWidth="1"/>
    <col min="99" max="99" width="18.1640625" bestFit="1" customWidth="1"/>
    <col min="100" max="100" width="13.33203125" bestFit="1" customWidth="1"/>
    <col min="101" max="101" width="22.83203125" bestFit="1" customWidth="1"/>
    <col min="102" max="102" width="20.5" bestFit="1" customWidth="1"/>
    <col min="103" max="103" width="17.83203125" bestFit="1" customWidth="1"/>
    <col min="104" max="104" width="16" bestFit="1" customWidth="1"/>
    <col min="105" max="105" width="21" bestFit="1" customWidth="1"/>
    <col min="106" max="106" width="26.1640625" bestFit="1" customWidth="1"/>
    <col min="107" max="107" width="25.6640625" bestFit="1" customWidth="1"/>
    <col min="108" max="108" width="26.6640625" bestFit="1" customWidth="1"/>
    <col min="109" max="109" width="14.83203125" bestFit="1" customWidth="1"/>
    <col min="110" max="110" width="18.1640625" bestFit="1" customWidth="1"/>
    <col min="111" max="111" width="27.1640625" bestFit="1" customWidth="1"/>
    <col min="112" max="112" width="19.5" bestFit="1" customWidth="1"/>
    <col min="113" max="113" width="11.33203125" bestFit="1" customWidth="1"/>
    <col min="114" max="114" width="18.33203125" bestFit="1" customWidth="1"/>
    <col min="115" max="115" width="11.6640625" bestFit="1" customWidth="1"/>
    <col min="116" max="116" width="23.5" bestFit="1" customWidth="1"/>
    <col min="117" max="117" width="21" bestFit="1" customWidth="1"/>
    <col min="118" max="118" width="17.5" bestFit="1" customWidth="1"/>
    <col min="119" max="119" width="21.6640625" bestFit="1" customWidth="1"/>
    <col min="120" max="120" width="17.6640625" bestFit="1" customWidth="1"/>
    <col min="121" max="121" width="21.1640625" bestFit="1" customWidth="1"/>
    <col min="122" max="122" width="20.33203125" bestFit="1" customWidth="1"/>
    <col min="123" max="123" width="24" bestFit="1" customWidth="1"/>
    <col min="124" max="124" width="20.1640625" bestFit="1" customWidth="1"/>
    <col min="125" max="125" width="16.5" bestFit="1" customWidth="1"/>
    <col min="126" max="126" width="16.83203125" bestFit="1" customWidth="1"/>
    <col min="127" max="127" width="9.5" bestFit="1" customWidth="1"/>
    <col min="128" max="128" width="9.83203125" bestFit="1" customWidth="1"/>
    <col min="129" max="129" width="22.1640625" bestFit="1" customWidth="1"/>
    <col min="130" max="130" width="20" bestFit="1" customWidth="1"/>
    <col min="131" max="131" width="13" bestFit="1" customWidth="1"/>
    <col min="132" max="132" width="15.1640625" bestFit="1" customWidth="1"/>
    <col min="133" max="133" width="14.5" bestFit="1" customWidth="1"/>
    <col min="134" max="134" width="22.83203125" bestFit="1" customWidth="1"/>
    <col min="135" max="135" width="17.33203125" bestFit="1" customWidth="1"/>
    <col min="136" max="136" width="13.33203125" bestFit="1" customWidth="1"/>
    <col min="137" max="137" width="14.33203125" bestFit="1" customWidth="1"/>
    <col min="138" max="138" width="24.5" bestFit="1" customWidth="1"/>
    <col min="139" max="139" width="18.5" bestFit="1" customWidth="1"/>
    <col min="140" max="140" width="16.5" bestFit="1" customWidth="1"/>
    <col min="141" max="141" width="19.1640625" bestFit="1" customWidth="1"/>
    <col min="142" max="142" width="15.1640625" bestFit="1" customWidth="1"/>
    <col min="143" max="143" width="9.5" bestFit="1" customWidth="1"/>
    <col min="144" max="144" width="12.33203125" bestFit="1" customWidth="1"/>
    <col min="145" max="145" width="11" bestFit="1" customWidth="1"/>
    <col min="146" max="146" width="25.5" bestFit="1" customWidth="1"/>
    <col min="147" max="147" width="22.5" bestFit="1" customWidth="1"/>
    <col min="148" max="148" width="18.1640625" bestFit="1" customWidth="1"/>
    <col min="149" max="149" width="14.5" bestFit="1" customWidth="1"/>
    <col min="150" max="150" width="14.1640625" bestFit="1" customWidth="1"/>
    <col min="151" max="151" width="20.33203125" bestFit="1" customWidth="1"/>
    <col min="152" max="152" width="14.33203125" bestFit="1" customWidth="1"/>
    <col min="153" max="153" width="24.83203125" bestFit="1" customWidth="1"/>
    <col min="154" max="154" width="17.6640625" bestFit="1" customWidth="1"/>
    <col min="155" max="155" width="12.1640625" bestFit="1" customWidth="1"/>
    <col min="156" max="156" width="10.33203125" bestFit="1" customWidth="1"/>
    <col min="157" max="157" width="18.5" bestFit="1" customWidth="1"/>
    <col min="158" max="158" width="13.5" bestFit="1" customWidth="1"/>
    <col min="159" max="159" width="16.6640625" bestFit="1" customWidth="1"/>
    <col min="160" max="160" width="13" bestFit="1" customWidth="1"/>
    <col min="161" max="161" width="13.33203125" bestFit="1" customWidth="1"/>
    <col min="162" max="162" width="26.6640625" bestFit="1" customWidth="1"/>
    <col min="163" max="163" width="10.1640625" bestFit="1" customWidth="1"/>
    <col min="164" max="164" width="18" bestFit="1" customWidth="1"/>
    <col min="165" max="165" width="18.6640625" bestFit="1" customWidth="1"/>
    <col min="166" max="166" width="8.1640625" bestFit="1" customWidth="1"/>
    <col min="167" max="167" width="14.83203125" bestFit="1" customWidth="1"/>
    <col min="168" max="168" width="13.1640625" bestFit="1" customWidth="1"/>
    <col min="169" max="169" width="20.83203125" bestFit="1" customWidth="1"/>
    <col min="170" max="170" width="21.83203125" bestFit="1" customWidth="1"/>
    <col min="171" max="171" width="21.1640625" bestFit="1" customWidth="1"/>
    <col min="172" max="172" width="26.83203125" bestFit="1" customWidth="1"/>
    <col min="173" max="173" width="11.83203125" bestFit="1" customWidth="1"/>
    <col min="174" max="174" width="9.6640625" bestFit="1" customWidth="1"/>
    <col min="175" max="175" width="14" bestFit="1" customWidth="1"/>
    <col min="176" max="176" width="11.5" bestFit="1" customWidth="1"/>
    <col min="177" max="177" width="15.6640625" bestFit="1" customWidth="1"/>
    <col min="178" max="178" width="14.33203125" bestFit="1" customWidth="1"/>
    <col min="179" max="179" width="13.33203125" bestFit="1" customWidth="1"/>
    <col min="180" max="180" width="19.6640625" bestFit="1" customWidth="1"/>
    <col min="181" max="181" width="16.5" bestFit="1" customWidth="1"/>
    <col min="182" max="182" width="22.6640625" bestFit="1" customWidth="1"/>
    <col min="183" max="183" width="25.83203125" bestFit="1" customWidth="1"/>
    <col min="184" max="184" width="23.1640625" bestFit="1" customWidth="1"/>
    <col min="185" max="185" width="27.33203125" bestFit="1" customWidth="1"/>
    <col min="186" max="186" width="23.1640625" bestFit="1" customWidth="1"/>
    <col min="187" max="187" width="17.1640625" bestFit="1" customWidth="1"/>
    <col min="188" max="188" width="25.6640625" bestFit="1" customWidth="1"/>
    <col min="189" max="189" width="7.33203125" bestFit="1" customWidth="1"/>
    <col min="190" max="190" width="11.83203125" bestFit="1" customWidth="1"/>
    <col min="191" max="191" width="20" bestFit="1" customWidth="1"/>
    <col min="192" max="192" width="16.33203125" bestFit="1" customWidth="1"/>
    <col min="193" max="193" width="21.83203125" bestFit="1" customWidth="1"/>
    <col min="194" max="194" width="18" bestFit="1" customWidth="1"/>
    <col min="196" max="196" width="12.83203125" bestFit="1" customWidth="1"/>
    <col min="197" max="197" width="14.83203125" bestFit="1" customWidth="1"/>
    <col min="198" max="198" width="18.5" bestFit="1" customWidth="1"/>
    <col min="199" max="199" width="21" bestFit="1" customWidth="1"/>
    <col min="200" max="200" width="15.83203125" bestFit="1" customWidth="1"/>
    <col min="201" max="201" width="8.1640625" bestFit="1" customWidth="1"/>
    <col min="202" max="202" width="18.1640625" bestFit="1" customWidth="1"/>
    <col min="203" max="203" width="13.33203125" bestFit="1" customWidth="1"/>
    <col min="204" max="205" width="18.33203125" bestFit="1" customWidth="1"/>
    <col min="207" max="207" width="25.33203125" bestFit="1" customWidth="1"/>
    <col min="208" max="208" width="24.5" bestFit="1" customWidth="1"/>
    <col min="209" max="209" width="15.33203125" bestFit="1" customWidth="1"/>
    <col min="210" max="210" width="20.5" bestFit="1" customWidth="1"/>
    <col min="211" max="211" width="13.83203125" bestFit="1" customWidth="1"/>
    <col min="212" max="212" width="17.83203125" bestFit="1" customWidth="1"/>
    <col min="213" max="213" width="14.83203125" bestFit="1" customWidth="1"/>
    <col min="214" max="214" width="18" bestFit="1" customWidth="1"/>
    <col min="215" max="215" width="17.83203125" bestFit="1" customWidth="1"/>
    <col min="216" max="216" width="19.6640625" bestFit="1" customWidth="1"/>
    <col min="217" max="217" width="20.6640625" bestFit="1" customWidth="1"/>
    <col min="218" max="218" width="25.6640625" bestFit="1" customWidth="1"/>
    <col min="219" max="219" width="29.33203125" bestFit="1" customWidth="1"/>
    <col min="220" max="220" width="7.1640625" bestFit="1" customWidth="1"/>
    <col min="221" max="221" width="23.83203125" bestFit="1" customWidth="1"/>
    <col min="222" max="222" width="8.6640625" bestFit="1" customWidth="1"/>
    <col min="223" max="223" width="24.6640625" bestFit="1" customWidth="1"/>
    <col min="224" max="224" width="22.1640625" bestFit="1" customWidth="1"/>
    <col min="225" max="226" width="9" bestFit="1" customWidth="1"/>
    <col min="227" max="227" width="11.5" bestFit="1" customWidth="1"/>
    <col min="228" max="228" width="27.33203125" bestFit="1" customWidth="1"/>
    <col min="229" max="229" width="19.5" bestFit="1" customWidth="1"/>
    <col min="230" max="230" width="27.5" bestFit="1" customWidth="1"/>
    <col min="231" max="231" width="19.83203125" bestFit="1" customWidth="1"/>
    <col min="232" max="232" width="29.1640625" bestFit="1" customWidth="1"/>
    <col min="233" max="233" width="20.1640625" bestFit="1" customWidth="1"/>
    <col min="234" max="234" width="21.5" bestFit="1" customWidth="1"/>
    <col min="235" max="235" width="23" bestFit="1" customWidth="1"/>
    <col min="236" max="236" width="22.83203125" bestFit="1" customWidth="1"/>
    <col min="237" max="237" width="18" bestFit="1" customWidth="1"/>
    <col min="238" max="238" width="15" bestFit="1" customWidth="1"/>
    <col min="239" max="239" width="13.6640625" bestFit="1" customWidth="1"/>
    <col min="240" max="240" width="15.83203125" bestFit="1" customWidth="1"/>
    <col min="241" max="241" width="27" bestFit="1" customWidth="1"/>
    <col min="242" max="242" width="20.83203125" bestFit="1" customWidth="1"/>
    <col min="243" max="243" width="21.6640625" bestFit="1" customWidth="1"/>
    <col min="244" max="245" width="20.33203125" bestFit="1" customWidth="1"/>
    <col min="246" max="246" width="27" bestFit="1" customWidth="1"/>
    <col min="247" max="247" width="21.1640625" bestFit="1" customWidth="1"/>
    <col min="248" max="248" width="13.1640625" bestFit="1" customWidth="1"/>
    <col min="249" max="249" width="26.33203125" bestFit="1" customWidth="1"/>
    <col min="250" max="250" width="22.5" bestFit="1" customWidth="1"/>
    <col min="251" max="251" width="21.6640625" bestFit="1" customWidth="1"/>
    <col min="252" max="252" width="16" bestFit="1" customWidth="1"/>
    <col min="253" max="253" width="14" bestFit="1" customWidth="1"/>
    <col min="254" max="254" width="12.6640625" bestFit="1" customWidth="1"/>
    <col min="255" max="255" width="15.5" bestFit="1" customWidth="1"/>
    <col min="256" max="256" width="14.1640625" bestFit="1" customWidth="1"/>
    <col min="257" max="257" width="24" bestFit="1" customWidth="1"/>
    <col min="258" max="258" width="17.6640625" bestFit="1" customWidth="1"/>
    <col min="259" max="259" width="20.1640625" bestFit="1" customWidth="1"/>
    <col min="260" max="260" width="21.83203125" bestFit="1" customWidth="1"/>
    <col min="261" max="261" width="14.6640625" bestFit="1" customWidth="1"/>
    <col min="262" max="262" width="29.33203125" bestFit="1" customWidth="1"/>
    <col min="263" max="263" width="21" bestFit="1" customWidth="1"/>
    <col min="264" max="264" width="8.1640625" bestFit="1" customWidth="1"/>
    <col min="265" max="265" width="16" bestFit="1" customWidth="1"/>
    <col min="266" max="266" width="28.83203125" bestFit="1" customWidth="1"/>
    <col min="267" max="267" width="25.6640625" bestFit="1" customWidth="1"/>
    <col min="268" max="268" width="17" bestFit="1" customWidth="1"/>
    <col min="269" max="269" width="23" bestFit="1" customWidth="1"/>
    <col min="270" max="270" width="24.33203125" bestFit="1" customWidth="1"/>
    <col min="271" max="271" width="26" bestFit="1" customWidth="1"/>
    <col min="272" max="272" width="20.83203125" bestFit="1" customWidth="1"/>
    <col min="273" max="273" width="24.6640625" bestFit="1" customWidth="1"/>
    <col min="274" max="274" width="12.33203125" bestFit="1" customWidth="1"/>
    <col min="275" max="275" width="11.1640625" bestFit="1" customWidth="1"/>
    <col min="276" max="276" width="12.1640625" bestFit="1" customWidth="1"/>
    <col min="277" max="277" width="16.33203125" bestFit="1" customWidth="1"/>
    <col min="278" max="278" width="17.5" bestFit="1" customWidth="1"/>
    <col min="279" max="279" width="19.5" bestFit="1" customWidth="1"/>
    <col min="280" max="280" width="24.5" bestFit="1" customWidth="1"/>
    <col min="281" max="281" width="20.6640625" bestFit="1" customWidth="1"/>
    <col min="282" max="282" width="17.5" bestFit="1" customWidth="1"/>
    <col min="283" max="283" width="8.1640625" bestFit="1" customWidth="1"/>
    <col min="284" max="284" width="12" bestFit="1" customWidth="1"/>
    <col min="285" max="285" width="14.33203125" bestFit="1" customWidth="1"/>
    <col min="286" max="286" width="16.33203125" bestFit="1" customWidth="1"/>
    <col min="287" max="287" width="22.6640625" bestFit="1" customWidth="1"/>
    <col min="288" max="288" width="8.1640625" bestFit="1" customWidth="1"/>
    <col min="289" max="289" width="21.1640625" bestFit="1" customWidth="1"/>
    <col min="290" max="290" width="27.83203125" bestFit="1" customWidth="1"/>
    <col min="291" max="291" width="25.83203125" bestFit="1" customWidth="1"/>
    <col min="292" max="292" width="15.6640625" bestFit="1" customWidth="1"/>
    <col min="293" max="293" width="26.83203125" bestFit="1" customWidth="1"/>
    <col min="294" max="294" width="11.33203125" bestFit="1" customWidth="1"/>
    <col min="295" max="295" width="12.1640625" bestFit="1" customWidth="1"/>
    <col min="296" max="296" width="18.33203125" bestFit="1" customWidth="1"/>
    <col min="297" max="297" width="19.5" bestFit="1" customWidth="1"/>
    <col min="298" max="299" width="23.5" bestFit="1" customWidth="1"/>
    <col min="300" max="300" width="13" bestFit="1" customWidth="1"/>
    <col min="301" max="301" width="18.1640625" bestFit="1" customWidth="1"/>
    <col min="302" max="302" width="14.5" bestFit="1" customWidth="1"/>
    <col min="303" max="303" width="13.5" bestFit="1" customWidth="1"/>
    <col min="304" max="304" width="9.6640625" bestFit="1" customWidth="1"/>
    <col min="305" max="305" width="17.1640625" bestFit="1" customWidth="1"/>
    <col min="306" max="306" width="9.6640625" bestFit="1" customWidth="1"/>
    <col min="307" max="307" width="19.33203125" bestFit="1" customWidth="1"/>
    <col min="308" max="308" width="15.1640625" bestFit="1" customWidth="1"/>
    <col min="309" max="309" width="14.1640625" bestFit="1" customWidth="1"/>
    <col min="310" max="310" width="24.5" bestFit="1" customWidth="1"/>
    <col min="311" max="311" width="20" bestFit="1" customWidth="1"/>
    <col min="312" max="312" width="22.33203125" bestFit="1" customWidth="1"/>
    <col min="313" max="313" width="12.83203125" bestFit="1" customWidth="1"/>
    <col min="314" max="314" width="23" bestFit="1" customWidth="1"/>
    <col min="315" max="315" width="20.1640625" bestFit="1" customWidth="1"/>
    <col min="316" max="316" width="23.6640625" bestFit="1" customWidth="1"/>
    <col min="317" max="317" width="14" bestFit="1" customWidth="1"/>
    <col min="318" max="318" width="8.1640625" bestFit="1" customWidth="1"/>
    <col min="319" max="319" width="17.5" bestFit="1" customWidth="1"/>
    <col min="320" max="320" width="23.33203125" bestFit="1" customWidth="1"/>
    <col min="321" max="321" width="17.5" bestFit="1" customWidth="1"/>
    <col min="322" max="322" width="12.6640625" bestFit="1" customWidth="1"/>
    <col min="323" max="323" width="10.1640625" bestFit="1" customWidth="1"/>
    <col min="324" max="324" width="17.83203125" bestFit="1" customWidth="1"/>
    <col min="325" max="325" width="13.6640625" bestFit="1" customWidth="1"/>
    <col min="326" max="326" width="17" bestFit="1" customWidth="1"/>
    <col min="327" max="327" width="14.33203125" bestFit="1" customWidth="1"/>
    <col min="328" max="328" width="19.5" bestFit="1" customWidth="1"/>
    <col min="329" max="329" width="15.83203125" bestFit="1" customWidth="1"/>
    <col min="330" max="330" width="10.6640625" bestFit="1" customWidth="1"/>
    <col min="331" max="331" width="15.5" bestFit="1" customWidth="1"/>
    <col min="332" max="332" width="21.5" bestFit="1" customWidth="1"/>
    <col min="333" max="333" width="11.1640625" bestFit="1" customWidth="1"/>
    <col min="334" max="334" width="13.5" bestFit="1" customWidth="1"/>
    <col min="335" max="335" width="25" bestFit="1" customWidth="1"/>
    <col min="336" max="336" width="12.83203125" bestFit="1" customWidth="1"/>
    <col min="337" max="337" width="24.33203125" bestFit="1" customWidth="1"/>
    <col min="338" max="338" width="14.5" bestFit="1" customWidth="1"/>
    <col min="339" max="339" width="21.83203125" bestFit="1" customWidth="1"/>
    <col min="340" max="340" width="17.33203125" bestFit="1" customWidth="1"/>
    <col min="341" max="341" width="19.6640625" bestFit="1" customWidth="1"/>
    <col min="342" max="342" width="23.5" bestFit="1" customWidth="1"/>
    <col min="343" max="343" width="27.1640625" bestFit="1" customWidth="1"/>
    <col min="344" max="344" width="28.83203125" bestFit="1" customWidth="1"/>
    <col min="345" max="345" width="26.33203125" bestFit="1" customWidth="1"/>
    <col min="346" max="346" width="24.5" bestFit="1" customWidth="1"/>
    <col min="347" max="347" width="21" bestFit="1" customWidth="1"/>
    <col min="348" max="348" width="25.83203125" bestFit="1" customWidth="1"/>
    <col min="349" max="349" width="29.33203125" bestFit="1" customWidth="1"/>
    <col min="350" max="350" width="24.5" bestFit="1" customWidth="1"/>
    <col min="351" max="351" width="25.1640625" bestFit="1" customWidth="1"/>
    <col min="352" max="353" width="23.5" bestFit="1" customWidth="1"/>
    <col min="354" max="354" width="24.33203125" bestFit="1" customWidth="1"/>
    <col min="355" max="355" width="13.33203125" bestFit="1" customWidth="1"/>
    <col min="356" max="356" width="25.33203125" bestFit="1" customWidth="1"/>
    <col min="357" max="357" width="18.33203125" bestFit="1" customWidth="1"/>
    <col min="358" max="358" width="14.5" bestFit="1" customWidth="1"/>
    <col min="359" max="359" width="24" bestFit="1" customWidth="1"/>
    <col min="360" max="360" width="27.1640625" bestFit="1" customWidth="1"/>
    <col min="361" max="361" width="17.33203125" bestFit="1" customWidth="1"/>
    <col min="362" max="362" width="24.1640625" bestFit="1" customWidth="1"/>
    <col min="363" max="363" width="11" bestFit="1" customWidth="1"/>
    <col min="364" max="364" width="19.1640625" bestFit="1" customWidth="1"/>
    <col min="365" max="365" width="18.33203125" bestFit="1" customWidth="1"/>
    <col min="366" max="366" width="14.1640625" bestFit="1" customWidth="1"/>
    <col min="367" max="367" width="23" bestFit="1" customWidth="1"/>
    <col min="368" max="368" width="25.33203125" bestFit="1" customWidth="1"/>
    <col min="369" max="369" width="21.6640625" bestFit="1" customWidth="1"/>
    <col min="370" max="370" width="22.6640625" bestFit="1" customWidth="1"/>
    <col min="371" max="371" width="21.6640625" bestFit="1" customWidth="1"/>
    <col min="372" max="372" width="11.1640625" bestFit="1" customWidth="1"/>
    <col min="373" max="373" width="18.83203125" bestFit="1" customWidth="1"/>
    <col min="374" max="374" width="16.33203125" bestFit="1" customWidth="1"/>
    <col min="375" max="375" width="13.5" bestFit="1" customWidth="1"/>
    <col min="376" max="376" width="20.33203125" bestFit="1" customWidth="1"/>
    <col min="377" max="377" width="24.33203125" bestFit="1" customWidth="1"/>
    <col min="378" max="378" width="17.1640625" bestFit="1" customWidth="1"/>
    <col min="379" max="379" width="18.6640625" bestFit="1" customWidth="1"/>
    <col min="380" max="380" width="19.6640625" bestFit="1" customWidth="1"/>
    <col min="381" max="381" width="9" bestFit="1" customWidth="1"/>
    <col min="382" max="382" width="13.33203125" bestFit="1" customWidth="1"/>
    <col min="383" max="383" width="10.33203125" bestFit="1" customWidth="1"/>
    <col min="384" max="384" width="21.5" bestFit="1" customWidth="1"/>
    <col min="385" max="385" width="18.1640625" bestFit="1" customWidth="1"/>
    <col min="386" max="386" width="19.5" bestFit="1" customWidth="1"/>
    <col min="387" max="387" width="17" bestFit="1" customWidth="1"/>
    <col min="388" max="388" width="18.1640625" bestFit="1" customWidth="1"/>
    <col min="389" max="389" width="17.83203125" bestFit="1" customWidth="1"/>
    <col min="390" max="390" width="24.1640625" bestFit="1" customWidth="1"/>
    <col min="391" max="391" width="19.5" bestFit="1" customWidth="1"/>
    <col min="392" max="392" width="20.5" bestFit="1" customWidth="1"/>
    <col min="393" max="393" width="14.6640625" bestFit="1" customWidth="1"/>
    <col min="394" max="394" width="17" bestFit="1" customWidth="1"/>
    <col min="395" max="395" width="12.33203125" bestFit="1" customWidth="1"/>
    <col min="396" max="396" width="23.83203125" bestFit="1" customWidth="1"/>
    <col min="397" max="397" width="17.83203125" bestFit="1" customWidth="1"/>
    <col min="398" max="398" width="11.33203125" bestFit="1" customWidth="1"/>
    <col min="399" max="399" width="17.83203125" bestFit="1" customWidth="1"/>
    <col min="400" max="400" width="15.83203125" bestFit="1" customWidth="1"/>
    <col min="401" max="401" width="15.5" bestFit="1" customWidth="1"/>
    <col min="402" max="402" width="16.5" bestFit="1" customWidth="1"/>
    <col min="403" max="403" width="14.5" bestFit="1" customWidth="1"/>
    <col min="404" max="404" width="16.6640625" bestFit="1" customWidth="1"/>
    <col min="405" max="405" width="11.6640625" bestFit="1" customWidth="1"/>
    <col min="406" max="406" width="12.6640625" bestFit="1" customWidth="1"/>
    <col min="407" max="407" width="14" bestFit="1" customWidth="1"/>
    <col min="408" max="408" width="22.6640625" bestFit="1" customWidth="1"/>
    <col min="409" max="409" width="25.33203125" bestFit="1" customWidth="1"/>
    <col min="410" max="410" width="21.83203125" bestFit="1" customWidth="1"/>
    <col min="411" max="411" width="24.83203125" bestFit="1" customWidth="1"/>
    <col min="412" max="412" width="10.33203125" bestFit="1" customWidth="1"/>
    <col min="413" max="413" width="10.5" bestFit="1" customWidth="1"/>
    <col min="414" max="414" width="25.5" bestFit="1" customWidth="1"/>
    <col min="415" max="415" width="16.6640625" bestFit="1" customWidth="1"/>
    <col min="416" max="416" width="27" bestFit="1" customWidth="1"/>
    <col min="417" max="417" width="27.1640625" bestFit="1" customWidth="1"/>
    <col min="418" max="418" width="24.33203125" bestFit="1" customWidth="1"/>
    <col min="419" max="419" width="24.83203125" bestFit="1" customWidth="1"/>
    <col min="420" max="420" width="25.83203125" bestFit="1" customWidth="1"/>
    <col min="421" max="421" width="22.33203125" bestFit="1" customWidth="1"/>
    <col min="422" max="422" width="24.1640625" bestFit="1" customWidth="1"/>
    <col min="423" max="423" width="24.83203125" bestFit="1" customWidth="1"/>
    <col min="424" max="424" width="22.83203125" bestFit="1" customWidth="1"/>
    <col min="425" max="425" width="24.83203125" bestFit="1" customWidth="1"/>
    <col min="426" max="426" width="27" bestFit="1" customWidth="1"/>
    <col min="427" max="428" width="24.6640625" bestFit="1" customWidth="1"/>
    <col min="429" max="429" width="28" bestFit="1" customWidth="1"/>
    <col min="430" max="430" width="21.1640625" bestFit="1" customWidth="1"/>
    <col min="431" max="431" width="27.5" bestFit="1" customWidth="1"/>
    <col min="432" max="432" width="23.5" bestFit="1" customWidth="1"/>
    <col min="433" max="433" width="18" bestFit="1" customWidth="1"/>
    <col min="434" max="434" width="28.5" bestFit="1" customWidth="1"/>
    <col min="435" max="435" width="21.5" bestFit="1" customWidth="1"/>
    <col min="436" max="436" width="19.5" bestFit="1" customWidth="1"/>
    <col min="437" max="437" width="25.33203125" bestFit="1" customWidth="1"/>
    <col min="438" max="438" width="18.6640625" bestFit="1" customWidth="1"/>
    <col min="439" max="439" width="25.33203125" bestFit="1" customWidth="1"/>
    <col min="440" max="440" width="21.5" bestFit="1" customWidth="1"/>
    <col min="441" max="441" width="27.1640625" bestFit="1" customWidth="1"/>
    <col min="442" max="442" width="29.83203125" bestFit="1" customWidth="1"/>
    <col min="443" max="443" width="23" bestFit="1" customWidth="1"/>
    <col min="444" max="444" width="24.5" bestFit="1" customWidth="1"/>
    <col min="445" max="445" width="22.83203125" bestFit="1" customWidth="1"/>
    <col min="446" max="446" width="29.33203125" bestFit="1" customWidth="1"/>
    <col min="447" max="447" width="28.5" bestFit="1" customWidth="1"/>
    <col min="448" max="448" width="16.33203125" bestFit="1" customWidth="1"/>
    <col min="449" max="449" width="18.83203125" bestFit="1" customWidth="1"/>
    <col min="450" max="450" width="12.83203125" bestFit="1" customWidth="1"/>
    <col min="451" max="451" width="23" bestFit="1" customWidth="1"/>
    <col min="452" max="452" width="20" bestFit="1" customWidth="1"/>
    <col min="453" max="453" width="15" bestFit="1" customWidth="1"/>
    <col min="454" max="454" width="12.1640625" bestFit="1" customWidth="1"/>
  </cols>
  <sheetData>
    <row r="1" spans="1:12" ht="21">
      <c r="A1" s="62" t="s">
        <v>586</v>
      </c>
      <c r="B1" s="62"/>
      <c r="C1" s="62"/>
      <c r="D1" s="62"/>
      <c r="E1" s="62"/>
      <c r="F1" s="62"/>
      <c r="G1" s="62"/>
      <c r="H1" s="62"/>
      <c r="I1" s="62"/>
      <c r="J1" s="62"/>
      <c r="K1" s="62"/>
      <c r="L1" s="62"/>
    </row>
    <row r="2" spans="1:12">
      <c r="A2" s="66" t="s">
        <v>599</v>
      </c>
      <c r="B2" s="66"/>
      <c r="C2" s="66"/>
      <c r="D2" s="66"/>
      <c r="E2" s="66"/>
      <c r="F2" s="66"/>
      <c r="G2" s="66"/>
      <c r="H2" s="66"/>
      <c r="I2" s="66"/>
      <c r="J2" s="66"/>
      <c r="K2" s="66"/>
      <c r="L2" s="66"/>
    </row>
    <row r="3" spans="1:12">
      <c r="A3" s="34">
        <v>1</v>
      </c>
      <c r="B3" s="63" t="s">
        <v>592</v>
      </c>
      <c r="C3" s="64"/>
      <c r="D3" s="64"/>
      <c r="E3" s="64"/>
      <c r="F3" s="64"/>
      <c r="G3" s="64"/>
      <c r="H3" s="64"/>
      <c r="I3" s="64"/>
      <c r="J3" s="64"/>
      <c r="K3" s="65"/>
      <c r="L3" s="33"/>
    </row>
    <row r="4" spans="1:12">
      <c r="A4" s="34">
        <v>2</v>
      </c>
      <c r="B4" s="63" t="s">
        <v>588</v>
      </c>
      <c r="C4" s="64"/>
      <c r="D4" s="64"/>
      <c r="E4" s="64"/>
      <c r="F4" s="64"/>
      <c r="G4" s="64"/>
      <c r="H4" s="64"/>
      <c r="I4" s="64"/>
      <c r="J4" s="64"/>
      <c r="K4" s="65"/>
      <c r="L4" s="33"/>
    </row>
    <row r="5" spans="1:12">
      <c r="A5" s="34">
        <v>3</v>
      </c>
      <c r="B5" s="63" t="s">
        <v>587</v>
      </c>
      <c r="C5" s="64"/>
      <c r="D5" s="64"/>
      <c r="E5" s="64"/>
      <c r="F5" s="64"/>
      <c r="G5" s="64"/>
      <c r="H5" s="64"/>
      <c r="I5" s="64"/>
      <c r="J5" s="64"/>
      <c r="K5" s="65"/>
      <c r="L5" s="33"/>
    </row>
    <row r="6" spans="1:12">
      <c r="A6" s="34">
        <v>4</v>
      </c>
      <c r="B6" s="63" t="s">
        <v>597</v>
      </c>
      <c r="C6" s="64"/>
      <c r="D6" s="64"/>
      <c r="E6" s="64"/>
      <c r="F6" s="64"/>
      <c r="G6" s="64"/>
      <c r="H6" s="64"/>
      <c r="I6" s="64"/>
      <c r="J6" s="64"/>
      <c r="K6" s="65"/>
      <c r="L6" s="56"/>
    </row>
    <row r="7" spans="1:12">
      <c r="A7" s="34"/>
      <c r="B7" s="63"/>
      <c r="C7" s="64"/>
      <c r="D7" s="64"/>
      <c r="E7" s="64"/>
      <c r="F7" s="64"/>
      <c r="G7" s="64"/>
      <c r="H7" s="64"/>
      <c r="I7" s="64"/>
      <c r="J7" s="64"/>
      <c r="K7" s="65"/>
    </row>
    <row r="8" spans="1:12">
      <c r="A8" s="34">
        <v>1</v>
      </c>
      <c r="B8" s="63" t="s">
        <v>593</v>
      </c>
      <c r="C8" s="64"/>
      <c r="D8" s="64"/>
      <c r="E8" s="64"/>
      <c r="F8" s="64"/>
      <c r="G8" s="64"/>
      <c r="H8" s="64"/>
      <c r="I8" s="64"/>
      <c r="J8" s="64"/>
      <c r="K8" s="65"/>
    </row>
    <row r="9" spans="1:12">
      <c r="A9" s="34">
        <v>2</v>
      </c>
      <c r="B9" s="63" t="s">
        <v>596</v>
      </c>
      <c r="C9" s="64"/>
      <c r="D9" s="64"/>
      <c r="E9" s="64"/>
      <c r="F9" s="64"/>
      <c r="G9" s="64"/>
      <c r="H9" s="64"/>
      <c r="I9" s="64"/>
      <c r="J9" s="64"/>
      <c r="K9" s="65"/>
    </row>
    <row r="10" spans="1:12" ht="16" customHeight="1">
      <c r="A10" s="34">
        <v>3</v>
      </c>
      <c r="B10" s="63" t="s">
        <v>590</v>
      </c>
      <c r="C10" s="64"/>
      <c r="D10" s="64"/>
      <c r="E10" s="64"/>
      <c r="F10" s="64"/>
      <c r="G10" s="64"/>
      <c r="H10" s="64"/>
      <c r="I10" s="64"/>
      <c r="J10" s="64"/>
      <c r="K10" s="65"/>
    </row>
    <row r="11" spans="1:12">
      <c r="A11" s="34">
        <v>4</v>
      </c>
      <c r="B11" s="63" t="s">
        <v>591</v>
      </c>
      <c r="C11" s="64"/>
      <c r="D11" s="64"/>
      <c r="E11" s="64"/>
      <c r="F11" s="64"/>
      <c r="G11" s="64"/>
      <c r="H11" s="64"/>
      <c r="I11" s="64"/>
      <c r="J11" s="64"/>
      <c r="K11" s="65"/>
    </row>
  </sheetData>
  <mergeCells count="11">
    <mergeCell ref="B6:K6"/>
    <mergeCell ref="B7:K7"/>
    <mergeCell ref="B8:K8"/>
    <mergeCell ref="B10:K10"/>
    <mergeCell ref="B11:K11"/>
    <mergeCell ref="B9:K9"/>
    <mergeCell ref="A1:L1"/>
    <mergeCell ref="A2:L2"/>
    <mergeCell ref="B3:K3"/>
    <mergeCell ref="B4:K4"/>
    <mergeCell ref="B5:K5"/>
  </mergeCells>
  <conditionalFormatting sqref="B1:B5">
    <cfRule type="cellIs" dxfId="21" priority="17" operator="equal">
      <formula>"LOW"</formula>
    </cfRule>
    <cfRule type="cellIs" dxfId="20" priority="18" operator="equal">
      <formula>"MEDIUM"</formula>
    </cfRule>
    <cfRule type="cellIs" dxfId="19" priority="19" operator="equal">
      <formula>"HIGH"</formula>
    </cfRule>
  </conditionalFormatting>
  <conditionalFormatting sqref="B7:B8">
    <cfRule type="cellIs" dxfId="18" priority="14" operator="equal">
      <formula>"LOW"</formula>
    </cfRule>
    <cfRule type="cellIs" dxfId="17" priority="15" operator="equal">
      <formula>"MEDIUM"</formula>
    </cfRule>
    <cfRule type="cellIs" dxfId="16" priority="16" operator="equal">
      <formula>"HIGH"</formula>
    </cfRule>
  </conditionalFormatting>
  <conditionalFormatting sqref="B11">
    <cfRule type="cellIs" dxfId="15" priority="11" operator="equal">
      <formula>"LOW"</formula>
    </cfRule>
    <cfRule type="cellIs" dxfId="14" priority="12" operator="equal">
      <formula>"MEDIUM"</formula>
    </cfRule>
    <cfRule type="cellIs" dxfId="13" priority="13" operator="equal">
      <formula>"HIGH"</formula>
    </cfRule>
  </conditionalFormatting>
  <conditionalFormatting sqref="B10">
    <cfRule type="cellIs" dxfId="12" priority="8" operator="equal">
      <formula>"LOW"</formula>
    </cfRule>
    <cfRule type="cellIs" dxfId="11" priority="9" operator="equal">
      <formula>"MEDIUM"</formula>
    </cfRule>
    <cfRule type="cellIs" dxfId="10" priority="10" operator="equal">
      <formula>"HIGH"</formula>
    </cfRule>
  </conditionalFormatting>
  <conditionalFormatting sqref="B9">
    <cfRule type="cellIs" dxfId="9" priority="5" operator="equal">
      <formula>"LOW"</formula>
    </cfRule>
    <cfRule type="cellIs" dxfId="8" priority="6" operator="equal">
      <formula>"MEDIUM"</formula>
    </cfRule>
    <cfRule type="cellIs" dxfId="7" priority="7" operator="equal">
      <formula>"HIGH"</formula>
    </cfRule>
  </conditionalFormatting>
  <conditionalFormatting sqref="B6">
    <cfRule type="cellIs" dxfId="6" priority="2" operator="equal">
      <formula>"LOW"</formula>
    </cfRule>
    <cfRule type="cellIs" dxfId="5" priority="3" operator="equal">
      <formula>"MEDIUM"</formula>
    </cfRule>
    <cfRule type="cellIs" dxfId="4" priority="4" operator="equal">
      <formula>"HIGH"</formula>
    </cfRule>
  </conditionalFormatting>
  <conditionalFormatting sqref="B13:B58">
    <cfRule type="cellIs" dxfId="3" priority="1" operator="greaterThan">
      <formula>550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Categories</vt:lpstr>
      <vt:lpstr>Mini Project 1 </vt:lpstr>
      <vt:lpstr>Proj1 Utils</vt:lpstr>
      <vt:lpstr>Sales</vt:lpstr>
      <vt:lpstr>Pivot</vt:lpstr>
      <vt:lpstr>Mini Project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Yuyang Zhong</dc:creator>
  <cp:lastModifiedBy>Yuyang Zhong</cp:lastModifiedBy>
  <dcterms:created xsi:type="dcterms:W3CDTF">2019-05-02T19:52:01Z</dcterms:created>
  <dcterms:modified xsi:type="dcterms:W3CDTF">2019-05-03T00:08:07Z</dcterms:modified>
</cp:coreProperties>
</file>