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mith/Desktop/"/>
    </mc:Choice>
  </mc:AlternateContent>
  <xr:revisionPtr revIDLastSave="0" documentId="13_ncr:1_{424A889A-CC33-064A-86D5-EB376476BB20}" xr6:coauthVersionLast="45" xr6:coauthVersionMax="45" xr10:uidLastSave="{00000000-0000-0000-0000-000000000000}"/>
  <bookViews>
    <workbookView minimized="1" xWindow="-20" yWindow="460" windowWidth="28800" windowHeight="16240" xr2:uid="{66324199-4F88-4B43-BB75-6C9603099C4C}"/>
  </bookViews>
  <sheets>
    <sheet name="FightStats" sheetId="1" r:id="rId1"/>
    <sheet name="Chart Results" sheetId="2" r:id="rId2"/>
  </sheets>
  <definedNames>
    <definedName name="_xlchart.v1.0" hidden="1">'Chart Results'!$A$7</definedName>
    <definedName name="_xlchart.v1.1" hidden="1">'Chart Results'!$B$1:$D$7</definedName>
    <definedName name="_xlchart.v1.2" hidden="1">('Chart Results'!$B$7,'Chart Results'!$D$7:$E$7)</definedName>
    <definedName name="_xlchart.v1.3" hidden="1">'Chart Results'!$A$7</definedName>
    <definedName name="_xlchart.v1.4" hidden="1">'Chart Results'!$B$1:$D$7</definedName>
    <definedName name="_xlchart.v1.5" hidden="1">('Chart Results'!$B$7,'Chart Results'!$D$7:$E$7)</definedName>
    <definedName name="_xlchart.v1.6" hidden="1">'Chart Results'!$A$7</definedName>
    <definedName name="_xlchart.v1.7" hidden="1">'Chart Results'!$B$1:$D$7</definedName>
    <definedName name="_xlchart.v1.8" hidden="1">('Chart Results'!$B$7,'Chart Results'!$D$7:$E$7)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331" i="1"/>
  <c r="M330" i="1"/>
  <c r="M329" i="1"/>
  <c r="M328" i="1"/>
  <c r="M327" i="1"/>
  <c r="M9" i="1"/>
  <c r="M8" i="1"/>
  <c r="M321" i="1"/>
  <c r="M326" i="1"/>
  <c r="M325" i="1"/>
  <c r="M324" i="1"/>
  <c r="M323" i="1"/>
  <c r="M322" i="1"/>
  <c r="M2" i="1"/>
  <c r="M7" i="1"/>
  <c r="M4" i="1"/>
  <c r="M5" i="1"/>
  <c r="M6" i="1"/>
  <c r="M3" i="1"/>
</calcChain>
</file>

<file path=xl/sharedStrings.xml><?xml version="1.0" encoding="utf-8"?>
<sst xmlns="http://schemas.openxmlformats.org/spreadsheetml/2006/main" count="2928" uniqueCount="605">
  <si>
    <t>W/L</t>
  </si>
  <si>
    <t>FIGHTER</t>
  </si>
  <si>
    <t>KD</t>
  </si>
  <si>
    <t>STR</t>
  </si>
  <si>
    <t>TD</t>
  </si>
  <si>
    <t>SUB</t>
  </si>
  <si>
    <t>WEIGHT CLASS</t>
  </si>
  <si>
    <t>METHOD</t>
  </si>
  <si>
    <t>ROUND</t>
  </si>
  <si>
    <t>TIME</t>
  </si>
  <si>
    <t>WIN</t>
  </si>
  <si>
    <t>Jon Jones</t>
  </si>
  <si>
    <t>Dominick Reyes</t>
  </si>
  <si>
    <t>Light Heavyweight</t>
  </si>
  <si>
    <t>U-DEC</t>
  </si>
  <si>
    <t>Valentina Shevchenko</t>
  </si>
  <si>
    <t>Katlyn Chookagian</t>
  </si>
  <si>
    <t>Women's Flyweight</t>
  </si>
  <si>
    <t>KO/TKO</t>
  </si>
  <si>
    <t>Punches</t>
  </si>
  <si>
    <t>Justin Tafa</t>
  </si>
  <si>
    <t>Juan Adams</t>
  </si>
  <si>
    <t>Heavyweight</t>
  </si>
  <si>
    <t>Punch</t>
  </si>
  <si>
    <t>Dan Ige</t>
  </si>
  <si>
    <t>Mirsad Bektic</t>
  </si>
  <si>
    <t>Featherweight</t>
  </si>
  <si>
    <t>S-DEC</t>
  </si>
  <si>
    <t>Derrick Lewis</t>
  </si>
  <si>
    <t>Ilir Latifi</t>
  </si>
  <si>
    <t>Trevin Giles</t>
  </si>
  <si>
    <t>James Krause</t>
  </si>
  <si>
    <t>Middleweight</t>
  </si>
  <si>
    <t>Lauren Murphy</t>
  </si>
  <si>
    <t>Andrea Lee</t>
  </si>
  <si>
    <t>Khaos Williams</t>
  </si>
  <si>
    <t>Alex Morono</t>
  </si>
  <si>
    <t>Welterweight</t>
  </si>
  <si>
    <t>Mario Bautista</t>
  </si>
  <si>
    <t>Miles Johns</t>
  </si>
  <si>
    <t>Bantamweight</t>
  </si>
  <si>
    <t>Flying Knee</t>
  </si>
  <si>
    <t>NC</t>
  </si>
  <si>
    <t>Domingo Pilarte</t>
  </si>
  <si>
    <t>Journey Newson</t>
  </si>
  <si>
    <t>Overturned</t>
  </si>
  <si>
    <t>Andre Ewell</t>
  </si>
  <si>
    <t>Jonathan Martinez</t>
  </si>
  <si>
    <t>Youssef Zalal</t>
  </si>
  <si>
    <t>Austin Lingo</t>
  </si>
  <si>
    <t>Jan Blachowicz</t>
  </si>
  <si>
    <t>Corey Anderson</t>
  </si>
  <si>
    <t>Diego Sanchez</t>
  </si>
  <si>
    <t>Michel Pereira</t>
  </si>
  <si>
    <t>DQ</t>
  </si>
  <si>
    <t>Montana De La Rosa</t>
  </si>
  <si>
    <t>Mara Romero Borella</t>
  </si>
  <si>
    <t>Brok Weaver</t>
  </si>
  <si>
    <t>Kazula Vargas</t>
  </si>
  <si>
    <t>Lightweight</t>
  </si>
  <si>
    <t>Ray Borg</t>
  </si>
  <si>
    <t>Rogerio Bontorin</t>
  </si>
  <si>
    <t>Flyweight</t>
  </si>
  <si>
    <t>Lando Vannata</t>
  </si>
  <si>
    <t>Yancy Medeiros</t>
  </si>
  <si>
    <t>Daniel Rodriguez</t>
  </si>
  <si>
    <t>Tim Means</t>
  </si>
  <si>
    <t>Guillotine Choke</t>
  </si>
  <si>
    <t>John Dodson</t>
  </si>
  <si>
    <t>Nathaniel Wood</t>
  </si>
  <si>
    <t>Scott Holtzman</t>
  </si>
  <si>
    <t>Jim Miller</t>
  </si>
  <si>
    <t>Devin Clark</t>
  </si>
  <si>
    <t>Dequan Townsend</t>
  </si>
  <si>
    <t>Merab Dvalishvili</t>
  </si>
  <si>
    <t>Casey Kenney</t>
  </si>
  <si>
    <t>Macy Chiasson</t>
  </si>
  <si>
    <t>Shanna Young</t>
  </si>
  <si>
    <t>Women's Bantamweight</t>
  </si>
  <si>
    <t>Raulian Paiva</t>
  </si>
  <si>
    <t>Mark De La Rosa</t>
  </si>
  <si>
    <t>Dan Hooker</t>
  </si>
  <si>
    <t>Paul Felder</t>
  </si>
  <si>
    <t>Jimmy Crute</t>
  </si>
  <si>
    <t>Michal Oleksiejczuk</t>
  </si>
  <si>
    <t>Kimura</t>
  </si>
  <si>
    <t>Yan Xiaonan</t>
  </si>
  <si>
    <t>Karolina Kowalkiewicz</t>
  </si>
  <si>
    <t>Women's Strawweight</t>
  </si>
  <si>
    <t>Marcos Rogerio de Lima</t>
  </si>
  <si>
    <t>Ben Sosoli</t>
  </si>
  <si>
    <t>Brad Riddell</t>
  </si>
  <si>
    <t>Magomed Mustafaev</t>
  </si>
  <si>
    <t>Zubaira Tukhugov</t>
  </si>
  <si>
    <t>Kevin Aguilar</t>
  </si>
  <si>
    <t>Jalin Turner</t>
  </si>
  <si>
    <t>Josh Culibao</t>
  </si>
  <si>
    <t>Jake Matthews</t>
  </si>
  <si>
    <t>Emil Meek</t>
  </si>
  <si>
    <t>Song Kenan</t>
  </si>
  <si>
    <t>Callan Potter</t>
  </si>
  <si>
    <t>Kai Kara-France</t>
  </si>
  <si>
    <t>Tyson Nam</t>
  </si>
  <si>
    <t>Angela Hill</t>
  </si>
  <si>
    <t>Loma Lookboonmee</t>
  </si>
  <si>
    <t>Priscila Cachoeira</t>
  </si>
  <si>
    <t>Shana Dobson</t>
  </si>
  <si>
    <t>Deiveson Figueiredo</t>
  </si>
  <si>
    <t>Joseph Benavidez</t>
  </si>
  <si>
    <t>Felicia Spencer</t>
  </si>
  <si>
    <t>Zarah Fairn</t>
  </si>
  <si>
    <t>Women's Featherweight</t>
  </si>
  <si>
    <t>Magomed Ankalaev</t>
  </si>
  <si>
    <t>Ion Cutelaba</t>
  </si>
  <si>
    <t>Megan Anderson</t>
  </si>
  <si>
    <t>Norma Dumont</t>
  </si>
  <si>
    <t>Grant Dawson</t>
  </si>
  <si>
    <t>Darrick Minner</t>
  </si>
  <si>
    <t>Rear Naked Choke</t>
  </si>
  <si>
    <t>Kyler Phillips</t>
  </si>
  <si>
    <t>Gabriel Silva</t>
  </si>
  <si>
    <t>Brendan Allen</t>
  </si>
  <si>
    <t>Tom Breese</t>
  </si>
  <si>
    <t>Marcin Tybura</t>
  </si>
  <si>
    <t>Serghei Spivac</t>
  </si>
  <si>
    <t>Luis Pena</t>
  </si>
  <si>
    <t>Steve Garcia</t>
  </si>
  <si>
    <t>Jordan Griffin</t>
  </si>
  <si>
    <t>TJ Brown</t>
  </si>
  <si>
    <t>Spike Carlyle</t>
  </si>
  <si>
    <t>Aalon Cruz</t>
  </si>
  <si>
    <t>Sean Brady</t>
  </si>
  <si>
    <t>Ismail Naurdiev</t>
  </si>
  <si>
    <t>Israel Adesanya</t>
  </si>
  <si>
    <t>Yoel Romero</t>
  </si>
  <si>
    <t>Zhang Weili</t>
  </si>
  <si>
    <t>Joanna Jedrzejczyk</t>
  </si>
  <si>
    <t>Beneil Dariush</t>
  </si>
  <si>
    <t>Drakkar Klose</t>
  </si>
  <si>
    <t>Neil Magny</t>
  </si>
  <si>
    <t>Li Jingliang</t>
  </si>
  <si>
    <t>Alex Oliveira</t>
  </si>
  <si>
    <t>Max Griffin</t>
  </si>
  <si>
    <t>Sean O'Malley</t>
  </si>
  <si>
    <t>Jose Quinonez</t>
  </si>
  <si>
    <t>Mark Madsen</t>
  </si>
  <si>
    <t>Austin Hubbard</t>
  </si>
  <si>
    <t>Rodolfo Vieira</t>
  </si>
  <si>
    <t>Saparbeg Safarov</t>
  </si>
  <si>
    <t>Arm Triangle</t>
  </si>
  <si>
    <t>Gerald Meerschaert</t>
  </si>
  <si>
    <t>Deron Winn</t>
  </si>
  <si>
    <t>Giga Chikadze</t>
  </si>
  <si>
    <t>Jamall Emmers</t>
  </si>
  <si>
    <t>Batgerel Danaa</t>
  </si>
  <si>
    <t>Guido Cannetti</t>
  </si>
  <si>
    <t>Charles Oliveira</t>
  </si>
  <si>
    <t>Kevin Lee</t>
  </si>
  <si>
    <t>Gilbert Burns</t>
  </si>
  <si>
    <t>Demian Maia</t>
  </si>
  <si>
    <t>Renato Moicano</t>
  </si>
  <si>
    <t>Damir Hadzovic</t>
  </si>
  <si>
    <t>Nikita Krylov</t>
  </si>
  <si>
    <t>Johnny Walker</t>
  </si>
  <si>
    <t>Francisco Trinaldo</t>
  </si>
  <si>
    <t>John Makdessi</t>
  </si>
  <si>
    <t>Brandon Moreno</t>
  </si>
  <si>
    <t>Jussier Formiga</t>
  </si>
  <si>
    <t>Amanda Ribas</t>
  </si>
  <si>
    <t>Randa Markos</t>
  </si>
  <si>
    <t>Elizeu Zaleski dos Santos</t>
  </si>
  <si>
    <t>Aleksei Kunchenko</t>
  </si>
  <si>
    <t>DRAW</t>
  </si>
  <si>
    <t>Rani Yahya</t>
  </si>
  <si>
    <t>Enrique Barzola</t>
  </si>
  <si>
    <t>M-DEC</t>
  </si>
  <si>
    <t>Maryna Moroz</t>
  </si>
  <si>
    <t>Mayra Bueno Silva</t>
  </si>
  <si>
    <t>David Dvorak</t>
  </si>
  <si>
    <t>Bruno Silva</t>
  </si>
  <si>
    <t>Bea Malecki</t>
  </si>
  <si>
    <t>Veronica Macedo</t>
  </si>
  <si>
    <t>Justin Gaethje</t>
  </si>
  <si>
    <t>Tony Ferguson</t>
  </si>
  <si>
    <t>Henry Cejudo</t>
  </si>
  <si>
    <t>Dominick Cruz</t>
  </si>
  <si>
    <t>Knee</t>
  </si>
  <si>
    <t>Francis Ngannou</t>
  </si>
  <si>
    <t>Jairzinho Rozenstruik</t>
  </si>
  <si>
    <t>Calvin Kattar</t>
  </si>
  <si>
    <t>Jeremy Stephens</t>
  </si>
  <si>
    <t>Elbow</t>
  </si>
  <si>
    <t>Greg Hardy</t>
  </si>
  <si>
    <t>Yorgan De Castro</t>
  </si>
  <si>
    <t>Anthony Pettis</t>
  </si>
  <si>
    <t>Donald Cerrone</t>
  </si>
  <si>
    <t>Aleksei Oleinik</t>
  </si>
  <si>
    <t>Fabricio Werdum</t>
  </si>
  <si>
    <t>Carla Esparza</t>
  </si>
  <si>
    <t>Michelle Waterson</t>
  </si>
  <si>
    <t>Vicente Luque</t>
  </si>
  <si>
    <t>Niko Price</t>
  </si>
  <si>
    <t>Bryce Mitchell</t>
  </si>
  <si>
    <t>Charles Rosa</t>
  </si>
  <si>
    <t>Ryan Spann</t>
  </si>
  <si>
    <t>Sam Alvey</t>
  </si>
  <si>
    <t>Glover Teixeira</t>
  </si>
  <si>
    <t>Anthony Smith</t>
  </si>
  <si>
    <t>Ben Rothwell</t>
  </si>
  <si>
    <t>Ovince Saint Preux</t>
  </si>
  <si>
    <t>Drew Dober</t>
  </si>
  <si>
    <t>Alexander Hernandez</t>
  </si>
  <si>
    <t>Ricky Simon</t>
  </si>
  <si>
    <t>Andrei Arlovski</t>
  </si>
  <si>
    <t>Philipe Lins</t>
  </si>
  <si>
    <t>Thiago Moises</t>
  </si>
  <si>
    <t>Michael Johnson</t>
  </si>
  <si>
    <t>Ankle Lock</t>
  </si>
  <si>
    <t>Sijara Eubanks</t>
  </si>
  <si>
    <t>Sarah Moras</t>
  </si>
  <si>
    <t>Omar Morales</t>
  </si>
  <si>
    <t>Gabriel Benitez</t>
  </si>
  <si>
    <t>Brian Kelleher</t>
  </si>
  <si>
    <t>Hunter Azure</t>
  </si>
  <si>
    <t>Chase Sherman</t>
  </si>
  <si>
    <t>Ike Villanueva</t>
  </si>
  <si>
    <t>Alistair Overeem</t>
  </si>
  <si>
    <t>Walt Harris</t>
  </si>
  <si>
    <t>Claudia Gadelha</t>
  </si>
  <si>
    <t>Edson Barboza</t>
  </si>
  <si>
    <t>Krzysztof Jotko</t>
  </si>
  <si>
    <t>Eryk Anders</t>
  </si>
  <si>
    <t>Song Yadong</t>
  </si>
  <si>
    <t>Marlon Vera</t>
  </si>
  <si>
    <t>Miguel Baeza</t>
  </si>
  <si>
    <t>Matt Brown</t>
  </si>
  <si>
    <t>Kevin Holland</t>
  </si>
  <si>
    <t>Anthony Hernandez</t>
  </si>
  <si>
    <t>Knees</t>
  </si>
  <si>
    <t>Irwin Rivera</t>
  </si>
  <si>
    <t>Nate Landwehr</t>
  </si>
  <si>
    <t>Darren Elkins</t>
  </si>
  <si>
    <t>Cortney Casey</t>
  </si>
  <si>
    <t>Armbar</t>
  </si>
  <si>
    <t>Rodrigo Nascimento</t>
  </si>
  <si>
    <t>Don'Tale Mayes</t>
  </si>
  <si>
    <t>Tyron Woodley</t>
  </si>
  <si>
    <t>Augusto Sakai</t>
  </si>
  <si>
    <t>Blagoy Ivanov</t>
  </si>
  <si>
    <t>Billy Quarantillo</t>
  </si>
  <si>
    <t>Catch Weight</t>
  </si>
  <si>
    <t>Roosevelt Roberts</t>
  </si>
  <si>
    <t>Mackenzie Dern</t>
  </si>
  <si>
    <t>Hannah Cifers</t>
  </si>
  <si>
    <t>Kneebar</t>
  </si>
  <si>
    <t>Antonina Shevchenko</t>
  </si>
  <si>
    <t>Gabe Green</t>
  </si>
  <si>
    <t>Jamahal Hill</t>
  </si>
  <si>
    <t>Klidson Abreu</t>
  </si>
  <si>
    <t>Brandon Royval</t>
  </si>
  <si>
    <t>Tim Elliott</t>
  </si>
  <si>
    <t>Louis Smolka</t>
  </si>
  <si>
    <t>Chris Gutierrez</t>
  </si>
  <si>
    <t>Vince Morales</t>
  </si>
  <si>
    <t>Kick</t>
  </si>
  <si>
    <t>Amanda Nunes</t>
  </si>
  <si>
    <t>Cody Garbrandt</t>
  </si>
  <si>
    <t>Raphael Assuncao</t>
  </si>
  <si>
    <t>Aljamain Sterling</t>
  </si>
  <si>
    <t>Cory Sandhagen</t>
  </si>
  <si>
    <t>Anthony Rocco Martin</t>
  </si>
  <si>
    <t>Eddie Wineland</t>
  </si>
  <si>
    <t>Alex Caceres</t>
  </si>
  <si>
    <t>Chase Hooper</t>
  </si>
  <si>
    <t>Ian Heinisch</t>
  </si>
  <si>
    <t>Cody Stamann</t>
  </si>
  <si>
    <t>Maki Pitolo</t>
  </si>
  <si>
    <t>Charles Byrd</t>
  </si>
  <si>
    <t>Alex Perez</t>
  </si>
  <si>
    <t>Alonzo Menifield</t>
  </si>
  <si>
    <t>Herbert Burns</t>
  </si>
  <si>
    <t>Evan Dunham</t>
  </si>
  <si>
    <t>Cynthia Calvillo</t>
  </si>
  <si>
    <t>Jessica Eye</t>
  </si>
  <si>
    <t>Marvin Vettori</t>
  </si>
  <si>
    <t>Karl Roberson</t>
  </si>
  <si>
    <t>Andre Fili</t>
  </si>
  <si>
    <t>Charles Jourdain</t>
  </si>
  <si>
    <t>Jordan Espinosa</t>
  </si>
  <si>
    <t>Mariya Agapova</t>
  </si>
  <si>
    <t>Gustavo Lopez</t>
  </si>
  <si>
    <t>Julia Avila</t>
  </si>
  <si>
    <t>Gina Mazany</t>
  </si>
  <si>
    <t>Zarrukh Adashev</t>
  </si>
  <si>
    <t>Christian Aguilera</t>
  </si>
  <si>
    <t>Anthony Ivy</t>
  </si>
  <si>
    <t>Curtis Blaydes</t>
  </si>
  <si>
    <t>Alexander Volkov</t>
  </si>
  <si>
    <t>Josh Emmett</t>
  </si>
  <si>
    <t>Shane Burgos</t>
  </si>
  <si>
    <t>Raquel Pennington</t>
  </si>
  <si>
    <t>Marion Reneau</t>
  </si>
  <si>
    <t>Belal Muhammad</t>
  </si>
  <si>
    <t>Lyman Good</t>
  </si>
  <si>
    <t>Bobby Green</t>
  </si>
  <si>
    <t>Clay Guida</t>
  </si>
  <si>
    <t>Tecia Torres</t>
  </si>
  <si>
    <t>Brianna Van Buren</t>
  </si>
  <si>
    <t>Marc-Andre Barriault</t>
  </si>
  <si>
    <t>Oskar Piechota</t>
  </si>
  <si>
    <t>Gillian Robertson</t>
  </si>
  <si>
    <t>Justin Jaynes</t>
  </si>
  <si>
    <t>Frank Camacho</t>
  </si>
  <si>
    <t>Roxanne Modafferi</t>
  </si>
  <si>
    <t>Max Rohskopf</t>
  </si>
  <si>
    <t>Dustin Poirier</t>
  </si>
  <si>
    <t>Mike Perry</t>
  </si>
  <si>
    <t>Mickey Gall</t>
  </si>
  <si>
    <t>Maurice Greene</t>
  </si>
  <si>
    <t>Gian Villante</t>
  </si>
  <si>
    <t>Kyle Daukaus</t>
  </si>
  <si>
    <t>Takashi Sato</t>
  </si>
  <si>
    <t>Jason Witt</t>
  </si>
  <si>
    <t>Julian Erosa</t>
  </si>
  <si>
    <t>Sean Woodson</t>
  </si>
  <si>
    <t>D'Arce Choke</t>
  </si>
  <si>
    <t>Khama Worthy</t>
  </si>
  <si>
    <t>Tanner Boser</t>
  </si>
  <si>
    <t>Kay Hansen</t>
  </si>
  <si>
    <t>Jinh Yu Frey</t>
  </si>
  <si>
    <t>Kamaru Usman</t>
  </si>
  <si>
    <t>Jorge Masvidal</t>
  </si>
  <si>
    <t>Alexander Volkanovski</t>
  </si>
  <si>
    <t>Max Holloway</t>
  </si>
  <si>
    <t>Petr Yan</t>
  </si>
  <si>
    <t>Jose Aldo</t>
  </si>
  <si>
    <t>Rose Namajunas</t>
  </si>
  <si>
    <t>Jessica Andrade</t>
  </si>
  <si>
    <t>Paige VanZant</t>
  </si>
  <si>
    <t>Jiri Prochazka</t>
  </si>
  <si>
    <t>Volkan Oezdemir</t>
  </si>
  <si>
    <t>Muslim Salikhov</t>
  </si>
  <si>
    <t>Makwan Amirkhani</t>
  </si>
  <si>
    <t>Danny Henry</t>
  </si>
  <si>
    <t>Anaconda Choke</t>
  </si>
  <si>
    <t>Leonardo Santos</t>
  </si>
  <si>
    <t>Roman Bogatov</t>
  </si>
  <si>
    <t>Maxim Grishin</t>
  </si>
  <si>
    <t>Zhalgas Zhumagulov</t>
  </si>
  <si>
    <t>Karol Rosa</t>
  </si>
  <si>
    <t>Vanessa Melo</t>
  </si>
  <si>
    <t>Davey Grant</t>
  </si>
  <si>
    <t>Martin Day</t>
  </si>
  <si>
    <t>Ryan Benoit</t>
  </si>
  <si>
    <t>Jimmie Rivera</t>
  </si>
  <si>
    <t>Taila Santos</t>
  </si>
  <si>
    <t>Molly McCann</t>
  </si>
  <si>
    <t>Mounir Lazzez</t>
  </si>
  <si>
    <t>Abdul Razak Alhassan</t>
  </si>
  <si>
    <t>Khamzat Chimaev</t>
  </si>
  <si>
    <t>John Phillips</t>
  </si>
  <si>
    <t>Lerone Murphy</t>
  </si>
  <si>
    <t>Ricardo Ramos</t>
  </si>
  <si>
    <t>Modestas Bukauskas</t>
  </si>
  <si>
    <t>Andreas Michailidis</t>
  </si>
  <si>
    <t>Jared Gordon</t>
  </si>
  <si>
    <t>Chris Fishgold</t>
  </si>
  <si>
    <t>Liana Jojua</t>
  </si>
  <si>
    <t>Diana Belbita</t>
  </si>
  <si>
    <t>Jack Shore</t>
  </si>
  <si>
    <t>Aaron Phillips</t>
  </si>
  <si>
    <t>Jack Hermansson</t>
  </si>
  <si>
    <t>Kelvin Gastelum</t>
  </si>
  <si>
    <t>Heel Hook</t>
  </si>
  <si>
    <t>Rafael Fiziev</t>
  </si>
  <si>
    <t>Marc Diakiese</t>
  </si>
  <si>
    <t>Ariane Lipski</t>
  </si>
  <si>
    <t>Luana Carolina</t>
  </si>
  <si>
    <t>Askar Askarov</t>
  </si>
  <si>
    <t>Alexandre Pantoja</t>
  </si>
  <si>
    <t>Roman Dolidze</t>
  </si>
  <si>
    <t>Khadis Ibragimov</t>
  </si>
  <si>
    <t>Nad Narimani</t>
  </si>
  <si>
    <t>Joel Alvarez</t>
  </si>
  <si>
    <t>Joe Duffy</t>
  </si>
  <si>
    <t>Brett Johns</t>
  </si>
  <si>
    <t>Montel Jackson</t>
  </si>
  <si>
    <t>Amir Albazi</t>
  </si>
  <si>
    <t>Malcolm Gordon</t>
  </si>
  <si>
    <t>Triangle Choke</t>
  </si>
  <si>
    <t>Arman Tsarukyan</t>
  </si>
  <si>
    <t>Davi Ramos</t>
  </si>
  <si>
    <t>Carlos Felipe</t>
  </si>
  <si>
    <t>Robert Whittaker</t>
  </si>
  <si>
    <t>Darren Till</t>
  </si>
  <si>
    <t>Mauricio Rua</t>
  </si>
  <si>
    <t>Rogerio Nogueira</t>
  </si>
  <si>
    <t>Alexander Gustafsson</t>
  </si>
  <si>
    <t>Marina Rodriguez</t>
  </si>
  <si>
    <t>Paul Craig</t>
  </si>
  <si>
    <t>Gadzhimurad Antigulov</t>
  </si>
  <si>
    <t>Peter Sobotta</t>
  </si>
  <si>
    <t>Rhys McKee</t>
  </si>
  <si>
    <t>Jai Herbert</t>
  </si>
  <si>
    <t>Nicolas Dalby</t>
  </si>
  <si>
    <t>Jesse Ronson</t>
  </si>
  <si>
    <t>Tom Aspinall</t>
  </si>
  <si>
    <t>Jake Collier</t>
  </si>
  <si>
    <t>Movsar Evloev</t>
  </si>
  <si>
    <t>Mike Grundy</t>
  </si>
  <si>
    <t>Raphael Pessoa</t>
  </si>
  <si>
    <t>Pannie Kianzad</t>
  </si>
  <si>
    <t>Bethe Correia</t>
  </si>
  <si>
    <t>Ramazan Emeev</t>
  </si>
  <si>
    <t>Niklas Stolze</t>
  </si>
  <si>
    <t>John Castaneda</t>
  </si>
  <si>
    <t>Derek Brunson</t>
  </si>
  <si>
    <t>Edmen Shahbazyan</t>
  </si>
  <si>
    <t>Jennifer Maia</t>
  </si>
  <si>
    <t>Joanne Calderwood</t>
  </si>
  <si>
    <t>Randy Brown</t>
  </si>
  <si>
    <t>Frankie Saenz</t>
  </si>
  <si>
    <t>Nate Maness</t>
  </si>
  <si>
    <t>Johnny Munoz</t>
  </si>
  <si>
    <t>Vince Cachero</t>
  </si>
  <si>
    <t>Cody Durden</t>
  </si>
  <si>
    <t>Chris Weidman</t>
  </si>
  <si>
    <t>Omari Akhmedov</t>
  </si>
  <si>
    <t>Darren Stewart</t>
  </si>
  <si>
    <t>Yana Kunitskaya</t>
  </si>
  <si>
    <t>Julija Stoliarenko</t>
  </si>
  <si>
    <t>Spinning Back Fist</t>
  </si>
  <si>
    <t>Laureano Staropoli</t>
  </si>
  <si>
    <t>Joaquin Buckley</t>
  </si>
  <si>
    <t>Nasrat Haqparast</t>
  </si>
  <si>
    <t>Alexander Munoz</t>
  </si>
  <si>
    <t>Andrew Sanchez</t>
  </si>
  <si>
    <t>Wellington Turman</t>
  </si>
  <si>
    <t>Gavin Tucker</t>
  </si>
  <si>
    <t>Peter Barrett</t>
  </si>
  <si>
    <t>Ali AlQaisi</t>
  </si>
  <si>
    <t>Stipe Miocic</t>
  </si>
  <si>
    <t>Daniel Cormier</t>
  </si>
  <si>
    <t>Elbows</t>
  </si>
  <si>
    <t>Junior Dos Santos</t>
  </si>
  <si>
    <t>Daniel Pineda</t>
  </si>
  <si>
    <t>Vinc Pichel</t>
  </si>
  <si>
    <t>Virna Jandiroba</t>
  </si>
  <si>
    <t>Felice Herrig</t>
  </si>
  <si>
    <t>Danny Chavez</t>
  </si>
  <si>
    <t>Livinha Souza</t>
  </si>
  <si>
    <t>Ashley Yoder</t>
  </si>
  <si>
    <t>Chris Daukaus</t>
  </si>
  <si>
    <t>Parker Porter</t>
  </si>
  <si>
    <t>Kai Kamaka</t>
  </si>
  <si>
    <t>Tony Kelley</t>
  </si>
  <si>
    <t>Frankie Edgar</t>
  </si>
  <si>
    <t>Pedro Munhoz</t>
  </si>
  <si>
    <t>Mike Rodriguez</t>
  </si>
  <si>
    <t>Marcin Prachnio</t>
  </si>
  <si>
    <t>Joe Solecki</t>
  </si>
  <si>
    <t>Dwight Grant</t>
  </si>
  <si>
    <t>Amanda Lemos</t>
  </si>
  <si>
    <t>Inoue Mizuki</t>
  </si>
  <si>
    <t>Jordan Wright</t>
  </si>
  <si>
    <t>Matthew Semelsberger</t>
  </si>
  <si>
    <t>Carlton Minus</t>
  </si>
  <si>
    <t>Timur Valiev</t>
  </si>
  <si>
    <t>Trevin Jones</t>
  </si>
  <si>
    <t>Aleksandar Rakic</t>
  </si>
  <si>
    <t>Robbie Lawler</t>
  </si>
  <si>
    <t>Alexa Grasso</t>
  </si>
  <si>
    <t>Ji Yeon Kim</t>
  </si>
  <si>
    <t>Ricardo Lamas</t>
  </si>
  <si>
    <t>Bill Algeo</t>
  </si>
  <si>
    <t>Impa Kasanganay</t>
  </si>
  <si>
    <t>Zak Cummings</t>
  </si>
  <si>
    <t>Alessio Di Chirico</t>
  </si>
  <si>
    <t>Austin Springer</t>
  </si>
  <si>
    <t>Polyana Viana</t>
  </si>
  <si>
    <t>Emily Whitmire</t>
  </si>
  <si>
    <t>Mallory Martin</t>
  </si>
  <si>
    <t>Zelim Imadaev</t>
  </si>
  <si>
    <t>Andre Muniz</t>
  </si>
  <si>
    <t>Bartosz Fabinski</t>
  </si>
  <si>
    <t>Ray Rodriguez</t>
  </si>
  <si>
    <t>Viviane Araujo</t>
  </si>
  <si>
    <t>Cole Smith</t>
  </si>
  <si>
    <t>Ottman Azaitar</t>
  </si>
  <si>
    <t>Ed Herman</t>
  </si>
  <si>
    <t>Alan Patrick</t>
  </si>
  <si>
    <t>Kyle Nelson</t>
  </si>
  <si>
    <t>Kevin Croom</t>
  </si>
  <si>
    <t>Alexandr Romanov</t>
  </si>
  <si>
    <t>Roque Martinez</t>
  </si>
  <si>
    <t>Bryan Barberena</t>
  </si>
  <si>
    <t>Sabina Mazo</t>
  </si>
  <si>
    <t>Justine Kish</t>
  </si>
  <si>
    <t>Colby Covington</t>
  </si>
  <si>
    <t>Damon Jackson</t>
  </si>
  <si>
    <t>Jessica-Rose Clark</t>
  </si>
  <si>
    <t>Sarah Alpar</t>
  </si>
  <si>
    <t>TJ Laramie</t>
  </si>
  <si>
    <t>Randy Costa</t>
  </si>
  <si>
    <t>Jerome Rivera</t>
  </si>
  <si>
    <t>Paulo Costa</t>
  </si>
  <si>
    <t>Ketlen Vieira</t>
  </si>
  <si>
    <t>Hakeem Dawodu</t>
  </si>
  <si>
    <t>Alex Da Silva</t>
  </si>
  <si>
    <t>Ludovit Klein</t>
  </si>
  <si>
    <t>Shane Young</t>
  </si>
  <si>
    <t>William Knight</t>
  </si>
  <si>
    <t>Aleksa Camur</t>
  </si>
  <si>
    <t>Juan Espino</t>
  </si>
  <si>
    <t>Jeff Hughes</t>
  </si>
  <si>
    <t>Neck Crank</t>
  </si>
  <si>
    <t>Danilo Marques</t>
  </si>
  <si>
    <t>Holly Holm</t>
  </si>
  <si>
    <t>Irene Aldana</t>
  </si>
  <si>
    <t>Germaine de Randamie</t>
  </si>
  <si>
    <t>Julianna Pena</t>
  </si>
  <si>
    <t>Cameron Else</t>
  </si>
  <si>
    <t>Dusko Todorovic</t>
  </si>
  <si>
    <t>Carlos Condit</t>
  </si>
  <si>
    <t>Court McGee</t>
  </si>
  <si>
    <t>Nassourdine Imavov</t>
  </si>
  <si>
    <t>Jordan Williams</t>
  </si>
  <si>
    <t>Heili Alateng</t>
  </si>
  <si>
    <t>Luigi Vendramini</t>
  </si>
  <si>
    <t>Jessin Ayari</t>
  </si>
  <si>
    <t>Marlon Moraes</t>
  </si>
  <si>
    <t>Dricus Du Plessis</t>
  </si>
  <si>
    <t>Markus Perez</t>
  </si>
  <si>
    <t>Alan Baudot</t>
  </si>
  <si>
    <t>Ilia Topuria</t>
  </si>
  <si>
    <t>KB Bhullar</t>
  </si>
  <si>
    <t>Spinning Back Kick</t>
  </si>
  <si>
    <t>Tracy Cortez</t>
  </si>
  <si>
    <t>Stephanie Egger</t>
  </si>
  <si>
    <t>Tagir Ulanbekov</t>
  </si>
  <si>
    <t>Brian Ortega</t>
  </si>
  <si>
    <t>Chan Sung Jung</t>
  </si>
  <si>
    <t>Claudio Silva</t>
  </si>
  <si>
    <t>Thomas Almeida</t>
  </si>
  <si>
    <t>Guram Kutateladze</t>
  </si>
  <si>
    <t>Mateusz Gamrot</t>
  </si>
  <si>
    <t>Poliana Botelho</t>
  </si>
  <si>
    <t>Junyong Park</t>
  </si>
  <si>
    <t>Fares Ziam</t>
  </si>
  <si>
    <t>Jamie Mullarkey</t>
  </si>
  <si>
    <t>Said Nurmagomedov</t>
  </si>
  <si>
    <t>Mark Striegl</t>
  </si>
  <si>
    <t>Khabib Nurmagomedov</t>
  </si>
  <si>
    <t>Jared Cannonier</t>
  </si>
  <si>
    <t>Phillip Hawes</t>
  </si>
  <si>
    <t>Jacob Malkoun</t>
  </si>
  <si>
    <t>Liliya Shakirova</t>
  </si>
  <si>
    <t>Tai Tuivasa</t>
  </si>
  <si>
    <t>Stefan Struve</t>
  </si>
  <si>
    <t>Shavkat Rakhmonov</t>
  </si>
  <si>
    <t>Da-Un Jung</t>
  </si>
  <si>
    <t>Miranda Maverick</t>
  </si>
  <si>
    <t>Alexander Yakovlev</t>
  </si>
  <si>
    <t>Uriah Hall</t>
  </si>
  <si>
    <t>Anderson Silva</t>
  </si>
  <si>
    <t>Charlie Ontiveros</t>
  </si>
  <si>
    <t>Injury</t>
  </si>
  <si>
    <t>Chris Gruetzemacher</t>
  </si>
  <si>
    <t>Adrian Yanez</t>
  </si>
  <si>
    <t>Victor Rodriguez</t>
  </si>
  <si>
    <t>Sean Strickland</t>
  </si>
  <si>
    <t>Jack Marshman</t>
  </si>
  <si>
    <t>Cole Williams</t>
  </si>
  <si>
    <t>Dustin Jacoby</t>
  </si>
  <si>
    <t>Justin Ledet</t>
  </si>
  <si>
    <t>Kevin Natividad</t>
  </si>
  <si>
    <t>Thiago Santos</t>
  </si>
  <si>
    <t>Raoni Barcelos</t>
  </si>
  <si>
    <t>Khalid Taha</t>
  </si>
  <si>
    <t>Jamey Simmons</t>
  </si>
  <si>
    <t>Bevon Lewis</t>
  </si>
  <si>
    <t>Forearm Choke</t>
  </si>
  <si>
    <t>Eduardo Garagorri</t>
  </si>
  <si>
    <t>Ramiz Brahimaj</t>
  </si>
  <si>
    <t>Anthony Birchak</t>
  </si>
  <si>
    <t>Rafael Dos Anjos</t>
  </si>
  <si>
    <t>Miranda Granger</t>
  </si>
  <si>
    <t>Cory McKenna</t>
  </si>
  <si>
    <t>Kanako Murata</t>
  </si>
  <si>
    <t>Tony Gravely</t>
  </si>
  <si>
    <t>Geraldo de Freitas</t>
  </si>
  <si>
    <t>Pre_COVID</t>
  </si>
  <si>
    <t>During_COVID</t>
  </si>
  <si>
    <t>TKO</t>
  </si>
  <si>
    <t>AVERAGES Pre COVID</t>
  </si>
  <si>
    <t>AVERAGES COVID</t>
  </si>
  <si>
    <t>DEC</t>
  </si>
  <si>
    <t>Finishes</t>
  </si>
  <si>
    <t>Total Strikes</t>
  </si>
  <si>
    <t>Total Takedowns</t>
  </si>
  <si>
    <t>Total Submissions</t>
  </si>
  <si>
    <t>Total Takedowns Pre COVID</t>
  </si>
  <si>
    <t>Total Submissions Pre COVID</t>
  </si>
  <si>
    <t>Total Takedowns COVID</t>
  </si>
  <si>
    <t>Total Submissions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</si>
</sst>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2" borderId="0" xfId="0" applyFill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3" xfId="0" applyFont="1" applyFill="1" applyBorder="1"/>
    <xf numFmtId="0" fontId="1" fillId="4" borderId="6" xfId="0" applyFont="1" applyFill="1" applyBorder="1"/>
    <xf numFmtId="0" fontId="0" fillId="4" borderId="8" xfId="0" applyFill="1" applyBorder="1"/>
    <xf numFmtId="0" fontId="0" fillId="4" borderId="10" xfId="0" applyFill="1" applyBorder="1"/>
    <xf numFmtId="0" fontId="1" fillId="5" borderId="3" xfId="0" applyFon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0" fillId="7" borderId="5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vs. Finish Rate COVID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Results'!$A$8:$A$9</c:f>
              <c:strCache>
                <c:ptCount val="2"/>
                <c:pt idx="0">
                  <c:v>DEC</c:v>
                </c:pt>
                <c:pt idx="1">
                  <c:v>Finishes</c:v>
                </c:pt>
              </c:strCache>
            </c:strRef>
          </c:cat>
          <c:val>
            <c:numRef>
              <c:f>'Chart Results'!$B$8:$B$9</c:f>
              <c:numCache>
                <c:formatCode>General</c:formatCode>
                <c:ptCount val="2"/>
                <c:pt idx="0">
                  <c:v>79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EC43-8817-509C8B64E5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vs. Finish Rate Pre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Results'!$D$8:$D$9</c:f>
              <c:strCache>
                <c:ptCount val="2"/>
                <c:pt idx="0">
                  <c:v>DEC</c:v>
                </c:pt>
                <c:pt idx="1">
                  <c:v>Finishes</c:v>
                </c:pt>
              </c:strCache>
            </c:strRef>
          </c:cat>
          <c:val>
            <c:numRef>
              <c:f>'Chart Results'!$E$8:$E$9</c:f>
              <c:numCache>
                <c:formatCode>General</c:formatCode>
                <c:ptCount val="2"/>
                <c:pt idx="0">
                  <c:v>82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5-0A4D-A21E-32F450F254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Fight Result</a:t>
            </a:r>
          </a:p>
          <a:p>
            <a:pPr>
              <a:defRPr/>
            </a:pPr>
            <a:r>
              <a:rPr lang="en-US"/>
              <a:t>Pre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7849956255468"/>
          <c:y val="0.14856481481481484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51-D94E-B985-EC7563174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51-D94E-B985-EC7563174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51-D94E-B985-EC75631749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51-D94E-B985-EC75631749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51-D94E-B985-EC75631749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51-D94E-B985-EC75631749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51-D94E-B985-EC75631749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FightStats!$L$1:$L$7</c:f>
              <c:strCache>
                <c:ptCount val="7"/>
                <c:pt idx="0">
                  <c:v>AVERAGES Pre COVID</c:v>
                </c:pt>
                <c:pt idx="1">
                  <c:v>U-DEC</c:v>
                </c:pt>
                <c:pt idx="2">
                  <c:v>S-DEC</c:v>
                </c:pt>
                <c:pt idx="3">
                  <c:v>M-DEC</c:v>
                </c:pt>
                <c:pt idx="4">
                  <c:v>TKO</c:v>
                </c:pt>
                <c:pt idx="5">
                  <c:v>SUB</c:v>
                </c:pt>
                <c:pt idx="6">
                  <c:v>DQ</c:v>
                </c:pt>
              </c:strCache>
            </c:strRef>
          </c:cat>
          <c:val>
            <c:numRef>
              <c:f>FightStats!$M$1:$M$7</c:f>
              <c:numCache>
                <c:formatCode>General</c:formatCode>
                <c:ptCount val="7"/>
                <c:pt idx="1">
                  <c:v>62</c:v>
                </c:pt>
                <c:pt idx="2">
                  <c:v>19</c:v>
                </c:pt>
                <c:pt idx="3">
                  <c:v>1</c:v>
                </c:pt>
                <c:pt idx="4">
                  <c:v>49</c:v>
                </c:pt>
                <c:pt idx="5">
                  <c:v>25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51-D94E-B985-EC75631749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Fight Result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5E-E047-AF42-5603652E0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5E-E047-AF42-5603652E0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5E-E047-AF42-5603652E09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5E-E047-AF42-5603652E09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5E-E047-AF42-5603652E09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5E-E047-AF42-5603652E09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D5E-E047-AF42-5603652E09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FightStats!$L$320:$L$326</c:f>
              <c:strCache>
                <c:ptCount val="7"/>
                <c:pt idx="0">
                  <c:v>AVERAGES COVID</c:v>
                </c:pt>
                <c:pt idx="1">
                  <c:v>U-DEC</c:v>
                </c:pt>
                <c:pt idx="2">
                  <c:v>S-DEC</c:v>
                </c:pt>
                <c:pt idx="3">
                  <c:v>M-DEC</c:v>
                </c:pt>
                <c:pt idx="4">
                  <c:v>TKO</c:v>
                </c:pt>
                <c:pt idx="5">
                  <c:v>SUB</c:v>
                </c:pt>
                <c:pt idx="6">
                  <c:v>DQ</c:v>
                </c:pt>
              </c:strCache>
            </c:strRef>
          </c:cat>
          <c:val>
            <c:numRef>
              <c:f>FightStats!$M$320:$M$326</c:f>
              <c:numCache>
                <c:formatCode>General</c:formatCode>
                <c:ptCount val="7"/>
                <c:pt idx="1">
                  <c:v>65</c:v>
                </c:pt>
                <c:pt idx="2">
                  <c:v>12</c:v>
                </c:pt>
                <c:pt idx="3">
                  <c:v>2</c:v>
                </c:pt>
                <c:pt idx="4">
                  <c:v>42</c:v>
                </c:pt>
                <c:pt idx="5">
                  <c:v>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5E-E047-AF42-5603652E09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3</xdr:col>
      <xdr:colOff>863600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045E7-1F7A-D047-A29E-1CBDAC6B0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863600</xdr:colOff>
      <xdr:row>13</xdr:row>
      <xdr:rowOff>50800</xdr:rowOff>
    </xdr:from>
    <xdr:to>
      <xdr:col>7</xdr:col>
      <xdr:colOff>419100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691E5-3A3D-5244-BEC4-63A5CC34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876300</xdr:colOff>
      <xdr:row>26</xdr:row>
      <xdr:rowOff>139700</xdr:rowOff>
    </xdr:from>
    <xdr:to>
      <xdr:col>7</xdr:col>
      <xdr:colOff>482600</xdr:colOff>
      <xdr:row>44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1C7F17-D777-DA46-90CA-4DB9C9D6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152400</xdr:rowOff>
    </xdr:from>
    <xdr:to>
      <xdr:col>3</xdr:col>
      <xdr:colOff>914400</xdr:colOff>
      <xdr:row>44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7708AC-704B-4745-8CD0-9C4F3D14C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8F8B-2D0E-43C2-8F9E-17664DC5E8F1}">
  <dimension ref="A1:M764"/>
  <sheetViews>
    <sheetView tabSelected="1" topLeftCell="A738" zoomScaleNormal="100" workbookViewId="0">
      <selection activeCell="K319" sqref="C2:K319"/>
    </sheetView>
  </sheetViews>
  <sheetFormatPr baseColWidth="10" defaultColWidth="8.83203125" defaultRowHeight="15" x14ac:dyDescent="0.2"/>
  <cols>
    <col min="1" max="1" width="12.6640625" style="9" customWidth="1"/>
    <col min="2" max="2" width="20.33203125" customWidth="1"/>
    <col min="3" max="3" width="28.5" customWidth="1"/>
    <col min="4" max="4" width="20.5" customWidth="1"/>
    <col min="8" max="8" width="20.83203125" customWidth="1"/>
    <col min="9" max="9" width="13.5" customWidth="1"/>
    <col min="12" max="12" width="26.33203125" customWidth="1"/>
    <col min="13" max="13" width="7.6640625" customWidth="1"/>
  </cols>
  <sheetData>
    <row r="1" spans="1:13" s="3" customFormat="1" ht="91.5" customHeight="1" thickBot="1" x14ac:dyDescent="0.25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594</v>
      </c>
      <c r="M1" s="2"/>
    </row>
    <row r="2" spans="1:13" x14ac:dyDescent="0.2">
      <c r="A2" s="9" t="s">
        <v>591</v>
      </c>
      <c r="B2" s="4" t="s">
        <v>10</v>
      </c>
      <c r="C2" s="4" t="s">
        <v>11</v>
      </c>
      <c r="D2" s="4">
        <v>0</v>
      </c>
      <c r="E2" s="4">
        <v>104</v>
      </c>
      <c r="F2" s="4">
        <v>2</v>
      </c>
      <c r="G2" s="4">
        <v>0</v>
      </c>
      <c r="H2" s="4" t="s">
        <v>13</v>
      </c>
      <c r="I2" s="4" t="s">
        <v>14</v>
      </c>
      <c r="J2" s="4">
        <v>5</v>
      </c>
      <c r="K2" s="5">
        <v>0.20833333333333334</v>
      </c>
      <c r="L2" s="6" t="s">
        <v>14</v>
      </c>
      <c r="M2" s="10">
        <f>COUNTIF(I2:I318,"U-DEC")</f>
        <v>62</v>
      </c>
    </row>
    <row r="3" spans="1:13" x14ac:dyDescent="0.2">
      <c r="A3" s="9" t="s">
        <v>591</v>
      </c>
      <c r="B3" s="4"/>
      <c r="C3" s="4" t="s">
        <v>12</v>
      </c>
      <c r="D3" s="4">
        <v>0</v>
      </c>
      <c r="E3" s="4">
        <v>116</v>
      </c>
      <c r="F3" s="4">
        <v>0</v>
      </c>
      <c r="G3" s="4">
        <v>0</v>
      </c>
      <c r="H3" s="4"/>
      <c r="I3" s="4"/>
      <c r="J3" s="4"/>
      <c r="K3" s="4"/>
      <c r="L3" s="7" t="s">
        <v>27</v>
      </c>
      <c r="M3" s="11">
        <f>COUNTIF(I2:I319,"S-DEC")</f>
        <v>19</v>
      </c>
    </row>
    <row r="4" spans="1:13" x14ac:dyDescent="0.2">
      <c r="A4" s="9" t="s">
        <v>591</v>
      </c>
      <c r="B4" s="4" t="s">
        <v>10</v>
      </c>
      <c r="C4" s="4" t="s">
        <v>15</v>
      </c>
      <c r="D4" s="4">
        <v>0</v>
      </c>
      <c r="E4" s="4">
        <v>40</v>
      </c>
      <c r="F4" s="4">
        <v>3</v>
      </c>
      <c r="G4" s="4">
        <v>0</v>
      </c>
      <c r="H4" s="4" t="s">
        <v>17</v>
      </c>
      <c r="I4" s="4" t="s">
        <v>18</v>
      </c>
      <c r="J4" s="4">
        <v>3</v>
      </c>
      <c r="K4" s="5">
        <v>4.3750000000000004E-2</v>
      </c>
      <c r="L4" s="7" t="s">
        <v>175</v>
      </c>
      <c r="M4" s="11">
        <f>COUNTIF(I2:I319,"M-DEC")</f>
        <v>1</v>
      </c>
    </row>
    <row r="5" spans="1:13" x14ac:dyDescent="0.2">
      <c r="A5" s="9" t="s">
        <v>591</v>
      </c>
      <c r="B5" s="4"/>
      <c r="C5" s="4" t="s">
        <v>16</v>
      </c>
      <c r="D5" s="4">
        <v>0</v>
      </c>
      <c r="E5" s="4">
        <v>17</v>
      </c>
      <c r="F5" s="4">
        <v>0</v>
      </c>
      <c r="G5" s="4">
        <v>0</v>
      </c>
      <c r="H5" s="4"/>
      <c r="I5" s="4" t="s">
        <v>19</v>
      </c>
      <c r="J5" s="4"/>
      <c r="K5" s="4"/>
      <c r="L5" s="7" t="s">
        <v>593</v>
      </c>
      <c r="M5" s="11">
        <f>COUNTIF(I2:I319,"KO/TKO")</f>
        <v>49</v>
      </c>
    </row>
    <row r="6" spans="1:13" x14ac:dyDescent="0.2">
      <c r="A6" s="9" t="s">
        <v>591</v>
      </c>
      <c r="B6" s="4" t="s">
        <v>10</v>
      </c>
      <c r="C6" s="4" t="s">
        <v>20</v>
      </c>
      <c r="D6" s="4">
        <v>1</v>
      </c>
      <c r="E6" s="4">
        <v>10</v>
      </c>
      <c r="F6" s="4">
        <v>0</v>
      </c>
      <c r="G6" s="4">
        <v>0</v>
      </c>
      <c r="H6" s="4" t="s">
        <v>22</v>
      </c>
      <c r="I6" s="4" t="s">
        <v>18</v>
      </c>
      <c r="J6" s="4">
        <v>1</v>
      </c>
      <c r="K6" s="5">
        <v>8.2638888888888887E-2</v>
      </c>
      <c r="L6" s="7" t="s">
        <v>5</v>
      </c>
      <c r="M6" s="11">
        <f>COUNTIF(I2:I319,"SUB")</f>
        <v>25</v>
      </c>
    </row>
    <row r="7" spans="1:13" ht="16" thickBot="1" x14ac:dyDescent="0.25">
      <c r="A7" s="9" t="s">
        <v>591</v>
      </c>
      <c r="B7" s="4"/>
      <c r="C7" s="4" t="s">
        <v>21</v>
      </c>
      <c r="D7" s="4">
        <v>0</v>
      </c>
      <c r="E7" s="4">
        <v>7</v>
      </c>
      <c r="F7" s="4">
        <v>0</v>
      </c>
      <c r="G7" s="4">
        <v>0</v>
      </c>
      <c r="H7" s="4"/>
      <c r="I7" s="4" t="s">
        <v>23</v>
      </c>
      <c r="J7" s="4"/>
      <c r="K7" s="4"/>
      <c r="L7" s="8" t="s">
        <v>54</v>
      </c>
      <c r="M7" s="12">
        <f>COUNTIF(I2:I319,"DQ")</f>
        <v>2</v>
      </c>
    </row>
    <row r="8" spans="1:13" x14ac:dyDescent="0.2">
      <c r="A8" s="9" t="s">
        <v>591</v>
      </c>
      <c r="B8" s="4" t="s">
        <v>10</v>
      </c>
      <c r="C8" s="4" t="s">
        <v>24</v>
      </c>
      <c r="D8" s="4">
        <v>0</v>
      </c>
      <c r="E8" s="4">
        <v>43</v>
      </c>
      <c r="F8" s="4">
        <v>1</v>
      </c>
      <c r="G8" s="4">
        <v>0</v>
      </c>
      <c r="H8" s="4" t="s">
        <v>26</v>
      </c>
      <c r="I8" s="4" t="s">
        <v>27</v>
      </c>
      <c r="J8" s="4">
        <v>3</v>
      </c>
      <c r="K8" s="5">
        <v>0.20833333333333334</v>
      </c>
      <c r="L8" s="13" t="s">
        <v>596</v>
      </c>
      <c r="M8" s="15">
        <f>SUM(M2:M4)</f>
        <v>82</v>
      </c>
    </row>
    <row r="9" spans="1:13" ht="16" thickBot="1" x14ac:dyDescent="0.25">
      <c r="A9" s="9" t="s">
        <v>591</v>
      </c>
      <c r="B9" s="4"/>
      <c r="C9" s="4" t="s">
        <v>25</v>
      </c>
      <c r="D9" s="4">
        <v>0</v>
      </c>
      <c r="E9" s="4">
        <v>17</v>
      </c>
      <c r="F9" s="4">
        <v>3</v>
      </c>
      <c r="G9" s="4">
        <v>1</v>
      </c>
      <c r="H9" s="4"/>
      <c r="I9" s="4"/>
      <c r="J9" s="4"/>
      <c r="K9" s="4"/>
      <c r="L9" s="14" t="s">
        <v>597</v>
      </c>
      <c r="M9" s="16">
        <f>SUM(M5:M6)</f>
        <v>74</v>
      </c>
    </row>
    <row r="10" spans="1:13" x14ac:dyDescent="0.2">
      <c r="A10" s="9" t="s">
        <v>591</v>
      </c>
      <c r="B10" s="4" t="s">
        <v>10</v>
      </c>
      <c r="C10" s="4" t="s">
        <v>28</v>
      </c>
      <c r="D10" s="4">
        <v>0</v>
      </c>
      <c r="E10" s="4">
        <v>20</v>
      </c>
      <c r="F10" s="4">
        <v>0</v>
      </c>
      <c r="G10" s="4">
        <v>0</v>
      </c>
      <c r="H10" s="4" t="s">
        <v>22</v>
      </c>
      <c r="I10" s="4" t="s">
        <v>14</v>
      </c>
      <c r="J10" s="4">
        <v>3</v>
      </c>
      <c r="K10" s="5">
        <v>0.20833333333333334</v>
      </c>
      <c r="L10" s="17" t="s">
        <v>598</v>
      </c>
      <c r="M10" s="20">
        <f>SUM(E2:E319)</f>
        <v>14302</v>
      </c>
    </row>
    <row r="11" spans="1:13" x14ac:dyDescent="0.2">
      <c r="A11" s="9" t="s">
        <v>591</v>
      </c>
      <c r="B11" s="4"/>
      <c r="C11" s="4" t="s">
        <v>29</v>
      </c>
      <c r="D11" s="4">
        <v>0</v>
      </c>
      <c r="E11" s="4">
        <v>5</v>
      </c>
      <c r="F11" s="4">
        <v>3</v>
      </c>
      <c r="G11" s="4">
        <v>0</v>
      </c>
      <c r="H11" s="4"/>
      <c r="I11" s="4"/>
      <c r="J11" s="4"/>
      <c r="K11" s="4"/>
      <c r="L11" s="18" t="s">
        <v>599</v>
      </c>
      <c r="M11" s="21">
        <f>SUM(F2:F319)</f>
        <v>312</v>
      </c>
    </row>
    <row r="12" spans="1:13" ht="16" thickBot="1" x14ac:dyDescent="0.25">
      <c r="A12" s="9" t="s">
        <v>591</v>
      </c>
      <c r="B12" s="4" t="s">
        <v>10</v>
      </c>
      <c r="C12" s="4" t="s">
        <v>30</v>
      </c>
      <c r="D12" s="4">
        <v>0</v>
      </c>
      <c r="E12" s="4">
        <v>71</v>
      </c>
      <c r="F12" s="4">
        <v>0</v>
      </c>
      <c r="G12" s="4">
        <v>1</v>
      </c>
      <c r="H12" s="4" t="s">
        <v>32</v>
      </c>
      <c r="I12" s="4" t="s">
        <v>27</v>
      </c>
      <c r="J12" s="4">
        <v>3</v>
      </c>
      <c r="K12" s="5">
        <v>0.20833333333333334</v>
      </c>
      <c r="L12" s="19" t="s">
        <v>600</v>
      </c>
      <c r="M12" s="22">
        <f>SUM(G2:G319)</f>
        <v>92</v>
      </c>
    </row>
    <row r="13" spans="1:13" x14ac:dyDescent="0.2">
      <c r="A13" s="9" t="s">
        <v>591</v>
      </c>
      <c r="B13" s="4"/>
      <c r="C13" s="4" t="s">
        <v>31</v>
      </c>
      <c r="D13" s="4">
        <v>0</v>
      </c>
      <c r="E13" s="4">
        <v>44</v>
      </c>
      <c r="F13" s="4">
        <v>1</v>
      </c>
      <c r="G13" s="4">
        <v>4</v>
      </c>
      <c r="H13" s="4"/>
      <c r="I13" s="4"/>
      <c r="J13" s="4"/>
      <c r="K13" s="4"/>
    </row>
    <row r="14" spans="1:13" x14ac:dyDescent="0.2">
      <c r="A14" s="9" t="s">
        <v>591</v>
      </c>
      <c r="B14" s="4" t="s">
        <v>10</v>
      </c>
      <c r="C14" s="4" t="s">
        <v>33</v>
      </c>
      <c r="D14" s="4">
        <v>0</v>
      </c>
      <c r="E14" s="4">
        <v>80</v>
      </c>
      <c r="F14" s="4">
        <v>2</v>
      </c>
      <c r="G14" s="4">
        <v>0</v>
      </c>
      <c r="H14" s="4" t="s">
        <v>17</v>
      </c>
      <c r="I14" s="4" t="s">
        <v>27</v>
      </c>
      <c r="J14" s="4">
        <v>3</v>
      </c>
      <c r="K14" s="5">
        <v>0.20833333333333334</v>
      </c>
    </row>
    <row r="15" spans="1:13" x14ac:dyDescent="0.2">
      <c r="A15" s="9" t="s">
        <v>591</v>
      </c>
      <c r="B15" s="4"/>
      <c r="C15" s="4" t="s">
        <v>34</v>
      </c>
      <c r="D15" s="4">
        <v>0</v>
      </c>
      <c r="E15" s="4">
        <v>104</v>
      </c>
      <c r="F15" s="4">
        <v>0</v>
      </c>
      <c r="G15" s="4">
        <v>1</v>
      </c>
      <c r="H15" s="4"/>
      <c r="I15" s="4"/>
      <c r="J15" s="4"/>
      <c r="K15" s="4"/>
    </row>
    <row r="16" spans="1:13" x14ac:dyDescent="0.2">
      <c r="A16" s="9" t="s">
        <v>591</v>
      </c>
      <c r="B16" s="4" t="s">
        <v>10</v>
      </c>
      <c r="C16" s="4" t="s">
        <v>35</v>
      </c>
      <c r="D16" s="4">
        <v>1</v>
      </c>
      <c r="E16" s="4">
        <v>10</v>
      </c>
      <c r="F16" s="4">
        <v>0</v>
      </c>
      <c r="G16" s="4">
        <v>0</v>
      </c>
      <c r="H16" s="4" t="s">
        <v>37</v>
      </c>
      <c r="I16" s="4" t="s">
        <v>18</v>
      </c>
      <c r="J16" s="4">
        <v>1</v>
      </c>
      <c r="K16" s="5">
        <v>1.8749999999999999E-2</v>
      </c>
    </row>
    <row r="17" spans="1:11" x14ac:dyDescent="0.2">
      <c r="A17" s="9" t="s">
        <v>591</v>
      </c>
      <c r="B17" s="4"/>
      <c r="C17" s="4" t="s">
        <v>36</v>
      </c>
      <c r="D17" s="4">
        <v>0</v>
      </c>
      <c r="E17" s="4">
        <v>1</v>
      </c>
      <c r="F17" s="4">
        <v>0</v>
      </c>
      <c r="G17" s="4">
        <v>0</v>
      </c>
      <c r="H17" s="4"/>
      <c r="I17" s="4" t="s">
        <v>23</v>
      </c>
      <c r="J17" s="4"/>
      <c r="K17" s="4"/>
    </row>
    <row r="18" spans="1:11" x14ac:dyDescent="0.2">
      <c r="A18" s="9" t="s">
        <v>591</v>
      </c>
      <c r="B18" s="4" t="s">
        <v>10</v>
      </c>
      <c r="C18" s="4" t="s">
        <v>38</v>
      </c>
      <c r="D18" s="4">
        <v>1</v>
      </c>
      <c r="E18" s="4">
        <v>18</v>
      </c>
      <c r="F18" s="4">
        <v>0</v>
      </c>
      <c r="G18" s="4">
        <v>0</v>
      </c>
      <c r="H18" s="4" t="s">
        <v>40</v>
      </c>
      <c r="I18" s="4" t="s">
        <v>18</v>
      </c>
      <c r="J18" s="4">
        <v>2</v>
      </c>
      <c r="K18" s="5">
        <v>7.013888888888889E-2</v>
      </c>
    </row>
    <row r="19" spans="1:11" x14ac:dyDescent="0.2">
      <c r="A19" s="9" t="s">
        <v>591</v>
      </c>
      <c r="B19" s="4"/>
      <c r="C19" s="4" t="s">
        <v>39</v>
      </c>
      <c r="D19" s="4">
        <v>0</v>
      </c>
      <c r="E19" s="4">
        <v>13</v>
      </c>
      <c r="F19" s="4">
        <v>0</v>
      </c>
      <c r="G19" s="4">
        <v>0</v>
      </c>
      <c r="H19" s="4"/>
      <c r="I19" s="4" t="s">
        <v>41</v>
      </c>
      <c r="J19" s="4"/>
      <c r="K19" s="4"/>
    </row>
    <row r="20" spans="1:11" x14ac:dyDescent="0.2">
      <c r="A20" s="9" t="s">
        <v>591</v>
      </c>
      <c r="B20" s="4" t="s">
        <v>42</v>
      </c>
      <c r="C20" s="4" t="s">
        <v>43</v>
      </c>
      <c r="D20" s="4">
        <v>0</v>
      </c>
      <c r="E20" s="4">
        <v>1</v>
      </c>
      <c r="F20" s="4">
        <v>0</v>
      </c>
      <c r="G20" s="4">
        <v>0</v>
      </c>
      <c r="H20" s="4" t="s">
        <v>40</v>
      </c>
      <c r="I20" s="4" t="s">
        <v>45</v>
      </c>
      <c r="J20" s="4">
        <v>1</v>
      </c>
      <c r="K20" s="5">
        <v>2.6388888888888889E-2</v>
      </c>
    </row>
    <row r="21" spans="1:11" x14ac:dyDescent="0.2">
      <c r="A21" s="9" t="s">
        <v>591</v>
      </c>
      <c r="B21" s="4" t="s">
        <v>42</v>
      </c>
      <c r="C21" s="4" t="s">
        <v>44</v>
      </c>
      <c r="D21" s="4">
        <v>1</v>
      </c>
      <c r="E21" s="4">
        <v>6</v>
      </c>
      <c r="F21" s="4">
        <v>0</v>
      </c>
      <c r="G21" s="4">
        <v>0</v>
      </c>
      <c r="H21" s="4"/>
      <c r="I21" s="4" t="s">
        <v>23</v>
      </c>
      <c r="J21" s="4"/>
      <c r="K21" s="4"/>
    </row>
    <row r="22" spans="1:11" x14ac:dyDescent="0.2">
      <c r="A22" s="9" t="s">
        <v>591</v>
      </c>
      <c r="B22" s="4" t="s">
        <v>10</v>
      </c>
      <c r="C22" s="4" t="s">
        <v>46</v>
      </c>
      <c r="D22" s="4">
        <v>0</v>
      </c>
      <c r="E22" s="4">
        <v>80</v>
      </c>
      <c r="F22" s="4">
        <v>0</v>
      </c>
      <c r="G22" s="4">
        <v>0</v>
      </c>
      <c r="H22" s="4" t="s">
        <v>40</v>
      </c>
      <c r="I22" s="4" t="s">
        <v>27</v>
      </c>
      <c r="J22" s="4">
        <v>3</v>
      </c>
      <c r="K22" s="5">
        <v>0.20833333333333334</v>
      </c>
    </row>
    <row r="23" spans="1:11" x14ac:dyDescent="0.2">
      <c r="A23" s="9" t="s">
        <v>591</v>
      </c>
      <c r="B23" s="4"/>
      <c r="C23" s="4" t="s">
        <v>47</v>
      </c>
      <c r="D23" s="4">
        <v>0</v>
      </c>
      <c r="E23" s="4">
        <v>66</v>
      </c>
      <c r="F23" s="4">
        <v>0</v>
      </c>
      <c r="G23" s="4">
        <v>0</v>
      </c>
      <c r="H23" s="4"/>
      <c r="I23" s="4"/>
      <c r="J23" s="4"/>
      <c r="K23" s="4"/>
    </row>
    <row r="24" spans="1:11" x14ac:dyDescent="0.2">
      <c r="A24" s="9" t="s">
        <v>591</v>
      </c>
      <c r="B24" s="4" t="s">
        <v>10</v>
      </c>
      <c r="C24" s="4" t="s">
        <v>48</v>
      </c>
      <c r="D24" s="4">
        <v>0</v>
      </c>
      <c r="E24" s="4">
        <v>31</v>
      </c>
      <c r="F24" s="4">
        <v>6</v>
      </c>
      <c r="G24" s="4">
        <v>2</v>
      </c>
      <c r="H24" s="4" t="s">
        <v>26</v>
      </c>
      <c r="I24" s="4" t="s">
        <v>14</v>
      </c>
      <c r="J24" s="4">
        <v>3</v>
      </c>
      <c r="K24" s="5">
        <v>0.20833333333333334</v>
      </c>
    </row>
    <row r="25" spans="1:11" x14ac:dyDescent="0.2">
      <c r="A25" s="9" t="s">
        <v>591</v>
      </c>
      <c r="B25" s="4"/>
      <c r="C25" s="4" t="s">
        <v>49</v>
      </c>
      <c r="D25" s="4">
        <v>0</v>
      </c>
      <c r="E25" s="4">
        <v>12</v>
      </c>
      <c r="F25" s="4">
        <v>1</v>
      </c>
      <c r="G25" s="4">
        <v>0</v>
      </c>
      <c r="H25" s="4"/>
      <c r="I25" s="4"/>
      <c r="J25" s="4"/>
      <c r="K25" s="4"/>
    </row>
    <row r="26" spans="1:11" x14ac:dyDescent="0.2">
      <c r="A26" s="9" t="s">
        <v>591</v>
      </c>
      <c r="B26" s="4" t="s">
        <v>10</v>
      </c>
      <c r="C26" s="4" t="s">
        <v>50</v>
      </c>
      <c r="D26" s="4">
        <v>1</v>
      </c>
      <c r="E26" s="4">
        <v>13</v>
      </c>
      <c r="F26" s="4">
        <v>0</v>
      </c>
      <c r="G26" s="4">
        <v>0</v>
      </c>
      <c r="H26" s="4" t="s">
        <v>13</v>
      </c>
      <c r="I26" s="4" t="s">
        <v>18</v>
      </c>
      <c r="J26" s="4">
        <v>1</v>
      </c>
      <c r="K26" s="5">
        <v>0.13055555555555556</v>
      </c>
    </row>
    <row r="27" spans="1:11" x14ac:dyDescent="0.2">
      <c r="A27" s="9" t="s">
        <v>591</v>
      </c>
      <c r="B27" s="4"/>
      <c r="C27" s="4" t="s">
        <v>51</v>
      </c>
      <c r="D27" s="4">
        <v>0</v>
      </c>
      <c r="E27" s="4">
        <v>11</v>
      </c>
      <c r="F27" s="4">
        <v>0</v>
      </c>
      <c r="G27" s="4">
        <v>0</v>
      </c>
      <c r="H27" s="4"/>
      <c r="I27" s="4" t="s">
        <v>23</v>
      </c>
      <c r="J27" s="4"/>
      <c r="K27" s="4"/>
    </row>
    <row r="28" spans="1:11" x14ac:dyDescent="0.2">
      <c r="A28" s="9" t="s">
        <v>591</v>
      </c>
      <c r="B28" s="4" t="s">
        <v>10</v>
      </c>
      <c r="C28" s="4" t="s">
        <v>52</v>
      </c>
      <c r="D28" s="4">
        <v>0</v>
      </c>
      <c r="E28" s="4">
        <v>25</v>
      </c>
      <c r="F28" s="4">
        <v>0</v>
      </c>
      <c r="G28" s="4">
        <v>0</v>
      </c>
      <c r="H28" s="4" t="s">
        <v>37</v>
      </c>
      <c r="I28" s="4" t="s">
        <v>54</v>
      </c>
      <c r="J28" s="4">
        <v>3</v>
      </c>
      <c r="K28" s="5">
        <v>0.13125000000000001</v>
      </c>
    </row>
    <row r="29" spans="1:11" x14ac:dyDescent="0.2">
      <c r="A29" s="9" t="s">
        <v>591</v>
      </c>
      <c r="B29" s="4"/>
      <c r="C29" s="4" t="s">
        <v>53</v>
      </c>
      <c r="D29" s="4">
        <v>1</v>
      </c>
      <c r="E29" s="4">
        <v>53</v>
      </c>
      <c r="F29" s="4">
        <v>2</v>
      </c>
      <c r="G29" s="4">
        <v>0</v>
      </c>
      <c r="H29" s="4"/>
      <c r="I29" s="4"/>
      <c r="J29" s="4"/>
      <c r="K29" s="4"/>
    </row>
    <row r="30" spans="1:11" x14ac:dyDescent="0.2">
      <c r="A30" s="9" t="s">
        <v>591</v>
      </c>
      <c r="B30" s="4" t="s">
        <v>10</v>
      </c>
      <c r="C30" s="4" t="s">
        <v>55</v>
      </c>
      <c r="D30" s="4">
        <v>1</v>
      </c>
      <c r="E30" s="4">
        <v>27</v>
      </c>
      <c r="F30" s="4">
        <v>1</v>
      </c>
      <c r="G30" s="4">
        <v>1</v>
      </c>
      <c r="H30" s="4" t="s">
        <v>17</v>
      </c>
      <c r="I30" s="4" t="s">
        <v>14</v>
      </c>
      <c r="J30" s="4">
        <v>3</v>
      </c>
      <c r="K30" s="5">
        <v>0.20833333333333334</v>
      </c>
    </row>
    <row r="31" spans="1:11" x14ac:dyDescent="0.2">
      <c r="A31" s="9" t="s">
        <v>591</v>
      </c>
      <c r="B31" s="4"/>
      <c r="C31" s="4" t="s">
        <v>56</v>
      </c>
      <c r="D31" s="4">
        <v>0</v>
      </c>
      <c r="E31" s="4">
        <v>23</v>
      </c>
      <c r="F31" s="4">
        <v>1</v>
      </c>
      <c r="G31" s="4">
        <v>0</v>
      </c>
      <c r="H31" s="4"/>
      <c r="I31" s="4"/>
      <c r="J31" s="4"/>
      <c r="K31" s="4"/>
    </row>
    <row r="32" spans="1:11" x14ac:dyDescent="0.2">
      <c r="A32" s="9" t="s">
        <v>591</v>
      </c>
      <c r="B32" s="4" t="s">
        <v>10</v>
      </c>
      <c r="C32" s="4" t="s">
        <v>57</v>
      </c>
      <c r="D32" s="4">
        <v>0</v>
      </c>
      <c r="E32" s="4">
        <v>5</v>
      </c>
      <c r="F32" s="4">
        <v>0</v>
      </c>
      <c r="G32" s="4">
        <v>1</v>
      </c>
      <c r="H32" s="4" t="s">
        <v>59</v>
      </c>
      <c r="I32" s="4" t="s">
        <v>54</v>
      </c>
      <c r="J32" s="4">
        <v>1</v>
      </c>
      <c r="K32" s="5">
        <v>0.16805555555555554</v>
      </c>
    </row>
    <row r="33" spans="1:11" x14ac:dyDescent="0.2">
      <c r="A33" s="9" t="s">
        <v>591</v>
      </c>
      <c r="B33" s="4"/>
      <c r="C33" s="4" t="s">
        <v>58</v>
      </c>
      <c r="D33" s="4">
        <v>0</v>
      </c>
      <c r="E33" s="4">
        <v>15</v>
      </c>
      <c r="F33" s="4">
        <v>1</v>
      </c>
      <c r="G33" s="4">
        <v>0</v>
      </c>
      <c r="H33" s="4"/>
      <c r="I33" s="4"/>
      <c r="J33" s="4"/>
      <c r="K33" s="4"/>
    </row>
    <row r="34" spans="1:11" x14ac:dyDescent="0.2">
      <c r="A34" s="9" t="s">
        <v>591</v>
      </c>
      <c r="B34" s="4" t="s">
        <v>10</v>
      </c>
      <c r="C34" s="4" t="s">
        <v>60</v>
      </c>
      <c r="D34" s="4">
        <v>0</v>
      </c>
      <c r="E34" s="4">
        <v>35</v>
      </c>
      <c r="F34" s="4">
        <v>10</v>
      </c>
      <c r="G34" s="4">
        <v>0</v>
      </c>
      <c r="H34" s="4" t="s">
        <v>62</v>
      </c>
      <c r="I34" s="4" t="s">
        <v>14</v>
      </c>
      <c r="J34" s="4">
        <v>3</v>
      </c>
      <c r="K34" s="5">
        <v>0.20833333333333334</v>
      </c>
    </row>
    <row r="35" spans="1:11" x14ac:dyDescent="0.2">
      <c r="A35" s="9" t="s">
        <v>591</v>
      </c>
      <c r="B35" s="4"/>
      <c r="C35" s="4" t="s">
        <v>61</v>
      </c>
      <c r="D35" s="4">
        <v>0</v>
      </c>
      <c r="E35" s="4">
        <v>9</v>
      </c>
      <c r="F35" s="4">
        <v>0</v>
      </c>
      <c r="G35" s="4">
        <v>0</v>
      </c>
      <c r="H35" s="4"/>
      <c r="I35" s="4"/>
      <c r="J35" s="4"/>
      <c r="K35" s="4"/>
    </row>
    <row r="36" spans="1:11" x14ac:dyDescent="0.2">
      <c r="A36" s="9" t="s">
        <v>591</v>
      </c>
      <c r="B36" s="4" t="s">
        <v>10</v>
      </c>
      <c r="C36" s="4" t="s">
        <v>63</v>
      </c>
      <c r="D36" s="4">
        <v>0</v>
      </c>
      <c r="E36" s="4">
        <v>99</v>
      </c>
      <c r="F36" s="4">
        <v>0</v>
      </c>
      <c r="G36" s="4">
        <v>0</v>
      </c>
      <c r="H36" s="4" t="s">
        <v>59</v>
      </c>
      <c r="I36" s="4" t="s">
        <v>14</v>
      </c>
      <c r="J36" s="4">
        <v>3</v>
      </c>
      <c r="K36" s="5">
        <v>0.20833333333333334</v>
      </c>
    </row>
    <row r="37" spans="1:11" x14ac:dyDescent="0.2">
      <c r="A37" s="9" t="s">
        <v>591</v>
      </c>
      <c r="B37" s="4"/>
      <c r="C37" s="4" t="s">
        <v>64</v>
      </c>
      <c r="D37" s="4">
        <v>0</v>
      </c>
      <c r="E37" s="4">
        <v>68</v>
      </c>
      <c r="F37" s="4">
        <v>0</v>
      </c>
      <c r="G37" s="4">
        <v>0</v>
      </c>
      <c r="H37" s="4"/>
      <c r="I37" s="4"/>
      <c r="J37" s="4"/>
      <c r="K37" s="4"/>
    </row>
    <row r="38" spans="1:11" x14ac:dyDescent="0.2">
      <c r="A38" s="9" t="s">
        <v>591</v>
      </c>
      <c r="B38" s="4" t="s">
        <v>10</v>
      </c>
      <c r="C38" s="4" t="s">
        <v>65</v>
      </c>
      <c r="D38" s="4">
        <v>1</v>
      </c>
      <c r="E38" s="4">
        <v>49</v>
      </c>
      <c r="F38" s="4">
        <v>0</v>
      </c>
      <c r="G38" s="4">
        <v>1</v>
      </c>
      <c r="H38" s="4" t="s">
        <v>37</v>
      </c>
      <c r="I38" s="4" t="s">
        <v>5</v>
      </c>
      <c r="J38" s="4">
        <v>2</v>
      </c>
      <c r="K38" s="5">
        <v>0.15069444444444444</v>
      </c>
    </row>
    <row r="39" spans="1:11" x14ac:dyDescent="0.2">
      <c r="A39" s="9" t="s">
        <v>591</v>
      </c>
      <c r="B39" s="4"/>
      <c r="C39" s="4" t="s">
        <v>66</v>
      </c>
      <c r="D39" s="4">
        <v>0</v>
      </c>
      <c r="E39" s="4">
        <v>41</v>
      </c>
      <c r="F39" s="4">
        <v>1</v>
      </c>
      <c r="G39" s="4">
        <v>0</v>
      </c>
      <c r="H39" s="4"/>
      <c r="I39" s="4" t="s">
        <v>67</v>
      </c>
      <c r="J39" s="4"/>
      <c r="K39" s="4"/>
    </row>
    <row r="40" spans="1:11" x14ac:dyDescent="0.2">
      <c r="A40" s="9" t="s">
        <v>591</v>
      </c>
      <c r="B40" s="4" t="s">
        <v>10</v>
      </c>
      <c r="C40" s="4" t="s">
        <v>68</v>
      </c>
      <c r="D40" s="4">
        <v>1</v>
      </c>
      <c r="E40" s="4">
        <v>39</v>
      </c>
      <c r="F40" s="4">
        <v>0</v>
      </c>
      <c r="G40" s="4">
        <v>0</v>
      </c>
      <c r="H40" s="4" t="s">
        <v>40</v>
      </c>
      <c r="I40" s="4" t="s">
        <v>18</v>
      </c>
      <c r="J40" s="4">
        <v>3</v>
      </c>
      <c r="K40" s="5">
        <v>1.1111111111111112E-2</v>
      </c>
    </row>
    <row r="41" spans="1:11" x14ac:dyDescent="0.2">
      <c r="A41" s="9" t="s">
        <v>591</v>
      </c>
      <c r="B41" s="4"/>
      <c r="C41" s="4" t="s">
        <v>69</v>
      </c>
      <c r="D41" s="4">
        <v>0</v>
      </c>
      <c r="E41" s="4">
        <v>46</v>
      </c>
      <c r="F41" s="4">
        <v>1</v>
      </c>
      <c r="G41" s="4">
        <v>0</v>
      </c>
      <c r="H41" s="4"/>
      <c r="I41" s="4" t="s">
        <v>23</v>
      </c>
      <c r="J41" s="4"/>
      <c r="K41" s="4"/>
    </row>
    <row r="42" spans="1:11" x14ac:dyDescent="0.2">
      <c r="A42" s="9" t="s">
        <v>591</v>
      </c>
      <c r="B42" s="4" t="s">
        <v>10</v>
      </c>
      <c r="C42" s="4" t="s">
        <v>70</v>
      </c>
      <c r="D42" s="4">
        <v>0</v>
      </c>
      <c r="E42" s="4">
        <v>88</v>
      </c>
      <c r="F42" s="4">
        <v>1</v>
      </c>
      <c r="G42" s="4">
        <v>0</v>
      </c>
      <c r="H42" s="4" t="s">
        <v>59</v>
      </c>
      <c r="I42" s="4" t="s">
        <v>14</v>
      </c>
      <c r="J42" s="4">
        <v>3</v>
      </c>
      <c r="K42" s="5">
        <v>0.20833333333333334</v>
      </c>
    </row>
    <row r="43" spans="1:11" x14ac:dyDescent="0.2">
      <c r="A43" s="9" t="s">
        <v>591</v>
      </c>
      <c r="B43" s="4"/>
      <c r="C43" s="4" t="s">
        <v>71</v>
      </c>
      <c r="D43" s="4">
        <v>0</v>
      </c>
      <c r="E43" s="4">
        <v>58</v>
      </c>
      <c r="F43" s="4">
        <v>0</v>
      </c>
      <c r="G43" s="4">
        <v>0</v>
      </c>
      <c r="H43" s="4"/>
      <c r="I43" s="4"/>
      <c r="J43" s="4"/>
      <c r="K43" s="4"/>
    </row>
    <row r="44" spans="1:11" x14ac:dyDescent="0.2">
      <c r="A44" s="9" t="s">
        <v>591</v>
      </c>
      <c r="B44" s="4" t="s">
        <v>10</v>
      </c>
      <c r="C44" s="4" t="s">
        <v>72</v>
      </c>
      <c r="D44" s="4">
        <v>0</v>
      </c>
      <c r="E44" s="4">
        <v>39</v>
      </c>
      <c r="F44" s="4">
        <v>3</v>
      </c>
      <c r="G44" s="4">
        <v>0</v>
      </c>
      <c r="H44" s="4" t="s">
        <v>13</v>
      </c>
      <c r="I44" s="4" t="s">
        <v>14</v>
      </c>
      <c r="J44" s="4">
        <v>3</v>
      </c>
      <c r="K44" s="5">
        <v>0.20833333333333334</v>
      </c>
    </row>
    <row r="45" spans="1:11" x14ac:dyDescent="0.2">
      <c r="A45" s="9" t="s">
        <v>591</v>
      </c>
      <c r="B45" s="4"/>
      <c r="C45" s="4" t="s">
        <v>73</v>
      </c>
      <c r="D45" s="4">
        <v>0</v>
      </c>
      <c r="E45" s="4">
        <v>6</v>
      </c>
      <c r="F45" s="4">
        <v>0</v>
      </c>
      <c r="G45" s="4">
        <v>0</v>
      </c>
      <c r="H45" s="4"/>
      <c r="I45" s="4"/>
      <c r="J45" s="4"/>
      <c r="K45" s="4"/>
    </row>
    <row r="46" spans="1:11" x14ac:dyDescent="0.2">
      <c r="A46" s="9" t="s">
        <v>591</v>
      </c>
      <c r="B46" s="4" t="s">
        <v>10</v>
      </c>
      <c r="C46" s="4" t="s">
        <v>74</v>
      </c>
      <c r="D46" s="4">
        <v>0</v>
      </c>
      <c r="E46" s="4">
        <v>63</v>
      </c>
      <c r="F46" s="4">
        <v>12</v>
      </c>
      <c r="G46" s="4">
        <v>0</v>
      </c>
      <c r="H46" s="4" t="s">
        <v>40</v>
      </c>
      <c r="I46" s="4" t="s">
        <v>14</v>
      </c>
      <c r="J46" s="4">
        <v>3</v>
      </c>
      <c r="K46" s="5">
        <v>0.20833333333333334</v>
      </c>
    </row>
    <row r="47" spans="1:11" x14ac:dyDescent="0.2">
      <c r="A47" s="9" t="s">
        <v>591</v>
      </c>
      <c r="B47" s="4"/>
      <c r="C47" s="4" t="s">
        <v>75</v>
      </c>
      <c r="D47" s="4">
        <v>0</v>
      </c>
      <c r="E47" s="4">
        <v>45</v>
      </c>
      <c r="F47" s="4">
        <v>0</v>
      </c>
      <c r="G47" s="4">
        <v>0</v>
      </c>
      <c r="H47" s="4"/>
      <c r="I47" s="4"/>
      <c r="J47" s="4"/>
      <c r="K47" s="4"/>
    </row>
    <row r="48" spans="1:11" x14ac:dyDescent="0.2">
      <c r="A48" s="9" t="s">
        <v>591</v>
      </c>
      <c r="B48" s="4" t="s">
        <v>10</v>
      </c>
      <c r="C48" s="4" t="s">
        <v>76</v>
      </c>
      <c r="D48" s="4">
        <v>0</v>
      </c>
      <c r="E48" s="4">
        <v>86</v>
      </c>
      <c r="F48" s="4">
        <v>3</v>
      </c>
      <c r="G48" s="4">
        <v>0</v>
      </c>
      <c r="H48" s="4" t="s">
        <v>78</v>
      </c>
      <c r="I48" s="4" t="s">
        <v>14</v>
      </c>
      <c r="J48" s="4">
        <v>3</v>
      </c>
      <c r="K48" s="5">
        <v>0.20833333333333334</v>
      </c>
    </row>
    <row r="49" spans="1:11" x14ac:dyDescent="0.2">
      <c r="A49" s="9" t="s">
        <v>591</v>
      </c>
      <c r="B49" s="4"/>
      <c r="C49" s="4" t="s">
        <v>77</v>
      </c>
      <c r="D49" s="4">
        <v>0</v>
      </c>
      <c r="E49" s="4">
        <v>40</v>
      </c>
      <c r="F49" s="4">
        <v>0</v>
      </c>
      <c r="G49" s="4">
        <v>0</v>
      </c>
      <c r="H49" s="4"/>
      <c r="I49" s="4"/>
      <c r="J49" s="4"/>
      <c r="K49" s="4"/>
    </row>
    <row r="50" spans="1:11" x14ac:dyDescent="0.2">
      <c r="A50" s="9" t="s">
        <v>591</v>
      </c>
      <c r="B50" s="4" t="s">
        <v>10</v>
      </c>
      <c r="C50" s="4" t="s">
        <v>79</v>
      </c>
      <c r="D50" s="4">
        <v>1</v>
      </c>
      <c r="E50" s="4">
        <v>54</v>
      </c>
      <c r="F50" s="4">
        <v>0</v>
      </c>
      <c r="G50" s="4">
        <v>0</v>
      </c>
      <c r="H50" s="4" t="s">
        <v>62</v>
      </c>
      <c r="I50" s="4" t="s">
        <v>18</v>
      </c>
      <c r="J50" s="4">
        <v>2</v>
      </c>
      <c r="K50" s="5">
        <v>0.19583333333333333</v>
      </c>
    </row>
    <row r="51" spans="1:11" x14ac:dyDescent="0.2">
      <c r="A51" s="9" t="s">
        <v>591</v>
      </c>
      <c r="B51" s="4"/>
      <c r="C51" s="4" t="s">
        <v>80</v>
      </c>
      <c r="D51" s="4">
        <v>0</v>
      </c>
      <c r="E51" s="4">
        <v>45</v>
      </c>
      <c r="F51" s="4">
        <v>0</v>
      </c>
      <c r="G51" s="4">
        <v>0</v>
      </c>
      <c r="H51" s="4"/>
      <c r="I51" s="4" t="s">
        <v>23</v>
      </c>
      <c r="J51" s="4"/>
      <c r="K51" s="4"/>
    </row>
    <row r="52" spans="1:11" x14ac:dyDescent="0.2">
      <c r="A52" s="9" t="s">
        <v>591</v>
      </c>
      <c r="B52" s="4" t="s">
        <v>10</v>
      </c>
      <c r="C52" s="4" t="s">
        <v>81</v>
      </c>
      <c r="D52" s="4">
        <v>0</v>
      </c>
      <c r="E52" s="4">
        <v>122</v>
      </c>
      <c r="F52" s="4">
        <v>1</v>
      </c>
      <c r="G52" s="4">
        <v>0</v>
      </c>
      <c r="H52" s="4" t="s">
        <v>59</v>
      </c>
      <c r="I52" s="4" t="s">
        <v>27</v>
      </c>
      <c r="J52" s="4">
        <v>5</v>
      </c>
      <c r="K52" s="5">
        <v>0.20833333333333334</v>
      </c>
    </row>
    <row r="53" spans="1:11" x14ac:dyDescent="0.2">
      <c r="A53" s="9" t="s">
        <v>591</v>
      </c>
      <c r="B53" s="4"/>
      <c r="C53" s="4" t="s">
        <v>82</v>
      </c>
      <c r="D53" s="4">
        <v>0</v>
      </c>
      <c r="E53" s="4">
        <v>110</v>
      </c>
      <c r="F53" s="4">
        <v>0</v>
      </c>
      <c r="G53" s="4">
        <v>0</v>
      </c>
      <c r="H53" s="4"/>
      <c r="I53" s="4"/>
      <c r="J53" s="4"/>
      <c r="K53" s="4"/>
    </row>
    <row r="54" spans="1:11" x14ac:dyDescent="0.2">
      <c r="A54" s="9" t="s">
        <v>591</v>
      </c>
      <c r="B54" s="4" t="s">
        <v>10</v>
      </c>
      <c r="C54" s="4" t="s">
        <v>83</v>
      </c>
      <c r="D54" s="4">
        <v>0</v>
      </c>
      <c r="E54" s="4">
        <v>2</v>
      </c>
      <c r="F54" s="4">
        <v>8</v>
      </c>
      <c r="G54" s="4">
        <v>1</v>
      </c>
      <c r="H54" s="4" t="s">
        <v>13</v>
      </c>
      <c r="I54" s="4" t="s">
        <v>5</v>
      </c>
      <c r="J54" s="4">
        <v>1</v>
      </c>
      <c r="K54" s="5">
        <v>0.1451388888888889</v>
      </c>
    </row>
    <row r="55" spans="1:11" x14ac:dyDescent="0.2">
      <c r="A55" s="9" t="s">
        <v>591</v>
      </c>
      <c r="B55" s="4"/>
      <c r="C55" s="4" t="s">
        <v>84</v>
      </c>
      <c r="D55" s="4">
        <v>0</v>
      </c>
      <c r="E55" s="4">
        <v>3</v>
      </c>
      <c r="F55" s="4">
        <v>0</v>
      </c>
      <c r="G55" s="4">
        <v>0</v>
      </c>
      <c r="H55" s="4"/>
      <c r="I55" s="4" t="s">
        <v>85</v>
      </c>
      <c r="J55" s="4"/>
      <c r="K55" s="4"/>
    </row>
    <row r="56" spans="1:11" x14ac:dyDescent="0.2">
      <c r="A56" s="9" t="s">
        <v>591</v>
      </c>
      <c r="B56" s="4" t="s">
        <v>10</v>
      </c>
      <c r="C56" s="4" t="s">
        <v>86</v>
      </c>
      <c r="D56" s="4">
        <v>0</v>
      </c>
      <c r="E56" s="4">
        <v>93</v>
      </c>
      <c r="F56" s="4">
        <v>5</v>
      </c>
      <c r="G56" s="4">
        <v>0</v>
      </c>
      <c r="H56" s="4" t="s">
        <v>88</v>
      </c>
      <c r="I56" s="4" t="s">
        <v>14</v>
      </c>
      <c r="J56" s="4">
        <v>3</v>
      </c>
      <c r="K56" s="5">
        <v>0.20833333333333334</v>
      </c>
    </row>
    <row r="57" spans="1:11" x14ac:dyDescent="0.2">
      <c r="A57" s="9" t="s">
        <v>591</v>
      </c>
      <c r="B57" s="4"/>
      <c r="C57" s="4" t="s">
        <v>87</v>
      </c>
      <c r="D57" s="4">
        <v>0</v>
      </c>
      <c r="E57" s="4">
        <v>38</v>
      </c>
      <c r="F57" s="4">
        <v>0</v>
      </c>
      <c r="G57" s="4">
        <v>1</v>
      </c>
      <c r="H57" s="4"/>
      <c r="I57" s="4"/>
      <c r="J57" s="4"/>
      <c r="K57" s="4"/>
    </row>
    <row r="58" spans="1:11" x14ac:dyDescent="0.2">
      <c r="A58" s="9" t="s">
        <v>591</v>
      </c>
      <c r="B58" s="4" t="s">
        <v>10</v>
      </c>
      <c r="C58" s="4" t="s">
        <v>89</v>
      </c>
      <c r="D58" s="4">
        <v>1</v>
      </c>
      <c r="E58" s="4">
        <v>19</v>
      </c>
      <c r="F58" s="4">
        <v>0</v>
      </c>
      <c r="G58" s="4">
        <v>0</v>
      </c>
      <c r="H58" s="4" t="s">
        <v>22</v>
      </c>
      <c r="I58" s="4" t="s">
        <v>18</v>
      </c>
      <c r="J58" s="4">
        <v>1</v>
      </c>
      <c r="K58" s="5">
        <v>6.1111111111111116E-2</v>
      </c>
    </row>
    <row r="59" spans="1:11" x14ac:dyDescent="0.2">
      <c r="A59" s="9" t="s">
        <v>591</v>
      </c>
      <c r="B59" s="4"/>
      <c r="C59" s="4" t="s">
        <v>90</v>
      </c>
      <c r="D59" s="4">
        <v>0</v>
      </c>
      <c r="E59" s="4">
        <v>5</v>
      </c>
      <c r="F59" s="4">
        <v>0</v>
      </c>
      <c r="G59" s="4">
        <v>0</v>
      </c>
      <c r="H59" s="4"/>
      <c r="I59" s="4" t="s">
        <v>23</v>
      </c>
      <c r="J59" s="4"/>
      <c r="K59" s="4"/>
    </row>
    <row r="60" spans="1:11" x14ac:dyDescent="0.2">
      <c r="A60" s="9" t="s">
        <v>591</v>
      </c>
      <c r="B60" s="4" t="s">
        <v>10</v>
      </c>
      <c r="C60" s="4" t="s">
        <v>91</v>
      </c>
      <c r="D60" s="4">
        <v>1</v>
      </c>
      <c r="E60" s="4">
        <v>38</v>
      </c>
      <c r="F60" s="4">
        <v>1</v>
      </c>
      <c r="G60" s="4">
        <v>0</v>
      </c>
      <c r="H60" s="4" t="s">
        <v>59</v>
      </c>
      <c r="I60" s="4" t="s">
        <v>27</v>
      </c>
      <c r="J60" s="4">
        <v>3</v>
      </c>
      <c r="K60" s="5">
        <v>0.20833333333333334</v>
      </c>
    </row>
    <row r="61" spans="1:11" x14ac:dyDescent="0.2">
      <c r="A61" s="9" t="s">
        <v>591</v>
      </c>
      <c r="B61" s="4"/>
      <c r="C61" s="4" t="s">
        <v>92</v>
      </c>
      <c r="D61" s="4">
        <v>0</v>
      </c>
      <c r="E61" s="4">
        <v>28</v>
      </c>
      <c r="F61" s="4">
        <v>8</v>
      </c>
      <c r="G61" s="4">
        <v>0</v>
      </c>
      <c r="H61" s="4"/>
      <c r="I61" s="4"/>
      <c r="J61" s="4"/>
      <c r="K61" s="4"/>
    </row>
    <row r="62" spans="1:11" x14ac:dyDescent="0.2">
      <c r="A62" s="9" t="s">
        <v>591</v>
      </c>
      <c r="B62" s="4" t="s">
        <v>10</v>
      </c>
      <c r="C62" s="4" t="s">
        <v>93</v>
      </c>
      <c r="D62" s="4">
        <v>2</v>
      </c>
      <c r="E62" s="4">
        <v>28</v>
      </c>
      <c r="F62" s="4">
        <v>0</v>
      </c>
      <c r="G62" s="4">
        <v>0</v>
      </c>
      <c r="H62" s="4" t="s">
        <v>26</v>
      </c>
      <c r="I62" s="4" t="s">
        <v>18</v>
      </c>
      <c r="J62" s="4">
        <v>1</v>
      </c>
      <c r="K62" s="5">
        <v>0.13958333333333334</v>
      </c>
    </row>
    <row r="63" spans="1:11" x14ac:dyDescent="0.2">
      <c r="A63" s="9" t="s">
        <v>591</v>
      </c>
      <c r="B63" s="4"/>
      <c r="C63" s="4" t="s">
        <v>94</v>
      </c>
      <c r="D63" s="4">
        <v>0</v>
      </c>
      <c r="E63" s="4">
        <v>9</v>
      </c>
      <c r="F63" s="4">
        <v>0</v>
      </c>
      <c r="G63" s="4">
        <v>0</v>
      </c>
      <c r="H63" s="4"/>
      <c r="I63" s="4" t="s">
        <v>19</v>
      </c>
      <c r="J63" s="4"/>
      <c r="K63" s="4"/>
    </row>
    <row r="64" spans="1:11" x14ac:dyDescent="0.2">
      <c r="A64" s="9" t="s">
        <v>591</v>
      </c>
      <c r="B64" s="4" t="s">
        <v>10</v>
      </c>
      <c r="C64" s="4" t="s">
        <v>95</v>
      </c>
      <c r="D64" s="4">
        <v>0</v>
      </c>
      <c r="E64" s="4">
        <v>55</v>
      </c>
      <c r="F64" s="4">
        <v>0</v>
      </c>
      <c r="G64" s="4">
        <v>3</v>
      </c>
      <c r="H64" s="4" t="s">
        <v>59</v>
      </c>
      <c r="I64" s="4" t="s">
        <v>18</v>
      </c>
      <c r="J64" s="4">
        <v>2</v>
      </c>
      <c r="K64" s="5">
        <v>0.12569444444444444</v>
      </c>
    </row>
    <row r="65" spans="1:11" x14ac:dyDescent="0.2">
      <c r="A65" s="9" t="s">
        <v>591</v>
      </c>
      <c r="B65" s="4"/>
      <c r="C65" s="4" t="s">
        <v>96</v>
      </c>
      <c r="D65" s="4">
        <v>0</v>
      </c>
      <c r="E65" s="4">
        <v>12</v>
      </c>
      <c r="F65" s="4">
        <v>0</v>
      </c>
      <c r="G65" s="4">
        <v>0</v>
      </c>
      <c r="H65" s="4"/>
      <c r="I65" s="4" t="s">
        <v>19</v>
      </c>
      <c r="J65" s="4"/>
      <c r="K65" s="4"/>
    </row>
    <row r="66" spans="1:11" x14ac:dyDescent="0.2">
      <c r="A66" s="9" t="s">
        <v>591</v>
      </c>
      <c r="B66" s="4" t="s">
        <v>10</v>
      </c>
      <c r="C66" s="4" t="s">
        <v>97</v>
      </c>
      <c r="D66" s="4">
        <v>1</v>
      </c>
      <c r="E66" s="4">
        <v>33</v>
      </c>
      <c r="F66" s="4">
        <v>4</v>
      </c>
      <c r="G66" s="4">
        <v>0</v>
      </c>
      <c r="H66" s="4" t="s">
        <v>37</v>
      </c>
      <c r="I66" s="4" t="s">
        <v>14</v>
      </c>
      <c r="J66" s="4">
        <v>3</v>
      </c>
      <c r="K66" s="5">
        <v>0.20833333333333334</v>
      </c>
    </row>
    <row r="67" spans="1:11" x14ac:dyDescent="0.2">
      <c r="A67" s="9" t="s">
        <v>591</v>
      </c>
      <c r="B67" s="4"/>
      <c r="C67" s="4" t="s">
        <v>98</v>
      </c>
      <c r="D67" s="4">
        <v>0</v>
      </c>
      <c r="E67" s="4">
        <v>50</v>
      </c>
      <c r="F67" s="4">
        <v>0</v>
      </c>
      <c r="G67" s="4">
        <v>0</v>
      </c>
      <c r="H67" s="4"/>
      <c r="I67" s="4"/>
      <c r="J67" s="4"/>
      <c r="K67" s="4"/>
    </row>
    <row r="68" spans="1:11" x14ac:dyDescent="0.2">
      <c r="A68" s="9" t="s">
        <v>591</v>
      </c>
      <c r="B68" s="4" t="s">
        <v>10</v>
      </c>
      <c r="C68" s="4" t="s">
        <v>99</v>
      </c>
      <c r="D68" s="4">
        <v>1</v>
      </c>
      <c r="E68" s="4">
        <v>17</v>
      </c>
      <c r="F68" s="4">
        <v>0</v>
      </c>
      <c r="G68" s="4">
        <v>0</v>
      </c>
      <c r="H68" s="4" t="s">
        <v>37</v>
      </c>
      <c r="I68" s="4" t="s">
        <v>18</v>
      </c>
      <c r="J68" s="4">
        <v>1</v>
      </c>
      <c r="K68" s="5">
        <v>9.7222222222222224E-2</v>
      </c>
    </row>
    <row r="69" spans="1:11" x14ac:dyDescent="0.2">
      <c r="A69" s="9" t="s">
        <v>591</v>
      </c>
      <c r="B69" s="4"/>
      <c r="C69" s="4" t="s">
        <v>100</v>
      </c>
      <c r="D69" s="4">
        <v>0</v>
      </c>
      <c r="E69" s="4">
        <v>7</v>
      </c>
      <c r="F69" s="4">
        <v>1</v>
      </c>
      <c r="G69" s="4">
        <v>0</v>
      </c>
      <c r="H69" s="4"/>
      <c r="I69" s="4" t="s">
        <v>23</v>
      </c>
      <c r="J69" s="4"/>
      <c r="K69" s="4"/>
    </row>
    <row r="70" spans="1:11" x14ac:dyDescent="0.2">
      <c r="A70" s="9" t="s">
        <v>591</v>
      </c>
      <c r="B70" s="4" t="s">
        <v>10</v>
      </c>
      <c r="C70" s="4" t="s">
        <v>101</v>
      </c>
      <c r="D70" s="4">
        <v>0</v>
      </c>
      <c r="E70" s="4">
        <v>78</v>
      </c>
      <c r="F70" s="4">
        <v>0</v>
      </c>
      <c r="G70" s="4">
        <v>0</v>
      </c>
      <c r="H70" s="4" t="s">
        <v>62</v>
      </c>
      <c r="I70" s="4" t="s">
        <v>14</v>
      </c>
      <c r="J70" s="4">
        <v>3</v>
      </c>
      <c r="K70" s="5">
        <v>0.20833333333333334</v>
      </c>
    </row>
    <row r="71" spans="1:11" x14ac:dyDescent="0.2">
      <c r="A71" s="9" t="s">
        <v>591</v>
      </c>
      <c r="B71" s="4"/>
      <c r="C71" s="4" t="s">
        <v>102</v>
      </c>
      <c r="D71" s="4">
        <v>0</v>
      </c>
      <c r="E71" s="4">
        <v>50</v>
      </c>
      <c r="F71" s="4">
        <v>0</v>
      </c>
      <c r="G71" s="4">
        <v>0</v>
      </c>
      <c r="H71" s="4"/>
      <c r="I71" s="4"/>
      <c r="J71" s="4"/>
      <c r="K71" s="4"/>
    </row>
    <row r="72" spans="1:11" x14ac:dyDescent="0.2">
      <c r="A72" s="9" t="s">
        <v>591</v>
      </c>
      <c r="B72" s="4" t="s">
        <v>10</v>
      </c>
      <c r="C72" s="4" t="s">
        <v>103</v>
      </c>
      <c r="D72" s="4">
        <v>0</v>
      </c>
      <c r="E72" s="4">
        <v>48</v>
      </c>
      <c r="F72" s="4">
        <v>1</v>
      </c>
      <c r="G72" s="4">
        <v>1</v>
      </c>
      <c r="H72" s="4" t="s">
        <v>88</v>
      </c>
      <c r="I72" s="4" t="s">
        <v>14</v>
      </c>
      <c r="J72" s="4">
        <v>3</v>
      </c>
      <c r="K72" s="5">
        <v>0.20833333333333334</v>
      </c>
    </row>
    <row r="73" spans="1:11" x14ac:dyDescent="0.2">
      <c r="A73" s="9" t="s">
        <v>591</v>
      </c>
      <c r="B73" s="4"/>
      <c r="C73" s="4" t="s">
        <v>104</v>
      </c>
      <c r="D73" s="4">
        <v>0</v>
      </c>
      <c r="E73" s="4">
        <v>53</v>
      </c>
      <c r="F73" s="4">
        <v>1</v>
      </c>
      <c r="G73" s="4">
        <v>0</v>
      </c>
      <c r="H73" s="4"/>
      <c r="I73" s="4"/>
      <c r="J73" s="4"/>
      <c r="K73" s="4"/>
    </row>
    <row r="74" spans="1:11" x14ac:dyDescent="0.2">
      <c r="A74" s="9" t="s">
        <v>591</v>
      </c>
      <c r="B74" s="4" t="s">
        <v>10</v>
      </c>
      <c r="C74" s="4" t="s">
        <v>105</v>
      </c>
      <c r="D74" s="4">
        <v>1</v>
      </c>
      <c r="E74" s="4">
        <v>8</v>
      </c>
      <c r="F74" s="4">
        <v>0</v>
      </c>
      <c r="G74" s="4">
        <v>0</v>
      </c>
      <c r="H74" s="4" t="s">
        <v>17</v>
      </c>
      <c r="I74" s="4" t="s">
        <v>18</v>
      </c>
      <c r="J74" s="4">
        <v>1</v>
      </c>
      <c r="K74" s="5">
        <v>2.7777777777777776E-2</v>
      </c>
    </row>
    <row r="75" spans="1:11" x14ac:dyDescent="0.2">
      <c r="A75" s="9" t="s">
        <v>591</v>
      </c>
      <c r="B75" s="4"/>
      <c r="C75" s="4" t="s">
        <v>106</v>
      </c>
      <c r="D75" s="4">
        <v>0</v>
      </c>
      <c r="E75" s="4">
        <v>5</v>
      </c>
      <c r="F75" s="4">
        <v>0</v>
      </c>
      <c r="G75" s="4">
        <v>0</v>
      </c>
      <c r="H75" s="4"/>
      <c r="I75" s="4" t="s">
        <v>23</v>
      </c>
      <c r="J75" s="4"/>
      <c r="K75" s="4"/>
    </row>
    <row r="76" spans="1:11" x14ac:dyDescent="0.2">
      <c r="A76" s="9" t="s">
        <v>591</v>
      </c>
      <c r="B76" s="4" t="s">
        <v>10</v>
      </c>
      <c r="C76" s="4" t="s">
        <v>107</v>
      </c>
      <c r="D76" s="4">
        <v>1</v>
      </c>
      <c r="E76" s="4">
        <v>25</v>
      </c>
      <c r="F76" s="4">
        <v>1</v>
      </c>
      <c r="G76" s="4">
        <v>1</v>
      </c>
      <c r="H76" s="4" t="s">
        <v>62</v>
      </c>
      <c r="I76" s="4" t="s">
        <v>18</v>
      </c>
      <c r="J76" s="4">
        <v>2</v>
      </c>
      <c r="K76" s="5">
        <v>7.9166666666666663E-2</v>
      </c>
    </row>
    <row r="77" spans="1:11" x14ac:dyDescent="0.2">
      <c r="A77" s="9" t="s">
        <v>591</v>
      </c>
      <c r="B77" s="4"/>
      <c r="C77" s="4" t="s">
        <v>108</v>
      </c>
      <c r="D77" s="4">
        <v>0</v>
      </c>
      <c r="E77" s="4">
        <v>46</v>
      </c>
      <c r="F77" s="4">
        <v>0</v>
      </c>
      <c r="G77" s="4">
        <v>0</v>
      </c>
      <c r="H77" s="4"/>
      <c r="I77" s="4" t="s">
        <v>23</v>
      </c>
      <c r="J77" s="4"/>
      <c r="K77" s="4"/>
    </row>
    <row r="78" spans="1:11" x14ac:dyDescent="0.2">
      <c r="A78" s="9" t="s">
        <v>591</v>
      </c>
      <c r="B78" s="4" t="s">
        <v>10</v>
      </c>
      <c r="C78" s="4" t="s">
        <v>109</v>
      </c>
      <c r="D78" s="4">
        <v>0</v>
      </c>
      <c r="E78" s="4">
        <v>40</v>
      </c>
      <c r="F78" s="4">
        <v>1</v>
      </c>
      <c r="G78" s="4">
        <v>0</v>
      </c>
      <c r="H78" s="4" t="s">
        <v>111</v>
      </c>
      <c r="I78" s="4" t="s">
        <v>18</v>
      </c>
      <c r="J78" s="4">
        <v>1</v>
      </c>
      <c r="K78" s="5">
        <v>0.15069444444444444</v>
      </c>
    </row>
    <row r="79" spans="1:11" x14ac:dyDescent="0.2">
      <c r="A79" s="9" t="s">
        <v>591</v>
      </c>
      <c r="B79" s="4"/>
      <c r="C79" s="4" t="s">
        <v>110</v>
      </c>
      <c r="D79" s="4">
        <v>0</v>
      </c>
      <c r="E79" s="4">
        <v>13</v>
      </c>
      <c r="F79" s="4">
        <v>0</v>
      </c>
      <c r="G79" s="4">
        <v>0</v>
      </c>
      <c r="H79" s="4"/>
      <c r="I79" s="4" t="s">
        <v>19</v>
      </c>
      <c r="J79" s="4"/>
      <c r="K79" s="4"/>
    </row>
    <row r="80" spans="1:11" x14ac:dyDescent="0.2">
      <c r="A80" s="9" t="s">
        <v>591</v>
      </c>
      <c r="B80" s="4" t="s">
        <v>10</v>
      </c>
      <c r="C80" s="4" t="s">
        <v>112</v>
      </c>
      <c r="D80" s="4">
        <v>0</v>
      </c>
      <c r="E80" s="4">
        <v>8</v>
      </c>
      <c r="F80" s="4">
        <v>0</v>
      </c>
      <c r="G80" s="4">
        <v>0</v>
      </c>
      <c r="H80" s="4" t="s">
        <v>13</v>
      </c>
      <c r="I80" s="4" t="s">
        <v>18</v>
      </c>
      <c r="J80" s="4">
        <v>1</v>
      </c>
      <c r="K80" s="5">
        <v>2.6388888888888889E-2</v>
      </c>
    </row>
    <row r="81" spans="1:11" x14ac:dyDescent="0.2">
      <c r="A81" s="9" t="s">
        <v>591</v>
      </c>
      <c r="B81" s="4"/>
      <c r="C81" s="4" t="s">
        <v>113</v>
      </c>
      <c r="D81" s="4">
        <v>0</v>
      </c>
      <c r="E81" s="4">
        <v>5</v>
      </c>
      <c r="F81" s="4">
        <v>0</v>
      </c>
      <c r="G81" s="4">
        <v>0</v>
      </c>
      <c r="H81" s="4"/>
      <c r="I81" s="4" t="s">
        <v>19</v>
      </c>
      <c r="J81" s="4"/>
      <c r="K81" s="4"/>
    </row>
    <row r="82" spans="1:11" x14ac:dyDescent="0.2">
      <c r="A82" s="9" t="s">
        <v>591</v>
      </c>
      <c r="B82" s="4" t="s">
        <v>10</v>
      </c>
      <c r="C82" s="4" t="s">
        <v>114</v>
      </c>
      <c r="D82" s="4">
        <v>1</v>
      </c>
      <c r="E82" s="4">
        <v>7</v>
      </c>
      <c r="F82" s="4">
        <v>0</v>
      </c>
      <c r="G82" s="4">
        <v>0</v>
      </c>
      <c r="H82" s="4" t="s">
        <v>111</v>
      </c>
      <c r="I82" s="4" t="s">
        <v>18</v>
      </c>
      <c r="J82" s="4">
        <v>1</v>
      </c>
      <c r="K82" s="5">
        <v>0.14652777777777778</v>
      </c>
    </row>
    <row r="83" spans="1:11" x14ac:dyDescent="0.2">
      <c r="A83" s="9" t="s">
        <v>591</v>
      </c>
      <c r="B83" s="4"/>
      <c r="C83" s="4" t="s">
        <v>115</v>
      </c>
      <c r="D83" s="4">
        <v>0</v>
      </c>
      <c r="E83" s="4">
        <v>5</v>
      </c>
      <c r="F83" s="4">
        <v>1</v>
      </c>
      <c r="G83" s="4">
        <v>0</v>
      </c>
      <c r="H83" s="4"/>
      <c r="I83" s="4" t="s">
        <v>23</v>
      </c>
      <c r="J83" s="4"/>
      <c r="K83" s="4"/>
    </row>
    <row r="84" spans="1:11" x14ac:dyDescent="0.2">
      <c r="A84" s="9" t="s">
        <v>591</v>
      </c>
      <c r="B84" s="4" t="s">
        <v>10</v>
      </c>
      <c r="C84" s="4" t="s">
        <v>116</v>
      </c>
      <c r="D84" s="4">
        <v>0</v>
      </c>
      <c r="E84" s="4">
        <v>15</v>
      </c>
      <c r="F84" s="4">
        <v>2</v>
      </c>
      <c r="G84" s="4">
        <v>2</v>
      </c>
      <c r="H84" s="4" t="s">
        <v>26</v>
      </c>
      <c r="I84" s="4" t="s">
        <v>5</v>
      </c>
      <c r="J84" s="4">
        <v>2</v>
      </c>
      <c r="K84" s="5">
        <v>6.805555555555555E-2</v>
      </c>
    </row>
    <row r="85" spans="1:11" x14ac:dyDescent="0.2">
      <c r="A85" s="9" t="s">
        <v>591</v>
      </c>
      <c r="B85" s="4"/>
      <c r="C85" s="4" t="s">
        <v>117</v>
      </c>
      <c r="D85" s="4">
        <v>0</v>
      </c>
      <c r="E85" s="4">
        <v>4</v>
      </c>
      <c r="F85" s="4">
        <v>1</v>
      </c>
      <c r="G85" s="4">
        <v>2</v>
      </c>
      <c r="H85" s="4"/>
      <c r="I85" s="4" t="s">
        <v>118</v>
      </c>
      <c r="J85" s="4"/>
      <c r="K85" s="4"/>
    </row>
    <row r="86" spans="1:11" x14ac:dyDescent="0.2">
      <c r="A86" s="9" t="s">
        <v>591</v>
      </c>
      <c r="B86" s="4" t="s">
        <v>10</v>
      </c>
      <c r="C86" s="4" t="s">
        <v>119</v>
      </c>
      <c r="D86" s="4">
        <v>0</v>
      </c>
      <c r="E86" s="4">
        <v>89</v>
      </c>
      <c r="F86" s="4">
        <v>2</v>
      </c>
      <c r="G86" s="4">
        <v>1</v>
      </c>
      <c r="H86" s="4" t="s">
        <v>40</v>
      </c>
      <c r="I86" s="4" t="s">
        <v>14</v>
      </c>
      <c r="J86" s="4">
        <v>3</v>
      </c>
      <c r="K86" s="5">
        <v>0.20833333333333334</v>
      </c>
    </row>
    <row r="87" spans="1:11" x14ac:dyDescent="0.2">
      <c r="A87" s="9" t="s">
        <v>591</v>
      </c>
      <c r="B87" s="4"/>
      <c r="C87" s="4" t="s">
        <v>120</v>
      </c>
      <c r="D87" s="4">
        <v>0</v>
      </c>
      <c r="E87" s="4">
        <v>31</v>
      </c>
      <c r="F87" s="4">
        <v>2</v>
      </c>
      <c r="G87" s="4">
        <v>1</v>
      </c>
      <c r="H87" s="4"/>
      <c r="I87" s="4"/>
      <c r="J87" s="4"/>
      <c r="K87" s="4"/>
    </row>
    <row r="88" spans="1:11" x14ac:dyDescent="0.2">
      <c r="A88" s="9" t="s">
        <v>591</v>
      </c>
      <c r="B88" s="4" t="s">
        <v>10</v>
      </c>
      <c r="C88" s="4" t="s">
        <v>121</v>
      </c>
      <c r="D88" s="4">
        <v>0</v>
      </c>
      <c r="E88" s="4">
        <v>20</v>
      </c>
      <c r="F88" s="4">
        <v>0</v>
      </c>
      <c r="G88" s="4">
        <v>0</v>
      </c>
      <c r="H88" s="4" t="s">
        <v>32</v>
      </c>
      <c r="I88" s="4" t="s">
        <v>18</v>
      </c>
      <c r="J88" s="4">
        <v>1</v>
      </c>
      <c r="K88" s="5">
        <v>0.19930555555555554</v>
      </c>
    </row>
    <row r="89" spans="1:11" x14ac:dyDescent="0.2">
      <c r="A89" s="9" t="s">
        <v>591</v>
      </c>
      <c r="B89" s="4"/>
      <c r="C89" s="4" t="s">
        <v>122</v>
      </c>
      <c r="D89" s="4">
        <v>0</v>
      </c>
      <c r="E89" s="4">
        <v>4</v>
      </c>
      <c r="F89" s="4">
        <v>0</v>
      </c>
      <c r="G89" s="4">
        <v>0</v>
      </c>
      <c r="H89" s="4"/>
      <c r="I89" s="4" t="s">
        <v>19</v>
      </c>
      <c r="J89" s="4"/>
      <c r="K89" s="4"/>
    </row>
    <row r="90" spans="1:11" x14ac:dyDescent="0.2">
      <c r="A90" s="9" t="s">
        <v>591</v>
      </c>
      <c r="B90" s="4" t="s">
        <v>10</v>
      </c>
      <c r="C90" s="4" t="s">
        <v>123</v>
      </c>
      <c r="D90" s="4">
        <v>0</v>
      </c>
      <c r="E90" s="4">
        <v>43</v>
      </c>
      <c r="F90" s="4">
        <v>2</v>
      </c>
      <c r="G90" s="4">
        <v>0</v>
      </c>
      <c r="H90" s="4" t="s">
        <v>22</v>
      </c>
      <c r="I90" s="4" t="s">
        <v>14</v>
      </c>
      <c r="J90" s="4">
        <v>3</v>
      </c>
      <c r="K90" s="5">
        <v>0.20833333333333334</v>
      </c>
    </row>
    <row r="91" spans="1:11" x14ac:dyDescent="0.2">
      <c r="A91" s="9" t="s">
        <v>591</v>
      </c>
      <c r="B91" s="4"/>
      <c r="C91" s="4" t="s">
        <v>124</v>
      </c>
      <c r="D91" s="4">
        <v>0</v>
      </c>
      <c r="E91" s="4">
        <v>26</v>
      </c>
      <c r="F91" s="4">
        <v>0</v>
      </c>
      <c r="G91" s="4">
        <v>0</v>
      </c>
      <c r="H91" s="4"/>
      <c r="I91" s="4"/>
      <c r="J91" s="4"/>
      <c r="K91" s="4"/>
    </row>
    <row r="92" spans="1:11" x14ac:dyDescent="0.2">
      <c r="A92" s="9" t="s">
        <v>591</v>
      </c>
      <c r="B92" s="4" t="s">
        <v>10</v>
      </c>
      <c r="C92" s="4" t="s">
        <v>125</v>
      </c>
      <c r="D92" s="4">
        <v>0</v>
      </c>
      <c r="E92" s="4">
        <v>27</v>
      </c>
      <c r="F92" s="4">
        <v>0</v>
      </c>
      <c r="G92" s="4">
        <v>1</v>
      </c>
      <c r="H92" s="4" t="s">
        <v>59</v>
      </c>
      <c r="I92" s="4" t="s">
        <v>14</v>
      </c>
      <c r="J92" s="4">
        <v>3</v>
      </c>
      <c r="K92" s="5">
        <v>0.20833333333333334</v>
      </c>
    </row>
    <row r="93" spans="1:11" x14ac:dyDescent="0.2">
      <c r="A93" s="9" t="s">
        <v>591</v>
      </c>
      <c r="B93" s="4"/>
      <c r="C93" s="4" t="s">
        <v>126</v>
      </c>
      <c r="D93" s="4">
        <v>0</v>
      </c>
      <c r="E93" s="4">
        <v>21</v>
      </c>
      <c r="F93" s="4">
        <v>1</v>
      </c>
      <c r="G93" s="4">
        <v>1</v>
      </c>
      <c r="H93" s="4"/>
      <c r="I93" s="4"/>
      <c r="J93" s="4"/>
      <c r="K93" s="4"/>
    </row>
    <row r="94" spans="1:11" x14ac:dyDescent="0.2">
      <c r="A94" s="9" t="s">
        <v>591</v>
      </c>
      <c r="B94" s="4" t="s">
        <v>10</v>
      </c>
      <c r="C94" s="4" t="s">
        <v>127</v>
      </c>
      <c r="D94" s="4">
        <v>0</v>
      </c>
      <c r="E94" s="4">
        <v>15</v>
      </c>
      <c r="F94" s="4">
        <v>0</v>
      </c>
      <c r="G94" s="4">
        <v>3</v>
      </c>
      <c r="H94" s="4" t="s">
        <v>26</v>
      </c>
      <c r="I94" s="4" t="s">
        <v>5</v>
      </c>
      <c r="J94" s="4">
        <v>2</v>
      </c>
      <c r="K94" s="5">
        <v>0.15138888888888888</v>
      </c>
    </row>
    <row r="95" spans="1:11" x14ac:dyDescent="0.2">
      <c r="A95" s="9" t="s">
        <v>591</v>
      </c>
      <c r="B95" s="4"/>
      <c r="C95" s="4" t="s">
        <v>128</v>
      </c>
      <c r="D95" s="4">
        <v>0</v>
      </c>
      <c r="E95" s="4">
        <v>32</v>
      </c>
      <c r="F95" s="4">
        <v>7</v>
      </c>
      <c r="G95" s="4">
        <v>0</v>
      </c>
      <c r="H95" s="4"/>
      <c r="I95" s="4" t="s">
        <v>67</v>
      </c>
      <c r="J95" s="4"/>
      <c r="K95" s="4"/>
    </row>
    <row r="96" spans="1:11" x14ac:dyDescent="0.2">
      <c r="A96" s="9" t="s">
        <v>591</v>
      </c>
      <c r="B96" s="4" t="s">
        <v>10</v>
      </c>
      <c r="C96" s="4" t="s">
        <v>129</v>
      </c>
      <c r="D96" s="4">
        <v>0</v>
      </c>
      <c r="E96" s="4">
        <v>20</v>
      </c>
      <c r="F96" s="4">
        <v>0</v>
      </c>
      <c r="G96" s="4">
        <v>0</v>
      </c>
      <c r="H96" s="4" t="s">
        <v>26</v>
      </c>
      <c r="I96" s="4" t="s">
        <v>18</v>
      </c>
      <c r="J96" s="4">
        <v>1</v>
      </c>
      <c r="K96" s="5">
        <v>5.9027777777777783E-2</v>
      </c>
    </row>
    <row r="97" spans="1:11" x14ac:dyDescent="0.2">
      <c r="A97" s="9" t="s">
        <v>591</v>
      </c>
      <c r="B97" s="4"/>
      <c r="C97" s="4" t="s">
        <v>130</v>
      </c>
      <c r="D97" s="4">
        <v>0</v>
      </c>
      <c r="E97" s="4">
        <v>2</v>
      </c>
      <c r="F97" s="4">
        <v>0</v>
      </c>
      <c r="G97" s="4">
        <v>0</v>
      </c>
      <c r="H97" s="4"/>
      <c r="I97" s="4" t="s">
        <v>19</v>
      </c>
      <c r="J97" s="4"/>
      <c r="K97" s="4"/>
    </row>
    <row r="98" spans="1:11" x14ac:dyDescent="0.2">
      <c r="A98" s="9" t="s">
        <v>591</v>
      </c>
      <c r="B98" s="4" t="s">
        <v>10</v>
      </c>
      <c r="C98" s="4" t="s">
        <v>131</v>
      </c>
      <c r="D98" s="4">
        <v>0</v>
      </c>
      <c r="E98" s="4">
        <v>47</v>
      </c>
      <c r="F98" s="4">
        <v>4</v>
      </c>
      <c r="G98" s="4">
        <v>1</v>
      </c>
      <c r="H98" s="4" t="s">
        <v>37</v>
      </c>
      <c r="I98" s="4" t="s">
        <v>14</v>
      </c>
      <c r="J98" s="4">
        <v>3</v>
      </c>
      <c r="K98" s="5">
        <v>0.20833333333333334</v>
      </c>
    </row>
    <row r="99" spans="1:11" x14ac:dyDescent="0.2">
      <c r="A99" s="9" t="s">
        <v>591</v>
      </c>
      <c r="B99" s="4"/>
      <c r="C99" s="4" t="s">
        <v>132</v>
      </c>
      <c r="D99" s="4">
        <v>0</v>
      </c>
      <c r="E99" s="4">
        <v>37</v>
      </c>
      <c r="F99" s="4">
        <v>0</v>
      </c>
      <c r="G99" s="4">
        <v>0</v>
      </c>
      <c r="H99" s="4"/>
      <c r="I99" s="4"/>
      <c r="J99" s="4"/>
      <c r="K99" s="4"/>
    </row>
    <row r="100" spans="1:11" x14ac:dyDescent="0.2">
      <c r="A100" s="9" t="s">
        <v>591</v>
      </c>
      <c r="B100" s="4" t="s">
        <v>10</v>
      </c>
      <c r="C100" s="4" t="s">
        <v>133</v>
      </c>
      <c r="D100" s="4">
        <v>0</v>
      </c>
      <c r="E100" s="4">
        <v>48</v>
      </c>
      <c r="F100" s="4">
        <v>0</v>
      </c>
      <c r="G100" s="4">
        <v>0</v>
      </c>
      <c r="H100" s="4" t="s">
        <v>32</v>
      </c>
      <c r="I100" s="4" t="s">
        <v>14</v>
      </c>
      <c r="J100" s="4">
        <v>5</v>
      </c>
      <c r="K100" s="5">
        <v>0.20833333333333334</v>
      </c>
    </row>
    <row r="101" spans="1:11" x14ac:dyDescent="0.2">
      <c r="A101" s="9" t="s">
        <v>591</v>
      </c>
      <c r="B101" s="4"/>
      <c r="C101" s="4" t="s">
        <v>134</v>
      </c>
      <c r="D101" s="4">
        <v>0</v>
      </c>
      <c r="E101" s="4">
        <v>40</v>
      </c>
      <c r="F101" s="4">
        <v>0</v>
      </c>
      <c r="G101" s="4">
        <v>0</v>
      </c>
      <c r="H101" s="4"/>
      <c r="I101" s="4"/>
      <c r="J101" s="4"/>
      <c r="K101" s="4"/>
    </row>
    <row r="102" spans="1:11" x14ac:dyDescent="0.2">
      <c r="A102" s="9" t="s">
        <v>591</v>
      </c>
      <c r="B102" s="4" t="s">
        <v>10</v>
      </c>
      <c r="C102" s="4" t="s">
        <v>135</v>
      </c>
      <c r="D102" s="4">
        <v>0</v>
      </c>
      <c r="E102" s="4">
        <v>165</v>
      </c>
      <c r="F102" s="4">
        <v>1</v>
      </c>
      <c r="G102" s="4">
        <v>0</v>
      </c>
      <c r="H102" s="4" t="s">
        <v>88</v>
      </c>
      <c r="I102" s="4" t="s">
        <v>27</v>
      </c>
      <c r="J102" s="4">
        <v>5</v>
      </c>
      <c r="K102" s="5">
        <v>0.20833333333333334</v>
      </c>
    </row>
    <row r="103" spans="1:11" x14ac:dyDescent="0.2">
      <c r="A103" s="9" t="s">
        <v>591</v>
      </c>
      <c r="B103" s="4"/>
      <c r="C103" s="4" t="s">
        <v>136</v>
      </c>
      <c r="D103" s="4">
        <v>0</v>
      </c>
      <c r="E103" s="4">
        <v>186</v>
      </c>
      <c r="F103" s="4">
        <v>0</v>
      </c>
      <c r="G103" s="4">
        <v>0</v>
      </c>
      <c r="H103" s="4"/>
      <c r="I103" s="4"/>
      <c r="J103" s="4"/>
      <c r="K103" s="4"/>
    </row>
    <row r="104" spans="1:11" x14ac:dyDescent="0.2">
      <c r="A104" s="9" t="s">
        <v>591</v>
      </c>
      <c r="B104" s="4" t="s">
        <v>10</v>
      </c>
      <c r="C104" s="4" t="s">
        <v>137</v>
      </c>
      <c r="D104" s="4">
        <v>1</v>
      </c>
      <c r="E104" s="4">
        <v>12</v>
      </c>
      <c r="F104" s="4">
        <v>1</v>
      </c>
      <c r="G104" s="4">
        <v>2</v>
      </c>
      <c r="H104" s="4" t="s">
        <v>59</v>
      </c>
      <c r="I104" s="4" t="s">
        <v>18</v>
      </c>
      <c r="J104" s="4">
        <v>2</v>
      </c>
      <c r="K104" s="5">
        <v>4.1666666666666664E-2</v>
      </c>
    </row>
    <row r="105" spans="1:11" x14ac:dyDescent="0.2">
      <c r="A105" s="9" t="s">
        <v>591</v>
      </c>
      <c r="B105" s="4"/>
      <c r="C105" s="4" t="s">
        <v>138</v>
      </c>
      <c r="D105" s="4">
        <v>0</v>
      </c>
      <c r="E105" s="4">
        <v>15</v>
      </c>
      <c r="F105" s="4">
        <v>0</v>
      </c>
      <c r="G105" s="4">
        <v>0</v>
      </c>
      <c r="H105" s="4"/>
      <c r="I105" s="4" t="s">
        <v>23</v>
      </c>
      <c r="J105" s="4"/>
      <c r="K105" s="4"/>
    </row>
    <row r="106" spans="1:11" x14ac:dyDescent="0.2">
      <c r="A106" s="9" t="s">
        <v>591</v>
      </c>
      <c r="B106" s="4" t="s">
        <v>10</v>
      </c>
      <c r="C106" s="4" t="s">
        <v>139</v>
      </c>
      <c r="D106" s="4">
        <v>0</v>
      </c>
      <c r="E106" s="4">
        <v>74</v>
      </c>
      <c r="F106" s="4">
        <v>4</v>
      </c>
      <c r="G106" s="4">
        <v>0</v>
      </c>
      <c r="H106" s="4" t="s">
        <v>37</v>
      </c>
      <c r="I106" s="4" t="s">
        <v>14</v>
      </c>
      <c r="J106" s="4">
        <v>3</v>
      </c>
      <c r="K106" s="5">
        <v>0.20833333333333334</v>
      </c>
    </row>
    <row r="107" spans="1:11" x14ac:dyDescent="0.2">
      <c r="A107" s="9" t="s">
        <v>591</v>
      </c>
      <c r="B107" s="4"/>
      <c r="C107" s="4" t="s">
        <v>140</v>
      </c>
      <c r="D107" s="4">
        <v>0</v>
      </c>
      <c r="E107" s="4">
        <v>16</v>
      </c>
      <c r="F107" s="4">
        <v>2</v>
      </c>
      <c r="G107" s="4">
        <v>0</v>
      </c>
      <c r="H107" s="4"/>
      <c r="I107" s="4"/>
      <c r="J107" s="4"/>
      <c r="K107" s="4"/>
    </row>
    <row r="108" spans="1:11" x14ac:dyDescent="0.2">
      <c r="A108" s="9" t="s">
        <v>591</v>
      </c>
      <c r="B108" s="4" t="s">
        <v>10</v>
      </c>
      <c r="C108" s="4" t="s">
        <v>141</v>
      </c>
      <c r="D108" s="4">
        <v>0</v>
      </c>
      <c r="E108" s="4">
        <v>40</v>
      </c>
      <c r="F108" s="4">
        <v>1</v>
      </c>
      <c r="G108" s="4">
        <v>0</v>
      </c>
      <c r="H108" s="4" t="s">
        <v>37</v>
      </c>
      <c r="I108" s="4" t="s">
        <v>27</v>
      </c>
      <c r="J108" s="4">
        <v>3</v>
      </c>
      <c r="K108" s="5">
        <v>0.20833333333333334</v>
      </c>
    </row>
    <row r="109" spans="1:11" x14ac:dyDescent="0.2">
      <c r="A109" s="9" t="s">
        <v>591</v>
      </c>
      <c r="B109" s="4"/>
      <c r="C109" s="4" t="s">
        <v>142</v>
      </c>
      <c r="D109" s="4">
        <v>0</v>
      </c>
      <c r="E109" s="4">
        <v>23</v>
      </c>
      <c r="F109" s="4">
        <v>2</v>
      </c>
      <c r="G109" s="4">
        <v>0</v>
      </c>
      <c r="H109" s="4"/>
      <c r="I109" s="4"/>
      <c r="J109" s="4"/>
      <c r="K109" s="4"/>
    </row>
    <row r="110" spans="1:11" x14ac:dyDescent="0.2">
      <c r="A110" s="9" t="s">
        <v>591</v>
      </c>
      <c r="B110" s="4" t="s">
        <v>10</v>
      </c>
      <c r="C110" s="4" t="s">
        <v>143</v>
      </c>
      <c r="D110" s="4">
        <v>0</v>
      </c>
      <c r="E110" s="4">
        <v>18</v>
      </c>
      <c r="F110" s="4">
        <v>0</v>
      </c>
      <c r="G110" s="4">
        <v>0</v>
      </c>
      <c r="H110" s="4" t="s">
        <v>40</v>
      </c>
      <c r="I110" s="4" t="s">
        <v>18</v>
      </c>
      <c r="J110" s="4">
        <v>1</v>
      </c>
      <c r="K110" s="5">
        <v>8.4722222222222213E-2</v>
      </c>
    </row>
    <row r="111" spans="1:11" x14ac:dyDescent="0.2">
      <c r="A111" s="9" t="s">
        <v>591</v>
      </c>
      <c r="B111" s="4"/>
      <c r="C111" s="4" t="s">
        <v>144</v>
      </c>
      <c r="D111" s="4">
        <v>0</v>
      </c>
      <c r="E111" s="4">
        <v>0</v>
      </c>
      <c r="F111" s="4">
        <v>0</v>
      </c>
      <c r="G111" s="4">
        <v>0</v>
      </c>
      <c r="H111" s="4"/>
      <c r="I111" s="4" t="s">
        <v>19</v>
      </c>
      <c r="J111" s="4"/>
      <c r="K111" s="4"/>
    </row>
    <row r="112" spans="1:11" x14ac:dyDescent="0.2">
      <c r="A112" s="9" t="s">
        <v>591</v>
      </c>
      <c r="B112" s="4" t="s">
        <v>10</v>
      </c>
      <c r="C112" s="4" t="s">
        <v>145</v>
      </c>
      <c r="D112" s="4">
        <v>0</v>
      </c>
      <c r="E112" s="4">
        <v>15</v>
      </c>
      <c r="F112" s="4">
        <v>8</v>
      </c>
      <c r="G112" s="4">
        <v>0</v>
      </c>
      <c r="H112" s="4" t="s">
        <v>59</v>
      </c>
      <c r="I112" s="4" t="s">
        <v>14</v>
      </c>
      <c r="J112" s="4">
        <v>3</v>
      </c>
      <c r="K112" s="5">
        <v>0.20833333333333334</v>
      </c>
    </row>
    <row r="113" spans="1:11" x14ac:dyDescent="0.2">
      <c r="A113" s="9" t="s">
        <v>591</v>
      </c>
      <c r="B113" s="4"/>
      <c r="C113" s="4" t="s">
        <v>146</v>
      </c>
      <c r="D113" s="4">
        <v>0</v>
      </c>
      <c r="E113" s="4">
        <v>41</v>
      </c>
      <c r="F113" s="4">
        <v>0</v>
      </c>
      <c r="G113" s="4">
        <v>0</v>
      </c>
      <c r="H113" s="4"/>
      <c r="I113" s="4"/>
      <c r="J113" s="4"/>
      <c r="K113" s="4"/>
    </row>
    <row r="114" spans="1:11" x14ac:dyDescent="0.2">
      <c r="A114" s="9" t="s">
        <v>591</v>
      </c>
      <c r="B114" s="4" t="s">
        <v>10</v>
      </c>
      <c r="C114" s="4" t="s">
        <v>147</v>
      </c>
      <c r="D114" s="4">
        <v>0</v>
      </c>
      <c r="E114" s="4">
        <v>5</v>
      </c>
      <c r="F114" s="4">
        <v>2</v>
      </c>
      <c r="G114" s="4">
        <v>1</v>
      </c>
      <c r="H114" s="4" t="s">
        <v>32</v>
      </c>
      <c r="I114" s="4" t="s">
        <v>5</v>
      </c>
      <c r="J114" s="4">
        <v>1</v>
      </c>
      <c r="K114" s="5">
        <v>0.12361111111111112</v>
      </c>
    </row>
    <row r="115" spans="1:11" x14ac:dyDescent="0.2">
      <c r="A115" s="9" t="s">
        <v>591</v>
      </c>
      <c r="B115" s="4"/>
      <c r="C115" s="4" t="s">
        <v>148</v>
      </c>
      <c r="D115" s="4">
        <v>0</v>
      </c>
      <c r="E115" s="4">
        <v>5</v>
      </c>
      <c r="F115" s="4">
        <v>0</v>
      </c>
      <c r="G115" s="4">
        <v>0</v>
      </c>
      <c r="H115" s="4"/>
      <c r="I115" s="4" t="s">
        <v>149</v>
      </c>
      <c r="J115" s="4"/>
      <c r="K115" s="4"/>
    </row>
    <row r="116" spans="1:11" x14ac:dyDescent="0.2">
      <c r="A116" s="9" t="s">
        <v>591</v>
      </c>
      <c r="B116" s="4" t="s">
        <v>10</v>
      </c>
      <c r="C116" s="4" t="s">
        <v>150</v>
      </c>
      <c r="D116" s="4">
        <v>1</v>
      </c>
      <c r="E116" s="4">
        <v>86</v>
      </c>
      <c r="F116" s="4">
        <v>1</v>
      </c>
      <c r="G116" s="4">
        <v>1</v>
      </c>
      <c r="H116" s="4" t="s">
        <v>32</v>
      </c>
      <c r="I116" s="4" t="s">
        <v>5</v>
      </c>
      <c r="J116" s="4">
        <v>3</v>
      </c>
      <c r="K116" s="5">
        <v>9.2361111111111116E-2</v>
      </c>
    </row>
    <row r="117" spans="1:11" x14ac:dyDescent="0.2">
      <c r="A117" s="9" t="s">
        <v>591</v>
      </c>
      <c r="B117" s="4"/>
      <c r="C117" s="4" t="s">
        <v>151</v>
      </c>
      <c r="D117" s="4">
        <v>0</v>
      </c>
      <c r="E117" s="4">
        <v>53</v>
      </c>
      <c r="F117" s="4">
        <v>1</v>
      </c>
      <c r="G117" s="4">
        <v>0</v>
      </c>
      <c r="H117" s="4"/>
      <c r="I117" s="4" t="s">
        <v>118</v>
      </c>
      <c r="J117" s="4"/>
      <c r="K117" s="4"/>
    </row>
    <row r="118" spans="1:11" x14ac:dyDescent="0.2">
      <c r="A118" s="9" t="s">
        <v>591</v>
      </c>
      <c r="B118" s="4" t="s">
        <v>10</v>
      </c>
      <c r="C118" s="4" t="s">
        <v>152</v>
      </c>
      <c r="D118" s="4">
        <v>0</v>
      </c>
      <c r="E118" s="4">
        <v>38</v>
      </c>
      <c r="F118" s="4">
        <v>0</v>
      </c>
      <c r="G118" s="4">
        <v>0</v>
      </c>
      <c r="H118" s="4" t="s">
        <v>26</v>
      </c>
      <c r="I118" s="4" t="s">
        <v>27</v>
      </c>
      <c r="J118" s="4">
        <v>3</v>
      </c>
      <c r="K118" s="5">
        <v>0.20833333333333334</v>
      </c>
    </row>
    <row r="119" spans="1:11" x14ac:dyDescent="0.2">
      <c r="A119" s="9" t="s">
        <v>591</v>
      </c>
      <c r="B119" s="4"/>
      <c r="C119" s="4" t="s">
        <v>153</v>
      </c>
      <c r="D119" s="4">
        <v>0</v>
      </c>
      <c r="E119" s="4">
        <v>54</v>
      </c>
      <c r="F119" s="4">
        <v>2</v>
      </c>
      <c r="G119" s="4">
        <v>0</v>
      </c>
      <c r="H119" s="4"/>
      <c r="I119" s="4"/>
      <c r="J119" s="4"/>
      <c r="K119" s="4"/>
    </row>
    <row r="120" spans="1:11" x14ac:dyDescent="0.2">
      <c r="A120" s="9" t="s">
        <v>591</v>
      </c>
      <c r="B120" s="4" t="s">
        <v>10</v>
      </c>
      <c r="C120" s="4" t="s">
        <v>154</v>
      </c>
      <c r="D120" s="4">
        <v>1</v>
      </c>
      <c r="E120" s="4">
        <v>17</v>
      </c>
      <c r="F120" s="4">
        <v>0</v>
      </c>
      <c r="G120" s="4">
        <v>0</v>
      </c>
      <c r="H120" s="4" t="s">
        <v>40</v>
      </c>
      <c r="I120" s="4" t="s">
        <v>18</v>
      </c>
      <c r="J120" s="4">
        <v>1</v>
      </c>
      <c r="K120" s="5">
        <v>0.12569444444444444</v>
      </c>
    </row>
    <row r="121" spans="1:11" x14ac:dyDescent="0.2">
      <c r="A121" s="9" t="s">
        <v>591</v>
      </c>
      <c r="B121" s="4"/>
      <c r="C121" s="4" t="s">
        <v>155</v>
      </c>
      <c r="D121" s="4">
        <v>0</v>
      </c>
      <c r="E121" s="4">
        <v>11</v>
      </c>
      <c r="F121" s="4">
        <v>0</v>
      </c>
      <c r="G121" s="4">
        <v>0</v>
      </c>
      <c r="H121" s="4"/>
      <c r="I121" s="4" t="s">
        <v>23</v>
      </c>
      <c r="J121" s="4"/>
      <c r="K121" s="4"/>
    </row>
    <row r="122" spans="1:11" x14ac:dyDescent="0.2">
      <c r="A122" s="9" t="s">
        <v>591</v>
      </c>
      <c r="B122" s="4" t="s">
        <v>10</v>
      </c>
      <c r="C122" s="4" t="s">
        <v>156</v>
      </c>
      <c r="D122" s="4">
        <v>0</v>
      </c>
      <c r="E122" s="4">
        <v>43</v>
      </c>
      <c r="F122" s="4">
        <v>0</v>
      </c>
      <c r="G122" s="4">
        <v>2</v>
      </c>
      <c r="H122" s="4" t="s">
        <v>59</v>
      </c>
      <c r="I122" s="4" t="s">
        <v>5</v>
      </c>
      <c r="J122" s="4">
        <v>3</v>
      </c>
      <c r="K122" s="5">
        <v>1.9444444444444445E-2</v>
      </c>
    </row>
    <row r="123" spans="1:11" x14ac:dyDescent="0.2">
      <c r="A123" s="9" t="s">
        <v>591</v>
      </c>
      <c r="B123" s="4"/>
      <c r="C123" s="4" t="s">
        <v>157</v>
      </c>
      <c r="D123" s="4">
        <v>0</v>
      </c>
      <c r="E123" s="4">
        <v>41</v>
      </c>
      <c r="F123" s="4">
        <v>2</v>
      </c>
      <c r="G123" s="4">
        <v>0</v>
      </c>
      <c r="H123" s="4"/>
      <c r="I123" s="4" t="s">
        <v>67</v>
      </c>
      <c r="J123" s="4"/>
      <c r="K123" s="4"/>
    </row>
    <row r="124" spans="1:11" x14ac:dyDescent="0.2">
      <c r="A124" s="9" t="s">
        <v>591</v>
      </c>
      <c r="B124" s="4" t="s">
        <v>10</v>
      </c>
      <c r="C124" s="4" t="s">
        <v>158</v>
      </c>
      <c r="D124" s="4">
        <v>1</v>
      </c>
      <c r="E124" s="4">
        <v>13</v>
      </c>
      <c r="F124" s="4">
        <v>0</v>
      </c>
      <c r="G124" s="4">
        <v>0</v>
      </c>
      <c r="H124" s="4" t="s">
        <v>37</v>
      </c>
      <c r="I124" s="4" t="s">
        <v>18</v>
      </c>
      <c r="J124" s="4">
        <v>1</v>
      </c>
      <c r="K124" s="5">
        <v>0.10694444444444444</v>
      </c>
    </row>
    <row r="125" spans="1:11" x14ac:dyDescent="0.2">
      <c r="A125" s="9" t="s">
        <v>591</v>
      </c>
      <c r="B125" s="4"/>
      <c r="C125" s="4" t="s">
        <v>159</v>
      </c>
      <c r="D125" s="4">
        <v>0</v>
      </c>
      <c r="E125" s="4">
        <v>4</v>
      </c>
      <c r="F125" s="4">
        <v>2</v>
      </c>
      <c r="G125" s="4">
        <v>0</v>
      </c>
      <c r="H125" s="4"/>
      <c r="I125" s="4" t="s">
        <v>23</v>
      </c>
      <c r="J125" s="4"/>
      <c r="K125" s="4"/>
    </row>
    <row r="126" spans="1:11" x14ac:dyDescent="0.2">
      <c r="A126" s="9" t="s">
        <v>591</v>
      </c>
      <c r="B126" s="4" t="s">
        <v>10</v>
      </c>
      <c r="C126" s="4" t="s">
        <v>160</v>
      </c>
      <c r="D126" s="4">
        <v>0</v>
      </c>
      <c r="E126" s="4">
        <v>1</v>
      </c>
      <c r="F126" s="4">
        <v>1</v>
      </c>
      <c r="G126" s="4">
        <v>1</v>
      </c>
      <c r="H126" s="4" t="s">
        <v>59</v>
      </c>
      <c r="I126" s="4" t="s">
        <v>5</v>
      </c>
      <c r="J126" s="4">
        <v>1</v>
      </c>
      <c r="K126" s="5">
        <v>3.0555555555555555E-2</v>
      </c>
    </row>
    <row r="127" spans="1:11" x14ac:dyDescent="0.2">
      <c r="A127" s="9" t="s">
        <v>591</v>
      </c>
      <c r="B127" s="4"/>
      <c r="C127" s="4" t="s">
        <v>161</v>
      </c>
      <c r="D127" s="4">
        <v>0</v>
      </c>
      <c r="E127" s="4">
        <v>1</v>
      </c>
      <c r="F127" s="4">
        <v>0</v>
      </c>
      <c r="G127" s="4">
        <v>0</v>
      </c>
      <c r="H127" s="4"/>
      <c r="I127" s="4" t="s">
        <v>118</v>
      </c>
      <c r="J127" s="4"/>
      <c r="K127" s="4"/>
    </row>
    <row r="128" spans="1:11" x14ac:dyDescent="0.2">
      <c r="A128" s="9" t="s">
        <v>591</v>
      </c>
      <c r="B128" s="4" t="s">
        <v>10</v>
      </c>
      <c r="C128" s="4" t="s">
        <v>162</v>
      </c>
      <c r="D128" s="4">
        <v>0</v>
      </c>
      <c r="E128" s="4">
        <v>45</v>
      </c>
      <c r="F128" s="4">
        <v>3</v>
      </c>
      <c r="G128" s="4">
        <v>0</v>
      </c>
      <c r="H128" s="4" t="s">
        <v>13</v>
      </c>
      <c r="I128" s="4" t="s">
        <v>14</v>
      </c>
      <c r="J128" s="4">
        <v>3</v>
      </c>
      <c r="K128" s="5">
        <v>0.20833333333333334</v>
      </c>
    </row>
    <row r="129" spans="1:11" x14ac:dyDescent="0.2">
      <c r="A129" s="9" t="s">
        <v>591</v>
      </c>
      <c r="B129" s="4"/>
      <c r="C129" s="4" t="s">
        <v>163</v>
      </c>
      <c r="D129" s="4">
        <v>0</v>
      </c>
      <c r="E129" s="4">
        <v>37</v>
      </c>
      <c r="F129" s="4">
        <v>0</v>
      </c>
      <c r="G129" s="4">
        <v>0</v>
      </c>
      <c r="H129" s="4"/>
      <c r="I129" s="4"/>
      <c r="J129" s="4"/>
      <c r="K129" s="4"/>
    </row>
    <row r="130" spans="1:11" x14ac:dyDescent="0.2">
      <c r="A130" s="9" t="s">
        <v>591</v>
      </c>
      <c r="B130" s="4" t="s">
        <v>10</v>
      </c>
      <c r="C130" s="4" t="s">
        <v>164</v>
      </c>
      <c r="D130" s="4">
        <v>0</v>
      </c>
      <c r="E130" s="4">
        <v>55</v>
      </c>
      <c r="F130" s="4">
        <v>0</v>
      </c>
      <c r="G130" s="4">
        <v>0</v>
      </c>
      <c r="H130" s="4" t="s">
        <v>59</v>
      </c>
      <c r="I130" s="4" t="s">
        <v>14</v>
      </c>
      <c r="J130" s="4">
        <v>3</v>
      </c>
      <c r="K130" s="5">
        <v>0.20833333333333334</v>
      </c>
    </row>
    <row r="131" spans="1:11" x14ac:dyDescent="0.2">
      <c r="A131" s="9" t="s">
        <v>591</v>
      </c>
      <c r="B131" s="4"/>
      <c r="C131" s="4" t="s">
        <v>165</v>
      </c>
      <c r="D131" s="4">
        <v>0</v>
      </c>
      <c r="E131" s="4">
        <v>67</v>
      </c>
      <c r="F131" s="4">
        <v>0</v>
      </c>
      <c r="G131" s="4">
        <v>0</v>
      </c>
      <c r="H131" s="4"/>
      <c r="I131" s="4"/>
      <c r="J131" s="4"/>
      <c r="K131" s="4"/>
    </row>
    <row r="132" spans="1:11" x14ac:dyDescent="0.2">
      <c r="A132" s="9" t="s">
        <v>591</v>
      </c>
      <c r="B132" s="4" t="s">
        <v>10</v>
      </c>
      <c r="C132" s="4" t="s">
        <v>166</v>
      </c>
      <c r="D132" s="4">
        <v>0</v>
      </c>
      <c r="E132" s="4">
        <v>33</v>
      </c>
      <c r="F132" s="4">
        <v>0</v>
      </c>
      <c r="G132" s="4">
        <v>0</v>
      </c>
      <c r="H132" s="4" t="s">
        <v>62</v>
      </c>
      <c r="I132" s="4" t="s">
        <v>14</v>
      </c>
      <c r="J132" s="4">
        <v>3</v>
      </c>
      <c r="K132" s="5">
        <v>0.20833333333333334</v>
      </c>
    </row>
    <row r="133" spans="1:11" x14ac:dyDescent="0.2">
      <c r="A133" s="9" t="s">
        <v>591</v>
      </c>
      <c r="B133" s="4"/>
      <c r="C133" s="4" t="s">
        <v>167</v>
      </c>
      <c r="D133" s="4">
        <v>0</v>
      </c>
      <c r="E133" s="4">
        <v>15</v>
      </c>
      <c r="F133" s="4">
        <v>1</v>
      </c>
      <c r="G133" s="4">
        <v>1</v>
      </c>
      <c r="H133" s="4"/>
      <c r="I133" s="4"/>
      <c r="J133" s="4"/>
      <c r="K133" s="4"/>
    </row>
    <row r="134" spans="1:11" x14ac:dyDescent="0.2">
      <c r="A134" s="9" t="s">
        <v>591</v>
      </c>
      <c r="B134" s="4" t="s">
        <v>10</v>
      </c>
      <c r="C134" s="4" t="s">
        <v>168</v>
      </c>
      <c r="D134" s="4">
        <v>0</v>
      </c>
      <c r="E134" s="4">
        <v>85</v>
      </c>
      <c r="F134" s="4">
        <v>1</v>
      </c>
      <c r="G134" s="4">
        <v>2</v>
      </c>
      <c r="H134" s="4" t="s">
        <v>88</v>
      </c>
      <c r="I134" s="4" t="s">
        <v>14</v>
      </c>
      <c r="J134" s="4">
        <v>3</v>
      </c>
      <c r="K134" s="5">
        <v>0.20833333333333334</v>
      </c>
    </row>
    <row r="135" spans="1:11" x14ac:dyDescent="0.2">
      <c r="A135" s="9" t="s">
        <v>591</v>
      </c>
      <c r="B135" s="4"/>
      <c r="C135" s="4" t="s">
        <v>169</v>
      </c>
      <c r="D135" s="4">
        <v>0</v>
      </c>
      <c r="E135" s="4">
        <v>36</v>
      </c>
      <c r="F135" s="4">
        <v>1</v>
      </c>
      <c r="G135" s="4">
        <v>0</v>
      </c>
      <c r="H135" s="4"/>
      <c r="I135" s="4"/>
      <c r="J135" s="4"/>
      <c r="K135" s="4"/>
    </row>
    <row r="136" spans="1:11" x14ac:dyDescent="0.2">
      <c r="A136" s="9" t="s">
        <v>591</v>
      </c>
      <c r="B136" s="4" t="s">
        <v>10</v>
      </c>
      <c r="C136" s="4" t="s">
        <v>170</v>
      </c>
      <c r="D136" s="4">
        <v>0</v>
      </c>
      <c r="E136" s="4">
        <v>62</v>
      </c>
      <c r="F136" s="4">
        <v>2</v>
      </c>
      <c r="G136" s="4">
        <v>0</v>
      </c>
      <c r="H136" s="4" t="s">
        <v>37</v>
      </c>
      <c r="I136" s="4" t="s">
        <v>14</v>
      </c>
      <c r="J136" s="4">
        <v>3</v>
      </c>
      <c r="K136" s="5">
        <v>0.20833333333333334</v>
      </c>
    </row>
    <row r="137" spans="1:11" x14ac:dyDescent="0.2">
      <c r="A137" s="9" t="s">
        <v>591</v>
      </c>
      <c r="B137" s="4"/>
      <c r="C137" s="4" t="s">
        <v>171</v>
      </c>
      <c r="D137" s="4">
        <v>0</v>
      </c>
      <c r="E137" s="4">
        <v>57</v>
      </c>
      <c r="F137" s="4">
        <v>0</v>
      </c>
      <c r="G137" s="4">
        <v>0</v>
      </c>
      <c r="H137" s="4"/>
      <c r="I137" s="4"/>
      <c r="J137" s="4"/>
      <c r="K137" s="4"/>
    </row>
    <row r="138" spans="1:11" x14ac:dyDescent="0.2">
      <c r="A138" s="9" t="s">
        <v>591</v>
      </c>
      <c r="B138" s="4" t="s">
        <v>172</v>
      </c>
      <c r="C138" s="4" t="s">
        <v>173</v>
      </c>
      <c r="D138" s="4">
        <v>0</v>
      </c>
      <c r="E138" s="4">
        <v>24</v>
      </c>
      <c r="F138" s="4">
        <v>2</v>
      </c>
      <c r="G138" s="4">
        <v>0</v>
      </c>
      <c r="H138" s="4" t="s">
        <v>40</v>
      </c>
      <c r="I138" s="4" t="s">
        <v>175</v>
      </c>
      <c r="J138" s="4">
        <v>3</v>
      </c>
      <c r="K138" s="5">
        <v>0.20833333333333334</v>
      </c>
    </row>
    <row r="139" spans="1:11" x14ac:dyDescent="0.2">
      <c r="A139" s="9" t="s">
        <v>591</v>
      </c>
      <c r="B139" s="4" t="s">
        <v>172</v>
      </c>
      <c r="C139" s="4" t="s">
        <v>174</v>
      </c>
      <c r="D139" s="4">
        <v>0</v>
      </c>
      <c r="E139" s="4">
        <v>57</v>
      </c>
      <c r="F139" s="4">
        <v>1</v>
      </c>
      <c r="G139" s="4">
        <v>1</v>
      </c>
      <c r="H139" s="4"/>
      <c r="I139" s="4"/>
      <c r="J139" s="4"/>
      <c r="K139" s="4"/>
    </row>
    <row r="140" spans="1:11" x14ac:dyDescent="0.2">
      <c r="A140" s="9" t="s">
        <v>591</v>
      </c>
      <c r="B140" s="4" t="s">
        <v>10</v>
      </c>
      <c r="C140" s="4" t="s">
        <v>176</v>
      </c>
      <c r="D140" s="4">
        <v>0</v>
      </c>
      <c r="E140" s="4">
        <v>139</v>
      </c>
      <c r="F140" s="4">
        <v>2</v>
      </c>
      <c r="G140" s="4">
        <v>0</v>
      </c>
      <c r="H140" s="4" t="s">
        <v>17</v>
      </c>
      <c r="I140" s="4" t="s">
        <v>14</v>
      </c>
      <c r="J140" s="4">
        <v>3</v>
      </c>
      <c r="K140" s="5">
        <v>0.20833333333333334</v>
      </c>
    </row>
    <row r="141" spans="1:11" x14ac:dyDescent="0.2">
      <c r="A141" s="9" t="s">
        <v>591</v>
      </c>
      <c r="B141" s="4"/>
      <c r="C141" s="4" t="s">
        <v>177</v>
      </c>
      <c r="D141" s="4">
        <v>0</v>
      </c>
      <c r="E141" s="4">
        <v>88</v>
      </c>
      <c r="F141" s="4">
        <v>0</v>
      </c>
      <c r="G141" s="4">
        <v>0</v>
      </c>
      <c r="H141" s="4"/>
      <c r="I141" s="4"/>
      <c r="J141" s="4"/>
      <c r="K141" s="4"/>
    </row>
    <row r="142" spans="1:11" x14ac:dyDescent="0.2">
      <c r="A142" s="9" t="s">
        <v>591</v>
      </c>
      <c r="B142" s="4" t="s">
        <v>10</v>
      </c>
      <c r="C142" s="4" t="s">
        <v>178</v>
      </c>
      <c r="D142" s="4">
        <v>0</v>
      </c>
      <c r="E142" s="4">
        <v>67</v>
      </c>
      <c r="F142" s="4">
        <v>0</v>
      </c>
      <c r="G142" s="4">
        <v>0</v>
      </c>
      <c r="H142" s="4" t="s">
        <v>62</v>
      </c>
      <c r="I142" s="4" t="s">
        <v>14</v>
      </c>
      <c r="J142" s="4">
        <v>3</v>
      </c>
      <c r="K142" s="5">
        <v>0.20833333333333334</v>
      </c>
    </row>
    <row r="143" spans="1:11" x14ac:dyDescent="0.2">
      <c r="A143" s="9" t="s">
        <v>591</v>
      </c>
      <c r="B143" s="4"/>
      <c r="C143" s="4" t="s">
        <v>179</v>
      </c>
      <c r="D143" s="4">
        <v>0</v>
      </c>
      <c r="E143" s="4">
        <v>45</v>
      </c>
      <c r="F143" s="4">
        <v>3</v>
      </c>
      <c r="G143" s="4">
        <v>0</v>
      </c>
      <c r="H143" s="4"/>
      <c r="I143" s="4"/>
      <c r="J143" s="4"/>
      <c r="K143" s="4"/>
    </row>
    <row r="144" spans="1:11" x14ac:dyDescent="0.2">
      <c r="A144" s="9" t="s">
        <v>591</v>
      </c>
      <c r="B144" s="4" t="s">
        <v>10</v>
      </c>
      <c r="C144" s="4" t="s">
        <v>180</v>
      </c>
      <c r="D144" s="4">
        <v>0</v>
      </c>
      <c r="E144" s="4">
        <v>130</v>
      </c>
      <c r="F144" s="4">
        <v>0</v>
      </c>
      <c r="G144" s="4">
        <v>0</v>
      </c>
      <c r="H144" s="4" t="s">
        <v>78</v>
      </c>
      <c r="I144" s="4" t="s">
        <v>14</v>
      </c>
      <c r="J144" s="4">
        <v>3</v>
      </c>
      <c r="K144" s="5">
        <v>0.20833333333333334</v>
      </c>
    </row>
    <row r="145" spans="1:11" x14ac:dyDescent="0.2">
      <c r="A145" s="9" t="s">
        <v>591</v>
      </c>
      <c r="B145" s="4"/>
      <c r="C145" s="4" t="s">
        <v>181</v>
      </c>
      <c r="D145" s="4">
        <v>0</v>
      </c>
      <c r="E145" s="4">
        <v>93</v>
      </c>
      <c r="F145" s="4">
        <v>0</v>
      </c>
      <c r="G145" s="4">
        <v>0</v>
      </c>
      <c r="H145" s="4"/>
      <c r="I145" s="4"/>
      <c r="J145" s="4"/>
      <c r="K145" s="4"/>
    </row>
    <row r="146" spans="1:11" x14ac:dyDescent="0.2">
      <c r="A146" s="9" t="s">
        <v>591</v>
      </c>
      <c r="B146" s="4" t="s">
        <v>10</v>
      </c>
      <c r="C146" s="4" t="s">
        <v>182</v>
      </c>
      <c r="D146" s="4">
        <v>0</v>
      </c>
      <c r="E146" s="4">
        <v>143</v>
      </c>
      <c r="F146" s="4">
        <v>0</v>
      </c>
      <c r="G146" s="4">
        <v>0</v>
      </c>
      <c r="H146" s="4" t="s">
        <v>59</v>
      </c>
      <c r="I146" s="4" t="s">
        <v>18</v>
      </c>
      <c r="J146" s="4">
        <v>5</v>
      </c>
      <c r="K146" s="5">
        <v>0.15208333333333332</v>
      </c>
    </row>
    <row r="147" spans="1:11" x14ac:dyDescent="0.2">
      <c r="A147" s="9" t="s">
        <v>591</v>
      </c>
      <c r="B147" s="4"/>
      <c r="C147" s="4" t="s">
        <v>183</v>
      </c>
      <c r="D147" s="4">
        <v>0</v>
      </c>
      <c r="E147" s="4">
        <v>136</v>
      </c>
      <c r="F147" s="4">
        <v>0</v>
      </c>
      <c r="G147" s="4">
        <v>0</v>
      </c>
      <c r="H147" s="4"/>
      <c r="I147" s="4" t="s">
        <v>23</v>
      </c>
      <c r="J147" s="4"/>
      <c r="K147" s="4"/>
    </row>
    <row r="148" spans="1:11" x14ac:dyDescent="0.2">
      <c r="A148" s="9" t="s">
        <v>591</v>
      </c>
      <c r="B148" s="4" t="s">
        <v>10</v>
      </c>
      <c r="C148" s="4" t="s">
        <v>184</v>
      </c>
      <c r="D148" s="4">
        <v>1</v>
      </c>
      <c r="E148" s="4">
        <v>53</v>
      </c>
      <c r="F148" s="4">
        <v>1</v>
      </c>
      <c r="G148" s="4">
        <v>0</v>
      </c>
      <c r="H148" s="4" t="s">
        <v>40</v>
      </c>
      <c r="I148" s="4" t="s">
        <v>18</v>
      </c>
      <c r="J148" s="4">
        <v>2</v>
      </c>
      <c r="K148" s="5">
        <v>0.20694444444444446</v>
      </c>
    </row>
    <row r="149" spans="1:11" x14ac:dyDescent="0.2">
      <c r="A149" s="9" t="s">
        <v>591</v>
      </c>
      <c r="B149" s="4"/>
      <c r="C149" s="4" t="s">
        <v>185</v>
      </c>
      <c r="D149" s="4">
        <v>0</v>
      </c>
      <c r="E149" s="4">
        <v>33</v>
      </c>
      <c r="F149" s="4">
        <v>0</v>
      </c>
      <c r="G149" s="4">
        <v>0</v>
      </c>
      <c r="H149" s="4"/>
      <c r="I149" s="4" t="s">
        <v>186</v>
      </c>
      <c r="J149" s="4"/>
      <c r="K149" s="4"/>
    </row>
    <row r="150" spans="1:11" x14ac:dyDescent="0.2">
      <c r="A150" s="9" t="s">
        <v>591</v>
      </c>
      <c r="B150" s="4" t="s">
        <v>10</v>
      </c>
      <c r="C150" s="4" t="s">
        <v>187</v>
      </c>
      <c r="D150" s="4">
        <v>1</v>
      </c>
      <c r="E150" s="4">
        <v>6</v>
      </c>
      <c r="F150" s="4">
        <v>0</v>
      </c>
      <c r="G150" s="4">
        <v>0</v>
      </c>
      <c r="H150" s="4" t="s">
        <v>22</v>
      </c>
      <c r="I150" s="4" t="s">
        <v>18</v>
      </c>
      <c r="J150" s="4">
        <v>1</v>
      </c>
      <c r="K150" s="5">
        <v>1.3888888888888888E-2</v>
      </c>
    </row>
    <row r="151" spans="1:11" x14ac:dyDescent="0.2">
      <c r="A151" s="9" t="s">
        <v>591</v>
      </c>
      <c r="B151" s="4"/>
      <c r="C151" s="4" t="s">
        <v>188</v>
      </c>
      <c r="D151" s="4">
        <v>0</v>
      </c>
      <c r="E151" s="4">
        <v>5</v>
      </c>
      <c r="F151" s="4">
        <v>0</v>
      </c>
      <c r="G151" s="4">
        <v>0</v>
      </c>
      <c r="H151" s="4"/>
      <c r="I151" s="4" t="s">
        <v>23</v>
      </c>
      <c r="J151" s="4"/>
      <c r="K151" s="4"/>
    </row>
    <row r="152" spans="1:11" x14ac:dyDescent="0.2">
      <c r="A152" s="9" t="s">
        <v>591</v>
      </c>
      <c r="B152" s="4" t="s">
        <v>10</v>
      </c>
      <c r="C152" s="4" t="s">
        <v>189</v>
      </c>
      <c r="D152" s="4">
        <v>1</v>
      </c>
      <c r="E152" s="4">
        <v>52</v>
      </c>
      <c r="F152" s="4">
        <v>0</v>
      </c>
      <c r="G152" s="4">
        <v>0</v>
      </c>
      <c r="H152" s="4" t="s">
        <v>26</v>
      </c>
      <c r="I152" s="4" t="s">
        <v>18</v>
      </c>
      <c r="J152" s="4">
        <v>2</v>
      </c>
      <c r="K152" s="5">
        <v>0.1173611111111111</v>
      </c>
    </row>
    <row r="153" spans="1:11" x14ac:dyDescent="0.2">
      <c r="A153" s="9" t="s">
        <v>591</v>
      </c>
      <c r="B153" s="4"/>
      <c r="C153" s="4" t="s">
        <v>190</v>
      </c>
      <c r="D153" s="4">
        <v>0</v>
      </c>
      <c r="E153" s="4">
        <v>57</v>
      </c>
      <c r="F153" s="4">
        <v>0</v>
      </c>
      <c r="G153" s="4">
        <v>0</v>
      </c>
      <c r="H153" s="4"/>
      <c r="I153" s="4" t="s">
        <v>191</v>
      </c>
      <c r="J153" s="4"/>
      <c r="K153" s="4"/>
    </row>
    <row r="154" spans="1:11" x14ac:dyDescent="0.2">
      <c r="A154" s="9" t="s">
        <v>591</v>
      </c>
      <c r="B154" s="4" t="s">
        <v>10</v>
      </c>
      <c r="C154" s="4" t="s">
        <v>192</v>
      </c>
      <c r="D154" s="4">
        <v>0</v>
      </c>
      <c r="E154" s="4">
        <v>55</v>
      </c>
      <c r="F154" s="4">
        <v>0</v>
      </c>
      <c r="G154" s="4">
        <v>0</v>
      </c>
      <c r="H154" s="4" t="s">
        <v>22</v>
      </c>
      <c r="I154" s="4" t="s">
        <v>14</v>
      </c>
      <c r="J154" s="4">
        <v>3</v>
      </c>
      <c r="K154" s="5">
        <v>0.20833333333333334</v>
      </c>
    </row>
    <row r="155" spans="1:11" x14ac:dyDescent="0.2">
      <c r="A155" s="9" t="s">
        <v>591</v>
      </c>
      <c r="B155" s="4"/>
      <c r="C155" s="4" t="s">
        <v>193</v>
      </c>
      <c r="D155" s="4">
        <v>0</v>
      </c>
      <c r="E155" s="4">
        <v>24</v>
      </c>
      <c r="F155" s="4">
        <v>0</v>
      </c>
      <c r="G155" s="4">
        <v>0</v>
      </c>
      <c r="H155" s="4"/>
      <c r="I155" s="4"/>
      <c r="J155" s="4"/>
      <c r="K155" s="4"/>
    </row>
    <row r="156" spans="1:11" x14ac:dyDescent="0.2">
      <c r="A156" s="9" t="s">
        <v>591</v>
      </c>
      <c r="B156" s="4" t="s">
        <v>10</v>
      </c>
      <c r="C156" s="4" t="s">
        <v>194</v>
      </c>
      <c r="D156" s="4">
        <v>0</v>
      </c>
      <c r="E156" s="4">
        <v>63</v>
      </c>
      <c r="F156" s="4">
        <v>0</v>
      </c>
      <c r="G156" s="4">
        <v>0</v>
      </c>
      <c r="H156" s="4" t="s">
        <v>37</v>
      </c>
      <c r="I156" s="4" t="s">
        <v>14</v>
      </c>
      <c r="J156" s="4">
        <v>3</v>
      </c>
      <c r="K156" s="5">
        <v>0.20833333333333334</v>
      </c>
    </row>
    <row r="157" spans="1:11" x14ac:dyDescent="0.2">
      <c r="A157" s="9" t="s">
        <v>591</v>
      </c>
      <c r="B157" s="4"/>
      <c r="C157" s="4" t="s">
        <v>195</v>
      </c>
      <c r="D157" s="4">
        <v>0</v>
      </c>
      <c r="E157" s="4">
        <v>62</v>
      </c>
      <c r="F157" s="4">
        <v>2</v>
      </c>
      <c r="G157" s="4">
        <v>0</v>
      </c>
      <c r="H157" s="4"/>
      <c r="I157" s="4"/>
      <c r="J157" s="4"/>
      <c r="K157" s="4"/>
    </row>
    <row r="158" spans="1:11" x14ac:dyDescent="0.2">
      <c r="A158" s="9" t="s">
        <v>591</v>
      </c>
      <c r="B158" s="4" t="s">
        <v>10</v>
      </c>
      <c r="C158" s="4" t="s">
        <v>196</v>
      </c>
      <c r="D158" s="4">
        <v>0</v>
      </c>
      <c r="E158" s="4">
        <v>94</v>
      </c>
      <c r="F158" s="4">
        <v>0</v>
      </c>
      <c r="G158" s="4">
        <v>0</v>
      </c>
      <c r="H158" s="4" t="s">
        <v>22</v>
      </c>
      <c r="I158" s="4" t="s">
        <v>27</v>
      </c>
      <c r="J158" s="4">
        <v>3</v>
      </c>
      <c r="K158" s="5">
        <v>0.20833333333333334</v>
      </c>
    </row>
    <row r="159" spans="1:11" x14ac:dyDescent="0.2">
      <c r="A159" s="9" t="s">
        <v>591</v>
      </c>
      <c r="B159" s="4"/>
      <c r="C159" s="4" t="s">
        <v>197</v>
      </c>
      <c r="D159" s="4">
        <v>0</v>
      </c>
      <c r="E159" s="4">
        <v>53</v>
      </c>
      <c r="F159" s="4">
        <v>3</v>
      </c>
      <c r="G159" s="4">
        <v>1</v>
      </c>
      <c r="H159" s="4"/>
      <c r="I159" s="4"/>
      <c r="J159" s="4"/>
      <c r="K159" s="4"/>
    </row>
    <row r="160" spans="1:11" x14ac:dyDescent="0.2">
      <c r="A160" s="9" t="s">
        <v>591</v>
      </c>
      <c r="B160" s="4" t="s">
        <v>10</v>
      </c>
      <c r="C160" s="4" t="s">
        <v>198</v>
      </c>
      <c r="D160" s="4">
        <v>0</v>
      </c>
      <c r="E160" s="4">
        <v>45</v>
      </c>
      <c r="F160" s="4">
        <v>1</v>
      </c>
      <c r="G160" s="4">
        <v>0</v>
      </c>
      <c r="H160" s="4" t="s">
        <v>88</v>
      </c>
      <c r="I160" s="4" t="s">
        <v>27</v>
      </c>
      <c r="J160" s="4">
        <v>3</v>
      </c>
      <c r="K160" s="5">
        <v>0.20833333333333334</v>
      </c>
    </row>
    <row r="161" spans="1:11" x14ac:dyDescent="0.2">
      <c r="A161" s="9" t="s">
        <v>591</v>
      </c>
      <c r="B161" s="4"/>
      <c r="C161" s="4" t="s">
        <v>199</v>
      </c>
      <c r="D161" s="4">
        <v>0</v>
      </c>
      <c r="E161" s="4">
        <v>44</v>
      </c>
      <c r="F161" s="4">
        <v>0</v>
      </c>
      <c r="G161" s="4">
        <v>0</v>
      </c>
      <c r="H161" s="4"/>
      <c r="I161" s="4"/>
      <c r="J161" s="4"/>
      <c r="K161" s="4"/>
    </row>
    <row r="162" spans="1:11" x14ac:dyDescent="0.2">
      <c r="A162" s="9" t="s">
        <v>591</v>
      </c>
      <c r="B162" s="4" t="s">
        <v>10</v>
      </c>
      <c r="C162" s="4" t="s">
        <v>200</v>
      </c>
      <c r="D162" s="4">
        <v>1</v>
      </c>
      <c r="E162" s="4">
        <v>130</v>
      </c>
      <c r="F162" s="4">
        <v>0</v>
      </c>
      <c r="G162" s="4">
        <v>0</v>
      </c>
      <c r="H162" s="4" t="s">
        <v>37</v>
      </c>
      <c r="I162" s="4" t="s">
        <v>18</v>
      </c>
      <c r="J162" s="4">
        <v>3</v>
      </c>
      <c r="K162" s="5">
        <v>0.15069444444444444</v>
      </c>
    </row>
    <row r="163" spans="1:11" x14ac:dyDescent="0.2">
      <c r="A163" s="9" t="s">
        <v>591</v>
      </c>
      <c r="B163" s="4"/>
      <c r="C163" s="4" t="s">
        <v>201</v>
      </c>
      <c r="D163" s="4">
        <v>0</v>
      </c>
      <c r="E163" s="4">
        <v>129</v>
      </c>
      <c r="F163" s="4">
        <v>1</v>
      </c>
      <c r="G163" s="4">
        <v>0</v>
      </c>
      <c r="H163" s="4"/>
      <c r="I163" s="4" t="s">
        <v>19</v>
      </c>
      <c r="J163" s="4"/>
      <c r="K163" s="4"/>
    </row>
    <row r="164" spans="1:11" x14ac:dyDescent="0.2">
      <c r="A164" s="9" t="s">
        <v>591</v>
      </c>
      <c r="B164" s="4" t="s">
        <v>10</v>
      </c>
      <c r="C164" s="4" t="s">
        <v>202</v>
      </c>
      <c r="D164" s="4">
        <v>0</v>
      </c>
      <c r="E164" s="4">
        <v>40</v>
      </c>
      <c r="F164" s="4">
        <v>3</v>
      </c>
      <c r="G164" s="4">
        <v>5</v>
      </c>
      <c r="H164" s="4" t="s">
        <v>26</v>
      </c>
      <c r="I164" s="4" t="s">
        <v>14</v>
      </c>
      <c r="J164" s="4">
        <v>3</v>
      </c>
      <c r="K164" s="5">
        <v>0.20833333333333334</v>
      </c>
    </row>
    <row r="165" spans="1:11" x14ac:dyDescent="0.2">
      <c r="A165" s="9" t="s">
        <v>591</v>
      </c>
      <c r="B165" s="4"/>
      <c r="C165" s="4" t="s">
        <v>203</v>
      </c>
      <c r="D165" s="4">
        <v>0</v>
      </c>
      <c r="E165" s="4">
        <v>5</v>
      </c>
      <c r="F165" s="4">
        <v>0</v>
      </c>
      <c r="G165" s="4">
        <v>0</v>
      </c>
      <c r="H165" s="4"/>
      <c r="I165" s="4"/>
      <c r="J165" s="4"/>
      <c r="K165" s="4"/>
    </row>
    <row r="166" spans="1:11" x14ac:dyDescent="0.2">
      <c r="A166" s="9" t="s">
        <v>591</v>
      </c>
      <c r="B166" s="4" t="s">
        <v>10</v>
      </c>
      <c r="C166" s="4" t="s">
        <v>204</v>
      </c>
      <c r="D166" s="4">
        <v>0</v>
      </c>
      <c r="E166" s="4">
        <v>51</v>
      </c>
      <c r="F166" s="4">
        <v>2</v>
      </c>
      <c r="G166" s="4">
        <v>1</v>
      </c>
      <c r="H166" s="4" t="s">
        <v>13</v>
      </c>
      <c r="I166" s="4" t="s">
        <v>27</v>
      </c>
      <c r="J166" s="4">
        <v>3</v>
      </c>
      <c r="K166" s="5">
        <v>0.20833333333333334</v>
      </c>
    </row>
    <row r="167" spans="1:11" x14ac:dyDescent="0.2">
      <c r="A167" s="9" t="s">
        <v>591</v>
      </c>
      <c r="B167" s="4"/>
      <c r="C167" s="4" t="s">
        <v>205</v>
      </c>
      <c r="D167" s="4">
        <v>0</v>
      </c>
      <c r="E167" s="4">
        <v>57</v>
      </c>
      <c r="F167" s="4">
        <v>0</v>
      </c>
      <c r="G167" s="4">
        <v>0</v>
      </c>
      <c r="H167" s="4"/>
      <c r="I167" s="4"/>
      <c r="J167" s="4"/>
      <c r="K167" s="4"/>
    </row>
    <row r="168" spans="1:11" x14ac:dyDescent="0.2">
      <c r="A168" s="9" t="s">
        <v>591</v>
      </c>
      <c r="B168" s="4" t="s">
        <v>10</v>
      </c>
      <c r="C168" s="4" t="s">
        <v>206</v>
      </c>
      <c r="D168" s="4">
        <v>1</v>
      </c>
      <c r="E168" s="4">
        <v>138</v>
      </c>
      <c r="F168" s="4">
        <v>1</v>
      </c>
      <c r="G168" s="4">
        <v>0</v>
      </c>
      <c r="H168" s="4" t="s">
        <v>13</v>
      </c>
      <c r="I168" s="4" t="s">
        <v>18</v>
      </c>
      <c r="J168" s="4">
        <v>5</v>
      </c>
      <c r="K168" s="5">
        <v>4.4444444444444446E-2</v>
      </c>
    </row>
    <row r="169" spans="1:11" x14ac:dyDescent="0.2">
      <c r="A169" s="9" t="s">
        <v>591</v>
      </c>
      <c r="B169" s="4"/>
      <c r="C169" s="4" t="s">
        <v>207</v>
      </c>
      <c r="D169" s="4">
        <v>0</v>
      </c>
      <c r="E169" s="4">
        <v>86</v>
      </c>
      <c r="F169" s="4">
        <v>1</v>
      </c>
      <c r="G169" s="4">
        <v>0</v>
      </c>
      <c r="H169" s="4"/>
      <c r="I169" s="4" t="s">
        <v>19</v>
      </c>
      <c r="J169" s="4"/>
      <c r="K169" s="4"/>
    </row>
    <row r="170" spans="1:11" x14ac:dyDescent="0.2">
      <c r="A170" s="9" t="s">
        <v>591</v>
      </c>
      <c r="B170" s="4" t="s">
        <v>10</v>
      </c>
      <c r="C170" s="4" t="s">
        <v>208</v>
      </c>
      <c r="D170" s="4">
        <v>0</v>
      </c>
      <c r="E170" s="4">
        <v>56</v>
      </c>
      <c r="F170" s="4">
        <v>1</v>
      </c>
      <c r="G170" s="4">
        <v>0</v>
      </c>
      <c r="H170" s="4" t="s">
        <v>22</v>
      </c>
      <c r="I170" s="4" t="s">
        <v>27</v>
      </c>
      <c r="J170" s="4">
        <v>3</v>
      </c>
      <c r="K170" s="5">
        <v>0.20833333333333334</v>
      </c>
    </row>
    <row r="171" spans="1:11" x14ac:dyDescent="0.2">
      <c r="A171" s="9" t="s">
        <v>591</v>
      </c>
      <c r="B171" s="4"/>
      <c r="C171" s="4" t="s">
        <v>209</v>
      </c>
      <c r="D171" s="4">
        <v>1</v>
      </c>
      <c r="E171" s="4">
        <v>42</v>
      </c>
      <c r="F171" s="4">
        <v>0</v>
      </c>
      <c r="G171" s="4">
        <v>0</v>
      </c>
      <c r="H171" s="4"/>
      <c r="I171" s="4"/>
      <c r="J171" s="4"/>
      <c r="K171" s="4"/>
    </row>
    <row r="172" spans="1:11" x14ac:dyDescent="0.2">
      <c r="A172" s="9" t="s">
        <v>591</v>
      </c>
      <c r="B172" s="4" t="s">
        <v>10</v>
      </c>
      <c r="C172" s="4" t="s">
        <v>210</v>
      </c>
      <c r="D172" s="4">
        <v>0</v>
      </c>
      <c r="E172" s="4">
        <v>61</v>
      </c>
      <c r="F172" s="4">
        <v>0</v>
      </c>
      <c r="G172" s="4">
        <v>0</v>
      </c>
      <c r="H172" s="4" t="s">
        <v>59</v>
      </c>
      <c r="I172" s="4" t="s">
        <v>18</v>
      </c>
      <c r="J172" s="4">
        <v>2</v>
      </c>
      <c r="K172" s="5">
        <v>0.18402777777777779</v>
      </c>
    </row>
    <row r="173" spans="1:11" x14ac:dyDescent="0.2">
      <c r="A173" s="9" t="s">
        <v>591</v>
      </c>
      <c r="B173" s="4"/>
      <c r="C173" s="4" t="s">
        <v>211</v>
      </c>
      <c r="D173" s="4">
        <v>0</v>
      </c>
      <c r="E173" s="4">
        <v>34</v>
      </c>
      <c r="F173" s="4">
        <v>3</v>
      </c>
      <c r="G173" s="4">
        <v>0</v>
      </c>
      <c r="H173" s="4"/>
      <c r="I173" s="4" t="s">
        <v>19</v>
      </c>
      <c r="J173" s="4"/>
      <c r="K173" s="4"/>
    </row>
    <row r="174" spans="1:11" x14ac:dyDescent="0.2">
      <c r="A174" s="9" t="s">
        <v>591</v>
      </c>
      <c r="B174" s="4" t="s">
        <v>10</v>
      </c>
      <c r="C174" s="4" t="s">
        <v>212</v>
      </c>
      <c r="D174" s="4">
        <v>0</v>
      </c>
      <c r="E174" s="4">
        <v>67</v>
      </c>
      <c r="F174" s="4">
        <v>7</v>
      </c>
      <c r="G174" s="4">
        <v>0</v>
      </c>
      <c r="H174" s="4" t="s">
        <v>40</v>
      </c>
      <c r="I174" s="4" t="s">
        <v>27</v>
      </c>
      <c r="J174" s="4">
        <v>3</v>
      </c>
      <c r="K174" s="5">
        <v>0.20833333333333334</v>
      </c>
    </row>
    <row r="175" spans="1:11" x14ac:dyDescent="0.2">
      <c r="A175" s="9" t="s">
        <v>591</v>
      </c>
      <c r="B175" s="4"/>
      <c r="C175" s="4" t="s">
        <v>60</v>
      </c>
      <c r="D175" s="4">
        <v>0</v>
      </c>
      <c r="E175" s="4">
        <v>47</v>
      </c>
      <c r="F175" s="4">
        <v>0</v>
      </c>
      <c r="G175" s="4">
        <v>0</v>
      </c>
      <c r="H175" s="4"/>
      <c r="I175" s="4"/>
      <c r="J175" s="4"/>
      <c r="K175" s="4"/>
    </row>
    <row r="176" spans="1:11" x14ac:dyDescent="0.2">
      <c r="A176" s="9" t="s">
        <v>591</v>
      </c>
      <c r="B176" s="4" t="s">
        <v>10</v>
      </c>
      <c r="C176" s="4" t="s">
        <v>213</v>
      </c>
      <c r="D176" s="4">
        <v>0</v>
      </c>
      <c r="E176" s="4">
        <v>50</v>
      </c>
      <c r="F176" s="4">
        <v>0</v>
      </c>
      <c r="G176" s="4">
        <v>0</v>
      </c>
      <c r="H176" s="4" t="s">
        <v>22</v>
      </c>
      <c r="I176" s="4" t="s">
        <v>14</v>
      </c>
      <c r="J176" s="4">
        <v>3</v>
      </c>
      <c r="K176" s="5">
        <v>0.20833333333333334</v>
      </c>
    </row>
    <row r="177" spans="1:11" x14ac:dyDescent="0.2">
      <c r="A177" s="9" t="s">
        <v>591</v>
      </c>
      <c r="B177" s="4"/>
      <c r="C177" s="4" t="s">
        <v>214</v>
      </c>
      <c r="D177" s="4">
        <v>0</v>
      </c>
      <c r="E177" s="4">
        <v>41</v>
      </c>
      <c r="F177" s="4">
        <v>0</v>
      </c>
      <c r="G177" s="4">
        <v>0</v>
      </c>
      <c r="H177" s="4"/>
      <c r="I177" s="4"/>
      <c r="J177" s="4"/>
      <c r="K177" s="4"/>
    </row>
    <row r="178" spans="1:11" x14ac:dyDescent="0.2">
      <c r="A178" s="9" t="s">
        <v>591</v>
      </c>
      <c r="B178" s="4" t="s">
        <v>10</v>
      </c>
      <c r="C178" s="4" t="s">
        <v>215</v>
      </c>
      <c r="D178" s="4">
        <v>0</v>
      </c>
      <c r="E178" s="4">
        <v>1</v>
      </c>
      <c r="F178" s="4">
        <v>0</v>
      </c>
      <c r="G178" s="4">
        <v>1</v>
      </c>
      <c r="H178" s="4" t="s">
        <v>59</v>
      </c>
      <c r="I178" s="4" t="s">
        <v>5</v>
      </c>
      <c r="J178" s="4">
        <v>2</v>
      </c>
      <c r="K178" s="5">
        <v>1.7361111111111112E-2</v>
      </c>
    </row>
    <row r="179" spans="1:11" x14ac:dyDescent="0.2">
      <c r="A179" s="9" t="s">
        <v>591</v>
      </c>
      <c r="B179" s="4"/>
      <c r="C179" s="4" t="s">
        <v>216</v>
      </c>
      <c r="D179" s="4">
        <v>0</v>
      </c>
      <c r="E179" s="4">
        <v>27</v>
      </c>
      <c r="F179" s="4">
        <v>0</v>
      </c>
      <c r="G179" s="4">
        <v>0</v>
      </c>
      <c r="H179" s="4"/>
      <c r="I179" s="4" t="s">
        <v>217</v>
      </c>
      <c r="J179" s="4"/>
      <c r="K179" s="4"/>
    </row>
    <row r="180" spans="1:11" x14ac:dyDescent="0.2">
      <c r="A180" s="9" t="s">
        <v>591</v>
      </c>
      <c r="B180" s="4" t="s">
        <v>10</v>
      </c>
      <c r="C180" s="4" t="s">
        <v>218</v>
      </c>
      <c r="D180" s="4">
        <v>0</v>
      </c>
      <c r="E180" s="4">
        <v>85</v>
      </c>
      <c r="F180" s="4">
        <v>2</v>
      </c>
      <c r="G180" s="4">
        <v>0</v>
      </c>
      <c r="H180" s="4" t="s">
        <v>78</v>
      </c>
      <c r="I180" s="4" t="s">
        <v>14</v>
      </c>
      <c r="J180" s="4">
        <v>3</v>
      </c>
      <c r="K180" s="5">
        <v>0.20833333333333334</v>
      </c>
    </row>
    <row r="181" spans="1:11" x14ac:dyDescent="0.2">
      <c r="A181" s="9" t="s">
        <v>591</v>
      </c>
      <c r="B181" s="4"/>
      <c r="C181" s="4" t="s">
        <v>219</v>
      </c>
      <c r="D181" s="4">
        <v>0</v>
      </c>
      <c r="E181" s="4">
        <v>44</v>
      </c>
      <c r="F181" s="4">
        <v>0</v>
      </c>
      <c r="G181" s="4">
        <v>0</v>
      </c>
      <c r="H181" s="4"/>
      <c r="I181" s="4"/>
      <c r="J181" s="4"/>
      <c r="K181" s="4"/>
    </row>
    <row r="182" spans="1:11" x14ac:dyDescent="0.2">
      <c r="A182" s="9" t="s">
        <v>591</v>
      </c>
      <c r="B182" s="4" t="s">
        <v>10</v>
      </c>
      <c r="C182" s="4" t="s">
        <v>220</v>
      </c>
      <c r="D182" s="4">
        <v>0</v>
      </c>
      <c r="E182" s="4">
        <v>63</v>
      </c>
      <c r="F182" s="4">
        <v>0</v>
      </c>
      <c r="G182" s="4">
        <v>0</v>
      </c>
      <c r="H182" s="4" t="s">
        <v>59</v>
      </c>
      <c r="I182" s="4" t="s">
        <v>14</v>
      </c>
      <c r="J182" s="4">
        <v>3</v>
      </c>
      <c r="K182" s="5">
        <v>0.20833333333333334</v>
      </c>
    </row>
    <row r="183" spans="1:11" x14ac:dyDescent="0.2">
      <c r="A183" s="9" t="s">
        <v>591</v>
      </c>
      <c r="B183" s="4"/>
      <c r="C183" s="4" t="s">
        <v>221</v>
      </c>
      <c r="D183" s="4">
        <v>0</v>
      </c>
      <c r="E183" s="4">
        <v>50</v>
      </c>
      <c r="F183" s="4">
        <v>0</v>
      </c>
      <c r="G183" s="4">
        <v>0</v>
      </c>
      <c r="H183" s="4"/>
      <c r="I183" s="4"/>
      <c r="J183" s="4"/>
      <c r="K183" s="4"/>
    </row>
    <row r="184" spans="1:11" x14ac:dyDescent="0.2">
      <c r="A184" s="9" t="s">
        <v>591</v>
      </c>
      <c r="B184" s="4" t="s">
        <v>10</v>
      </c>
      <c r="C184" s="4" t="s">
        <v>222</v>
      </c>
      <c r="D184" s="4">
        <v>1</v>
      </c>
      <c r="E184" s="4">
        <v>29</v>
      </c>
      <c r="F184" s="4">
        <v>0</v>
      </c>
      <c r="G184" s="4">
        <v>0</v>
      </c>
      <c r="H184" s="4" t="s">
        <v>26</v>
      </c>
      <c r="I184" s="4" t="s">
        <v>18</v>
      </c>
      <c r="J184" s="4">
        <v>2</v>
      </c>
      <c r="K184" s="5">
        <v>0.15277777777777776</v>
      </c>
    </row>
    <row r="185" spans="1:11" x14ac:dyDescent="0.2">
      <c r="A185" s="9" t="s">
        <v>591</v>
      </c>
      <c r="B185" s="4"/>
      <c r="C185" s="4" t="s">
        <v>223</v>
      </c>
      <c r="D185" s="4">
        <v>0</v>
      </c>
      <c r="E185" s="4">
        <v>62</v>
      </c>
      <c r="F185" s="4">
        <v>0</v>
      </c>
      <c r="G185" s="4">
        <v>0</v>
      </c>
      <c r="H185" s="4"/>
      <c r="I185" s="4" t="s">
        <v>23</v>
      </c>
      <c r="J185" s="4"/>
      <c r="K185" s="4"/>
    </row>
    <row r="186" spans="1:11" x14ac:dyDescent="0.2">
      <c r="A186" s="9" t="s">
        <v>591</v>
      </c>
      <c r="B186" s="4" t="s">
        <v>10</v>
      </c>
      <c r="C186" s="4" t="s">
        <v>224</v>
      </c>
      <c r="D186" s="4">
        <v>1</v>
      </c>
      <c r="E186" s="4">
        <v>51</v>
      </c>
      <c r="F186" s="4">
        <v>0</v>
      </c>
      <c r="G186" s="4">
        <v>0</v>
      </c>
      <c r="H186" s="4" t="s">
        <v>22</v>
      </c>
      <c r="I186" s="4" t="s">
        <v>18</v>
      </c>
      <c r="J186" s="4">
        <v>2</v>
      </c>
      <c r="K186" s="5">
        <v>3.4027777777777775E-2</v>
      </c>
    </row>
    <row r="187" spans="1:11" x14ac:dyDescent="0.2">
      <c r="A187" s="9" t="s">
        <v>591</v>
      </c>
      <c r="B187" s="4"/>
      <c r="C187" s="4" t="s">
        <v>225</v>
      </c>
      <c r="D187" s="4">
        <v>0</v>
      </c>
      <c r="E187" s="4">
        <v>16</v>
      </c>
      <c r="F187" s="4">
        <v>0</v>
      </c>
      <c r="G187" s="4">
        <v>0</v>
      </c>
      <c r="H187" s="4"/>
      <c r="I187" s="4" t="s">
        <v>191</v>
      </c>
      <c r="J187" s="4"/>
      <c r="K187" s="4"/>
    </row>
    <row r="188" spans="1:11" x14ac:dyDescent="0.2">
      <c r="A188" s="9" t="s">
        <v>591</v>
      </c>
      <c r="B188" s="4" t="s">
        <v>10</v>
      </c>
      <c r="C188" s="4" t="s">
        <v>226</v>
      </c>
      <c r="D188" s="4">
        <v>1</v>
      </c>
      <c r="E188" s="4">
        <v>68</v>
      </c>
      <c r="F188" s="4">
        <v>1</v>
      </c>
      <c r="G188" s="4">
        <v>0</v>
      </c>
      <c r="H188" s="4" t="s">
        <v>22</v>
      </c>
      <c r="I188" s="4" t="s">
        <v>18</v>
      </c>
      <c r="J188" s="4">
        <v>2</v>
      </c>
      <c r="K188" s="5">
        <v>0.125</v>
      </c>
    </row>
    <row r="189" spans="1:11" x14ac:dyDescent="0.2">
      <c r="A189" s="9" t="s">
        <v>591</v>
      </c>
      <c r="B189" s="4"/>
      <c r="C189" s="4" t="s">
        <v>227</v>
      </c>
      <c r="D189" s="4">
        <v>1</v>
      </c>
      <c r="E189" s="4">
        <v>25</v>
      </c>
      <c r="F189" s="4">
        <v>0</v>
      </c>
      <c r="G189" s="4">
        <v>0</v>
      </c>
      <c r="H189" s="4"/>
      <c r="I189" s="4" t="s">
        <v>19</v>
      </c>
      <c r="J189" s="4"/>
      <c r="K189" s="4"/>
    </row>
    <row r="190" spans="1:11" x14ac:dyDescent="0.2">
      <c r="A190" s="9" t="s">
        <v>591</v>
      </c>
      <c r="B190" s="4" t="s">
        <v>10</v>
      </c>
      <c r="C190" s="4" t="s">
        <v>228</v>
      </c>
      <c r="D190" s="4">
        <v>0</v>
      </c>
      <c r="E190" s="4">
        <v>84</v>
      </c>
      <c r="F190" s="4">
        <v>1</v>
      </c>
      <c r="G190" s="4">
        <v>0</v>
      </c>
      <c r="H190" s="4" t="s">
        <v>88</v>
      </c>
      <c r="I190" s="4" t="s">
        <v>27</v>
      </c>
      <c r="J190" s="4">
        <v>3</v>
      </c>
      <c r="K190" s="5">
        <v>0.20833333333333334</v>
      </c>
    </row>
    <row r="191" spans="1:11" x14ac:dyDescent="0.2">
      <c r="A191" s="9" t="s">
        <v>591</v>
      </c>
      <c r="B191" s="4"/>
      <c r="C191" s="4" t="s">
        <v>103</v>
      </c>
      <c r="D191" s="4">
        <v>1</v>
      </c>
      <c r="E191" s="4">
        <v>90</v>
      </c>
      <c r="F191" s="4">
        <v>0</v>
      </c>
      <c r="G191" s="4">
        <v>0</v>
      </c>
      <c r="H191" s="4"/>
      <c r="I191" s="4"/>
      <c r="J191" s="4"/>
      <c r="K191" s="4"/>
    </row>
    <row r="192" spans="1:11" x14ac:dyDescent="0.2">
      <c r="A192" s="9" t="s">
        <v>591</v>
      </c>
      <c r="B192" s="4" t="s">
        <v>10</v>
      </c>
      <c r="C192" s="4" t="s">
        <v>24</v>
      </c>
      <c r="D192" s="4">
        <v>0</v>
      </c>
      <c r="E192" s="4">
        <v>79</v>
      </c>
      <c r="F192" s="4">
        <v>1</v>
      </c>
      <c r="G192" s="4">
        <v>0</v>
      </c>
      <c r="H192" s="4" t="s">
        <v>26</v>
      </c>
      <c r="I192" s="4" t="s">
        <v>27</v>
      </c>
      <c r="J192" s="4">
        <v>3</v>
      </c>
      <c r="K192" s="5">
        <v>0.20833333333333334</v>
      </c>
    </row>
    <row r="193" spans="1:11" x14ac:dyDescent="0.2">
      <c r="A193" s="9" t="s">
        <v>591</v>
      </c>
      <c r="B193" s="4"/>
      <c r="C193" s="4" t="s">
        <v>229</v>
      </c>
      <c r="D193" s="4">
        <v>1</v>
      </c>
      <c r="E193" s="4">
        <v>80</v>
      </c>
      <c r="F193" s="4">
        <v>0</v>
      </c>
      <c r="G193" s="4">
        <v>0</v>
      </c>
      <c r="H193" s="4"/>
      <c r="I193" s="4"/>
      <c r="J193" s="4"/>
      <c r="K193" s="4"/>
    </row>
    <row r="194" spans="1:11" x14ac:dyDescent="0.2">
      <c r="A194" s="9" t="s">
        <v>591</v>
      </c>
      <c r="B194" s="4" t="s">
        <v>10</v>
      </c>
      <c r="C194" s="4" t="s">
        <v>230</v>
      </c>
      <c r="D194" s="4">
        <v>0</v>
      </c>
      <c r="E194" s="4">
        <v>66</v>
      </c>
      <c r="F194" s="4">
        <v>0</v>
      </c>
      <c r="G194" s="4">
        <v>0</v>
      </c>
      <c r="H194" s="4" t="s">
        <v>32</v>
      </c>
      <c r="I194" s="4" t="s">
        <v>14</v>
      </c>
      <c r="J194" s="4">
        <v>3</v>
      </c>
      <c r="K194" s="5">
        <v>0.20833333333333334</v>
      </c>
    </row>
    <row r="195" spans="1:11" x14ac:dyDescent="0.2">
      <c r="A195" s="9" t="s">
        <v>591</v>
      </c>
      <c r="B195" s="4"/>
      <c r="C195" s="4" t="s">
        <v>231</v>
      </c>
      <c r="D195" s="4">
        <v>0</v>
      </c>
      <c r="E195" s="4">
        <v>41</v>
      </c>
      <c r="F195" s="4">
        <v>0</v>
      </c>
      <c r="G195" s="4">
        <v>0</v>
      </c>
      <c r="H195" s="4"/>
      <c r="I195" s="4"/>
      <c r="J195" s="4"/>
      <c r="K195" s="4"/>
    </row>
    <row r="196" spans="1:11" x14ac:dyDescent="0.2">
      <c r="A196" s="9" t="s">
        <v>591</v>
      </c>
      <c r="B196" s="4" t="s">
        <v>10</v>
      </c>
      <c r="C196" s="4" t="s">
        <v>232</v>
      </c>
      <c r="D196" s="4">
        <v>0</v>
      </c>
      <c r="E196" s="4">
        <v>101</v>
      </c>
      <c r="F196" s="4">
        <v>0</v>
      </c>
      <c r="G196" s="4">
        <v>0</v>
      </c>
      <c r="H196" s="4" t="s">
        <v>26</v>
      </c>
      <c r="I196" s="4" t="s">
        <v>14</v>
      </c>
      <c r="J196" s="4">
        <v>3</v>
      </c>
      <c r="K196" s="5">
        <v>0.20833333333333334</v>
      </c>
    </row>
    <row r="197" spans="1:11" x14ac:dyDescent="0.2">
      <c r="A197" s="9" t="s">
        <v>591</v>
      </c>
      <c r="B197" s="4"/>
      <c r="C197" s="4" t="s">
        <v>233</v>
      </c>
      <c r="D197" s="4">
        <v>0</v>
      </c>
      <c r="E197" s="4">
        <v>92</v>
      </c>
      <c r="F197" s="4">
        <v>2</v>
      </c>
      <c r="G197" s="4">
        <v>0</v>
      </c>
      <c r="H197" s="4"/>
      <c r="I197" s="4"/>
      <c r="J197" s="4"/>
      <c r="K197" s="4"/>
    </row>
    <row r="198" spans="1:11" x14ac:dyDescent="0.2">
      <c r="A198" s="9" t="s">
        <v>591</v>
      </c>
      <c r="B198" s="4" t="s">
        <v>10</v>
      </c>
      <c r="C198" s="4" t="s">
        <v>234</v>
      </c>
      <c r="D198" s="4">
        <v>2</v>
      </c>
      <c r="E198" s="4">
        <v>37</v>
      </c>
      <c r="F198" s="4">
        <v>0</v>
      </c>
      <c r="G198" s="4">
        <v>0</v>
      </c>
      <c r="H198" s="4" t="s">
        <v>37</v>
      </c>
      <c r="I198" s="4" t="s">
        <v>18</v>
      </c>
      <c r="J198" s="4">
        <v>2</v>
      </c>
      <c r="K198" s="5">
        <v>1.2499999999999999E-2</v>
      </c>
    </row>
    <row r="199" spans="1:11" x14ac:dyDescent="0.2">
      <c r="A199" s="9" t="s">
        <v>591</v>
      </c>
      <c r="B199" s="4"/>
      <c r="C199" s="4" t="s">
        <v>235</v>
      </c>
      <c r="D199" s="4">
        <v>0</v>
      </c>
      <c r="E199" s="4">
        <v>33</v>
      </c>
      <c r="F199" s="4">
        <v>0</v>
      </c>
      <c r="G199" s="4">
        <v>0</v>
      </c>
      <c r="H199" s="4"/>
      <c r="I199" s="4" t="s">
        <v>23</v>
      </c>
      <c r="J199" s="4"/>
      <c r="K199" s="4"/>
    </row>
    <row r="200" spans="1:11" x14ac:dyDescent="0.2">
      <c r="A200" s="9" t="s">
        <v>591</v>
      </c>
      <c r="B200" s="4" t="s">
        <v>10</v>
      </c>
      <c r="C200" s="4" t="s">
        <v>236</v>
      </c>
      <c r="D200" s="4">
        <v>1</v>
      </c>
      <c r="E200" s="4">
        <v>14</v>
      </c>
      <c r="F200" s="4">
        <v>0</v>
      </c>
      <c r="G200" s="4">
        <v>0</v>
      </c>
      <c r="H200" s="4" t="s">
        <v>32</v>
      </c>
      <c r="I200" s="4" t="s">
        <v>18</v>
      </c>
      <c r="J200" s="4">
        <v>1</v>
      </c>
      <c r="K200" s="5">
        <v>2.7083333333333334E-2</v>
      </c>
    </row>
    <row r="201" spans="1:11" x14ac:dyDescent="0.2">
      <c r="A201" s="9" t="s">
        <v>591</v>
      </c>
      <c r="B201" s="4"/>
      <c r="C201" s="4" t="s">
        <v>237</v>
      </c>
      <c r="D201" s="4">
        <v>0</v>
      </c>
      <c r="E201" s="4">
        <v>0</v>
      </c>
      <c r="F201" s="4">
        <v>0</v>
      </c>
      <c r="G201" s="4">
        <v>0</v>
      </c>
      <c r="H201" s="4"/>
      <c r="I201" s="4" t="s">
        <v>238</v>
      </c>
      <c r="J201" s="4"/>
      <c r="K201" s="4"/>
    </row>
    <row r="202" spans="1:11" x14ac:dyDescent="0.2">
      <c r="A202" s="9" t="s">
        <v>591</v>
      </c>
      <c r="B202" s="4" t="s">
        <v>10</v>
      </c>
      <c r="C202" s="4" t="s">
        <v>152</v>
      </c>
      <c r="D202" s="4">
        <v>1</v>
      </c>
      <c r="E202" s="4">
        <v>61</v>
      </c>
      <c r="F202" s="4">
        <v>1</v>
      </c>
      <c r="G202" s="4">
        <v>0</v>
      </c>
      <c r="H202" s="4" t="s">
        <v>26</v>
      </c>
      <c r="I202" s="4" t="s">
        <v>14</v>
      </c>
      <c r="J202" s="4">
        <v>3</v>
      </c>
      <c r="K202" s="5">
        <v>0.20833333333333334</v>
      </c>
    </row>
    <row r="203" spans="1:11" x14ac:dyDescent="0.2">
      <c r="A203" s="9" t="s">
        <v>591</v>
      </c>
      <c r="B203" s="4"/>
      <c r="C203" s="4" t="s">
        <v>239</v>
      </c>
      <c r="D203" s="4">
        <v>0</v>
      </c>
      <c r="E203" s="4">
        <v>34</v>
      </c>
      <c r="F203" s="4">
        <v>0</v>
      </c>
      <c r="G203" s="4">
        <v>0</v>
      </c>
      <c r="H203" s="4"/>
      <c r="I203" s="4"/>
      <c r="J203" s="4"/>
      <c r="K203" s="4"/>
    </row>
    <row r="204" spans="1:11" x14ac:dyDescent="0.2">
      <c r="A204" s="9" t="s">
        <v>591</v>
      </c>
      <c r="B204" s="4" t="s">
        <v>10</v>
      </c>
      <c r="C204" s="4" t="s">
        <v>240</v>
      </c>
      <c r="D204" s="4">
        <v>0</v>
      </c>
      <c r="E204" s="4">
        <v>118</v>
      </c>
      <c r="F204" s="4">
        <v>0</v>
      </c>
      <c r="G204" s="4">
        <v>0</v>
      </c>
      <c r="H204" s="4" t="s">
        <v>26</v>
      </c>
      <c r="I204" s="4" t="s">
        <v>14</v>
      </c>
      <c r="J204" s="4">
        <v>3</v>
      </c>
      <c r="K204" s="5">
        <v>0.20833333333333334</v>
      </c>
    </row>
    <row r="205" spans="1:11" x14ac:dyDescent="0.2">
      <c r="A205" s="9" t="s">
        <v>591</v>
      </c>
      <c r="B205" s="4"/>
      <c r="C205" s="4" t="s">
        <v>241</v>
      </c>
      <c r="D205" s="4">
        <v>0</v>
      </c>
      <c r="E205" s="4">
        <v>121</v>
      </c>
      <c r="F205" s="4">
        <v>1</v>
      </c>
      <c r="G205" s="4">
        <v>0</v>
      </c>
      <c r="H205" s="4"/>
      <c r="I205" s="4"/>
      <c r="J205" s="4"/>
      <c r="K205" s="4"/>
    </row>
    <row r="206" spans="1:11" x14ac:dyDescent="0.2">
      <c r="A206" s="9" t="s">
        <v>591</v>
      </c>
      <c r="B206" s="4" t="s">
        <v>10</v>
      </c>
      <c r="C206" s="4" t="s">
        <v>242</v>
      </c>
      <c r="D206" s="4">
        <v>0</v>
      </c>
      <c r="E206" s="4">
        <v>6</v>
      </c>
      <c r="F206" s="4">
        <v>0</v>
      </c>
      <c r="G206" s="4">
        <v>2</v>
      </c>
      <c r="H206" s="4" t="s">
        <v>17</v>
      </c>
      <c r="I206" s="4" t="s">
        <v>5</v>
      </c>
      <c r="J206" s="4">
        <v>1</v>
      </c>
      <c r="K206" s="5">
        <v>0.15</v>
      </c>
    </row>
    <row r="207" spans="1:11" x14ac:dyDescent="0.2">
      <c r="A207" s="9" t="s">
        <v>591</v>
      </c>
      <c r="B207" s="4"/>
      <c r="C207" s="4" t="s">
        <v>56</v>
      </c>
      <c r="D207" s="4">
        <v>0</v>
      </c>
      <c r="E207" s="4">
        <v>5</v>
      </c>
      <c r="F207" s="4">
        <v>1</v>
      </c>
      <c r="G207" s="4">
        <v>0</v>
      </c>
      <c r="H207" s="4"/>
      <c r="I207" s="4" t="s">
        <v>243</v>
      </c>
      <c r="J207" s="4"/>
      <c r="K207" s="4"/>
    </row>
    <row r="208" spans="1:11" x14ac:dyDescent="0.2">
      <c r="A208" s="9" t="s">
        <v>591</v>
      </c>
      <c r="B208" s="4" t="s">
        <v>10</v>
      </c>
      <c r="C208" s="4" t="s">
        <v>244</v>
      </c>
      <c r="D208" s="4">
        <v>0</v>
      </c>
      <c r="E208" s="4">
        <v>32</v>
      </c>
      <c r="F208" s="4">
        <v>2</v>
      </c>
      <c r="G208" s="4">
        <v>1</v>
      </c>
      <c r="H208" s="4" t="s">
        <v>22</v>
      </c>
      <c r="I208" s="4" t="s">
        <v>5</v>
      </c>
      <c r="J208" s="4">
        <v>2</v>
      </c>
      <c r="K208" s="5">
        <v>8.6805555555555566E-2</v>
      </c>
    </row>
    <row r="209" spans="1:11" x14ac:dyDescent="0.2">
      <c r="A209" s="9" t="s">
        <v>591</v>
      </c>
      <c r="B209" s="4"/>
      <c r="C209" s="4" t="s">
        <v>245</v>
      </c>
      <c r="D209" s="4">
        <v>0</v>
      </c>
      <c r="E209" s="4">
        <v>27</v>
      </c>
      <c r="F209" s="4">
        <v>0</v>
      </c>
      <c r="G209" s="4">
        <v>0</v>
      </c>
      <c r="H209" s="4"/>
      <c r="I209" s="4" t="s">
        <v>118</v>
      </c>
      <c r="J209" s="4"/>
      <c r="K209" s="4"/>
    </row>
    <row r="210" spans="1:11" x14ac:dyDescent="0.2">
      <c r="A210" s="9" t="s">
        <v>591</v>
      </c>
      <c r="B210" s="4" t="s">
        <v>10</v>
      </c>
      <c r="C210" s="4" t="s">
        <v>158</v>
      </c>
      <c r="D210" s="4">
        <v>0</v>
      </c>
      <c r="E210" s="4">
        <v>83</v>
      </c>
      <c r="F210" s="4">
        <v>2</v>
      </c>
      <c r="G210" s="4">
        <v>1</v>
      </c>
      <c r="H210" s="4" t="s">
        <v>37</v>
      </c>
      <c r="I210" s="4" t="s">
        <v>14</v>
      </c>
      <c r="J210" s="4">
        <v>5</v>
      </c>
      <c r="K210" s="5">
        <v>0.20833333333333334</v>
      </c>
    </row>
    <row r="211" spans="1:11" x14ac:dyDescent="0.2">
      <c r="A211" s="9" t="s">
        <v>591</v>
      </c>
      <c r="B211" s="4"/>
      <c r="C211" s="4" t="s">
        <v>246</v>
      </c>
      <c r="D211" s="4">
        <v>0</v>
      </c>
      <c r="E211" s="4">
        <v>28</v>
      </c>
      <c r="F211" s="4">
        <v>0</v>
      </c>
      <c r="G211" s="4">
        <v>0</v>
      </c>
      <c r="H211" s="4"/>
      <c r="I211" s="4"/>
      <c r="J211" s="4"/>
      <c r="K211" s="4"/>
    </row>
    <row r="212" spans="1:11" x14ac:dyDescent="0.2">
      <c r="A212" s="9" t="s">
        <v>591</v>
      </c>
      <c r="B212" s="4" t="s">
        <v>10</v>
      </c>
      <c r="C212" s="4" t="s">
        <v>247</v>
      </c>
      <c r="D212" s="4">
        <v>0</v>
      </c>
      <c r="E212" s="4">
        <v>78</v>
      </c>
      <c r="F212" s="4">
        <v>0</v>
      </c>
      <c r="G212" s="4">
        <v>0</v>
      </c>
      <c r="H212" s="4" t="s">
        <v>22</v>
      </c>
      <c r="I212" s="4" t="s">
        <v>27</v>
      </c>
      <c r="J212" s="4">
        <v>3</v>
      </c>
      <c r="K212" s="5">
        <v>0.20833333333333334</v>
      </c>
    </row>
    <row r="213" spans="1:11" x14ac:dyDescent="0.2">
      <c r="A213" s="9" t="s">
        <v>591</v>
      </c>
      <c r="B213" s="4"/>
      <c r="C213" s="4" t="s">
        <v>248</v>
      </c>
      <c r="D213" s="4">
        <v>0</v>
      </c>
      <c r="E213" s="4">
        <v>66</v>
      </c>
      <c r="F213" s="4">
        <v>1</v>
      </c>
      <c r="G213" s="4">
        <v>0</v>
      </c>
      <c r="H213" s="4"/>
      <c r="I213" s="4"/>
      <c r="J213" s="4"/>
      <c r="K213" s="4"/>
    </row>
    <row r="214" spans="1:11" x14ac:dyDescent="0.2">
      <c r="A214" s="9" t="s">
        <v>591</v>
      </c>
      <c r="B214" s="4" t="s">
        <v>10</v>
      </c>
      <c r="C214" s="4" t="s">
        <v>249</v>
      </c>
      <c r="D214" s="4">
        <v>0</v>
      </c>
      <c r="E214" s="4">
        <v>49</v>
      </c>
      <c r="F214" s="4">
        <v>2</v>
      </c>
      <c r="G214" s="4">
        <v>2</v>
      </c>
      <c r="H214" s="4" t="s">
        <v>250</v>
      </c>
      <c r="I214" s="4" t="s">
        <v>14</v>
      </c>
      <c r="J214" s="4">
        <v>3</v>
      </c>
      <c r="K214" s="5">
        <v>0.20833333333333334</v>
      </c>
    </row>
    <row r="215" spans="1:11" x14ac:dyDescent="0.2">
      <c r="A215" s="9" t="s">
        <v>591</v>
      </c>
      <c r="B215" s="4"/>
      <c r="C215" s="4" t="s">
        <v>129</v>
      </c>
      <c r="D215" s="4">
        <v>0</v>
      </c>
      <c r="E215" s="4">
        <v>37</v>
      </c>
      <c r="F215" s="4">
        <v>3</v>
      </c>
      <c r="G215" s="4">
        <v>0</v>
      </c>
      <c r="H215" s="4"/>
      <c r="I215" s="4"/>
      <c r="J215" s="4"/>
      <c r="K215" s="4"/>
    </row>
    <row r="216" spans="1:11" x14ac:dyDescent="0.2">
      <c r="A216" s="9" t="s">
        <v>591</v>
      </c>
      <c r="B216" s="4" t="s">
        <v>10</v>
      </c>
      <c r="C216" s="4" t="s">
        <v>251</v>
      </c>
      <c r="D216" s="4">
        <v>0</v>
      </c>
      <c r="E216" s="4">
        <v>40</v>
      </c>
      <c r="F216" s="4">
        <v>1</v>
      </c>
      <c r="G216" s="4">
        <v>3</v>
      </c>
      <c r="H216" s="4" t="s">
        <v>59</v>
      </c>
      <c r="I216" s="4" t="s">
        <v>5</v>
      </c>
      <c r="J216" s="4">
        <v>2</v>
      </c>
      <c r="K216" s="5">
        <v>0.14305555555555557</v>
      </c>
    </row>
    <row r="217" spans="1:11" x14ac:dyDescent="0.2">
      <c r="A217" s="9" t="s">
        <v>591</v>
      </c>
      <c r="B217" s="4"/>
      <c r="C217" s="4" t="s">
        <v>57</v>
      </c>
      <c r="D217" s="4">
        <v>0</v>
      </c>
      <c r="E217" s="4">
        <v>14</v>
      </c>
      <c r="F217" s="4">
        <v>0</v>
      </c>
      <c r="G217" s="4">
        <v>0</v>
      </c>
      <c r="H217" s="4"/>
      <c r="I217" s="4" t="s">
        <v>118</v>
      </c>
      <c r="J217" s="4"/>
      <c r="K217" s="4"/>
    </row>
    <row r="218" spans="1:11" x14ac:dyDescent="0.2">
      <c r="A218" s="9" t="s">
        <v>591</v>
      </c>
      <c r="B218" s="4" t="s">
        <v>10</v>
      </c>
      <c r="C218" s="4" t="s">
        <v>252</v>
      </c>
      <c r="D218" s="4">
        <v>0</v>
      </c>
      <c r="E218" s="4">
        <v>5</v>
      </c>
      <c r="F218" s="4">
        <v>0</v>
      </c>
      <c r="G218" s="4">
        <v>1</v>
      </c>
      <c r="H218" s="4" t="s">
        <v>88</v>
      </c>
      <c r="I218" s="4" t="s">
        <v>5</v>
      </c>
      <c r="J218" s="4">
        <v>1</v>
      </c>
      <c r="K218" s="5">
        <v>0.10833333333333334</v>
      </c>
    </row>
    <row r="219" spans="1:11" x14ac:dyDescent="0.2">
      <c r="A219" s="9" t="s">
        <v>591</v>
      </c>
      <c r="B219" s="4"/>
      <c r="C219" s="4" t="s">
        <v>253</v>
      </c>
      <c r="D219" s="4">
        <v>0</v>
      </c>
      <c r="E219" s="4">
        <v>7</v>
      </c>
      <c r="F219" s="4">
        <v>0</v>
      </c>
      <c r="G219" s="4">
        <v>0</v>
      </c>
      <c r="H219" s="4"/>
      <c r="I219" s="4" t="s">
        <v>254</v>
      </c>
      <c r="J219" s="4"/>
      <c r="K219" s="4"/>
    </row>
    <row r="220" spans="1:11" x14ac:dyDescent="0.2">
      <c r="A220" s="9" t="s">
        <v>591</v>
      </c>
      <c r="B220" s="4" t="s">
        <v>10</v>
      </c>
      <c r="C220" s="4" t="s">
        <v>16</v>
      </c>
      <c r="D220" s="4">
        <v>0</v>
      </c>
      <c r="E220" s="4">
        <v>73</v>
      </c>
      <c r="F220" s="4">
        <v>3</v>
      </c>
      <c r="G220" s="4">
        <v>4</v>
      </c>
      <c r="H220" s="4" t="s">
        <v>17</v>
      </c>
      <c r="I220" s="4" t="s">
        <v>14</v>
      </c>
      <c r="J220" s="4">
        <v>3</v>
      </c>
      <c r="K220" s="5">
        <v>0.20833333333333334</v>
      </c>
    </row>
    <row r="221" spans="1:11" x14ac:dyDescent="0.2">
      <c r="A221" s="9" t="s">
        <v>591</v>
      </c>
      <c r="B221" s="4"/>
      <c r="C221" s="4" t="s">
        <v>255</v>
      </c>
      <c r="D221" s="4">
        <v>0</v>
      </c>
      <c r="E221" s="4">
        <v>25</v>
      </c>
      <c r="F221" s="4">
        <v>0</v>
      </c>
      <c r="G221" s="4">
        <v>0</v>
      </c>
      <c r="H221" s="4"/>
      <c r="I221" s="4"/>
      <c r="J221" s="4"/>
      <c r="K221" s="4"/>
    </row>
    <row r="222" spans="1:11" x14ac:dyDescent="0.2">
      <c r="A222" s="9" t="s">
        <v>591</v>
      </c>
      <c r="B222" s="4" t="s">
        <v>10</v>
      </c>
      <c r="C222" s="4" t="s">
        <v>65</v>
      </c>
      <c r="D222" s="4">
        <v>0</v>
      </c>
      <c r="E222" s="4">
        <v>175</v>
      </c>
      <c r="F222" s="4">
        <v>1</v>
      </c>
      <c r="G222" s="4">
        <v>0</v>
      </c>
      <c r="H222" s="4" t="s">
        <v>37</v>
      </c>
      <c r="I222" s="4" t="s">
        <v>14</v>
      </c>
      <c r="J222" s="4">
        <v>3</v>
      </c>
      <c r="K222" s="5">
        <v>0.20833333333333334</v>
      </c>
    </row>
    <row r="223" spans="1:11" x14ac:dyDescent="0.2">
      <c r="A223" s="9" t="s">
        <v>591</v>
      </c>
      <c r="B223" s="4"/>
      <c r="C223" s="4" t="s">
        <v>256</v>
      </c>
      <c r="D223" s="4">
        <v>0</v>
      </c>
      <c r="E223" s="4">
        <v>127</v>
      </c>
      <c r="F223" s="4">
        <v>0</v>
      </c>
      <c r="G223" s="4">
        <v>0</v>
      </c>
      <c r="H223" s="4"/>
      <c r="I223" s="4"/>
      <c r="J223" s="4"/>
      <c r="K223" s="4"/>
    </row>
    <row r="224" spans="1:11" x14ac:dyDescent="0.2">
      <c r="A224" s="9" t="s">
        <v>591</v>
      </c>
      <c r="B224" s="4" t="s">
        <v>10</v>
      </c>
      <c r="C224" s="4" t="s">
        <v>257</v>
      </c>
      <c r="D224" s="4">
        <v>2</v>
      </c>
      <c r="E224" s="4">
        <v>14</v>
      </c>
      <c r="F224" s="4">
        <v>0</v>
      </c>
      <c r="G224" s="4">
        <v>0</v>
      </c>
      <c r="H224" s="4" t="s">
        <v>13</v>
      </c>
      <c r="I224" s="4" t="s">
        <v>18</v>
      </c>
      <c r="J224" s="4">
        <v>1</v>
      </c>
      <c r="K224" s="5">
        <v>7.7083333333333337E-2</v>
      </c>
    </row>
    <row r="225" spans="1:11" x14ac:dyDescent="0.2">
      <c r="A225" s="9" t="s">
        <v>591</v>
      </c>
      <c r="B225" s="4"/>
      <c r="C225" s="4" t="s">
        <v>258</v>
      </c>
      <c r="D225" s="4">
        <v>0</v>
      </c>
      <c r="E225" s="4">
        <v>5</v>
      </c>
      <c r="F225" s="4">
        <v>0</v>
      </c>
      <c r="G225" s="4">
        <v>0</v>
      </c>
      <c r="H225" s="4"/>
      <c r="I225" s="4" t="s">
        <v>186</v>
      </c>
      <c r="J225" s="4"/>
      <c r="K225" s="4"/>
    </row>
    <row r="226" spans="1:11" x14ac:dyDescent="0.2">
      <c r="A226" s="9" t="s">
        <v>591</v>
      </c>
      <c r="B226" s="4" t="s">
        <v>10</v>
      </c>
      <c r="C226" s="4" t="s">
        <v>259</v>
      </c>
      <c r="D226" s="4">
        <v>0</v>
      </c>
      <c r="E226" s="4">
        <v>16</v>
      </c>
      <c r="F226" s="4">
        <v>1</v>
      </c>
      <c r="G226" s="4">
        <v>2</v>
      </c>
      <c r="H226" s="4" t="s">
        <v>62</v>
      </c>
      <c r="I226" s="4" t="s">
        <v>5</v>
      </c>
      <c r="J226" s="4">
        <v>2</v>
      </c>
      <c r="K226" s="5">
        <v>0.13749999999999998</v>
      </c>
    </row>
    <row r="227" spans="1:11" x14ac:dyDescent="0.2">
      <c r="A227" s="9" t="s">
        <v>591</v>
      </c>
      <c r="B227" s="4"/>
      <c r="C227" s="4" t="s">
        <v>260</v>
      </c>
      <c r="D227" s="4">
        <v>0</v>
      </c>
      <c r="E227" s="4">
        <v>17</v>
      </c>
      <c r="F227" s="4">
        <v>4</v>
      </c>
      <c r="G227" s="4">
        <v>0</v>
      </c>
      <c r="H227" s="4"/>
      <c r="I227" s="4" t="s">
        <v>149</v>
      </c>
      <c r="J227" s="4"/>
      <c r="K227" s="4"/>
    </row>
    <row r="228" spans="1:11" x14ac:dyDescent="0.2">
      <c r="A228" s="9" t="s">
        <v>591</v>
      </c>
      <c r="B228" s="4" t="s">
        <v>10</v>
      </c>
      <c r="C228" s="4" t="s">
        <v>75</v>
      </c>
      <c r="D228" s="4">
        <v>0</v>
      </c>
      <c r="E228" s="4">
        <v>32</v>
      </c>
      <c r="F228" s="4">
        <v>0</v>
      </c>
      <c r="G228" s="4">
        <v>1</v>
      </c>
      <c r="H228" s="4" t="s">
        <v>40</v>
      </c>
      <c r="I228" s="4" t="s">
        <v>5</v>
      </c>
      <c r="J228" s="4">
        <v>1</v>
      </c>
      <c r="K228" s="5">
        <v>0.12708333333333333</v>
      </c>
    </row>
    <row r="229" spans="1:11" x14ac:dyDescent="0.2">
      <c r="A229" s="9" t="s">
        <v>591</v>
      </c>
      <c r="B229" s="4"/>
      <c r="C229" s="4" t="s">
        <v>261</v>
      </c>
      <c r="D229" s="4">
        <v>0</v>
      </c>
      <c r="E229" s="4">
        <v>18</v>
      </c>
      <c r="F229" s="4">
        <v>0</v>
      </c>
      <c r="G229" s="4">
        <v>0</v>
      </c>
      <c r="H229" s="4"/>
      <c r="I229" s="4" t="s">
        <v>67</v>
      </c>
      <c r="J229" s="4"/>
      <c r="K229" s="4"/>
    </row>
    <row r="230" spans="1:11" x14ac:dyDescent="0.2">
      <c r="A230" s="9" t="s">
        <v>591</v>
      </c>
      <c r="B230" s="4" t="s">
        <v>10</v>
      </c>
      <c r="C230" s="4" t="s">
        <v>262</v>
      </c>
      <c r="D230" s="4">
        <v>2</v>
      </c>
      <c r="E230" s="4">
        <v>60</v>
      </c>
      <c r="F230" s="4">
        <v>0</v>
      </c>
      <c r="G230" s="4">
        <v>0</v>
      </c>
      <c r="H230" s="4" t="s">
        <v>26</v>
      </c>
      <c r="I230" s="4" t="s">
        <v>18</v>
      </c>
      <c r="J230" s="4">
        <v>2</v>
      </c>
      <c r="K230" s="5">
        <v>0.18541666666666667</v>
      </c>
    </row>
    <row r="231" spans="1:11" x14ac:dyDescent="0.2">
      <c r="A231" s="9" t="s">
        <v>591</v>
      </c>
      <c r="B231" s="4"/>
      <c r="C231" s="4" t="s">
        <v>263</v>
      </c>
      <c r="D231" s="4">
        <v>0</v>
      </c>
      <c r="E231" s="4">
        <v>8</v>
      </c>
      <c r="F231" s="4">
        <v>0</v>
      </c>
      <c r="G231" s="4">
        <v>0</v>
      </c>
      <c r="H231" s="4"/>
      <c r="I231" s="4" t="s">
        <v>264</v>
      </c>
      <c r="J231" s="4"/>
      <c r="K231" s="4"/>
    </row>
    <row r="232" spans="1:11" x14ac:dyDescent="0.2">
      <c r="A232" s="9" t="s">
        <v>591</v>
      </c>
      <c r="B232" s="4" t="s">
        <v>10</v>
      </c>
      <c r="C232" s="4" t="s">
        <v>265</v>
      </c>
      <c r="D232" s="4">
        <v>0</v>
      </c>
      <c r="E232" s="4">
        <v>124</v>
      </c>
      <c r="F232" s="4">
        <v>6</v>
      </c>
      <c r="G232" s="4">
        <v>1</v>
      </c>
      <c r="H232" s="4" t="s">
        <v>111</v>
      </c>
      <c r="I232" s="4" t="s">
        <v>14</v>
      </c>
      <c r="J232" s="4">
        <v>5</v>
      </c>
      <c r="K232" s="5">
        <v>0.20833333333333334</v>
      </c>
    </row>
    <row r="233" spans="1:11" x14ac:dyDescent="0.2">
      <c r="A233" s="9" t="s">
        <v>591</v>
      </c>
      <c r="B233" s="4"/>
      <c r="C233" s="4" t="s">
        <v>109</v>
      </c>
      <c r="D233" s="4">
        <v>0</v>
      </c>
      <c r="E233" s="4">
        <v>42</v>
      </c>
      <c r="F233" s="4">
        <v>0</v>
      </c>
      <c r="G233" s="4">
        <v>0</v>
      </c>
      <c r="H233" s="4"/>
      <c r="I233" s="4"/>
      <c r="J233" s="4"/>
      <c r="K233" s="4"/>
    </row>
    <row r="234" spans="1:11" x14ac:dyDescent="0.2">
      <c r="A234" s="9" t="s">
        <v>591</v>
      </c>
      <c r="B234" s="4" t="s">
        <v>10</v>
      </c>
      <c r="C234" s="4" t="s">
        <v>266</v>
      </c>
      <c r="D234" s="4">
        <v>1</v>
      </c>
      <c r="E234" s="4">
        <v>19</v>
      </c>
      <c r="F234" s="4">
        <v>0</v>
      </c>
      <c r="G234" s="4">
        <v>0</v>
      </c>
      <c r="H234" s="4" t="s">
        <v>40</v>
      </c>
      <c r="I234" s="4" t="s">
        <v>18</v>
      </c>
      <c r="J234" s="4">
        <v>2</v>
      </c>
      <c r="K234" s="5">
        <v>0.2076388888888889</v>
      </c>
    </row>
    <row r="235" spans="1:11" x14ac:dyDescent="0.2">
      <c r="A235" s="9" t="s">
        <v>591</v>
      </c>
      <c r="B235" s="4"/>
      <c r="C235" s="4" t="s">
        <v>267</v>
      </c>
      <c r="D235" s="4">
        <v>0</v>
      </c>
      <c r="E235" s="4">
        <v>17</v>
      </c>
      <c r="F235" s="4">
        <v>0</v>
      </c>
      <c r="G235" s="4">
        <v>0</v>
      </c>
      <c r="H235" s="4"/>
      <c r="I235" s="4" t="s">
        <v>23</v>
      </c>
      <c r="J235" s="4"/>
      <c r="K235" s="4"/>
    </row>
    <row r="236" spans="1:11" x14ac:dyDescent="0.2">
      <c r="A236" s="9" t="s">
        <v>591</v>
      </c>
      <c r="B236" s="4" t="s">
        <v>10</v>
      </c>
      <c r="C236" s="4" t="s">
        <v>268</v>
      </c>
      <c r="D236" s="4">
        <v>0</v>
      </c>
      <c r="E236" s="4">
        <v>2</v>
      </c>
      <c r="F236" s="4">
        <v>0</v>
      </c>
      <c r="G236" s="4">
        <v>2</v>
      </c>
      <c r="H236" s="4" t="s">
        <v>40</v>
      </c>
      <c r="I236" s="4" t="s">
        <v>5</v>
      </c>
      <c r="J236" s="4">
        <v>1</v>
      </c>
      <c r="K236" s="5">
        <v>6.1111111111111116E-2</v>
      </c>
    </row>
    <row r="237" spans="1:11" x14ac:dyDescent="0.2">
      <c r="A237" s="9" t="s">
        <v>591</v>
      </c>
      <c r="B237" s="4"/>
      <c r="C237" s="4" t="s">
        <v>269</v>
      </c>
      <c r="D237" s="4">
        <v>0</v>
      </c>
      <c r="E237" s="4">
        <v>1</v>
      </c>
      <c r="F237" s="4">
        <v>0</v>
      </c>
      <c r="G237" s="4">
        <v>0</v>
      </c>
      <c r="H237" s="4"/>
      <c r="I237" s="4" t="s">
        <v>118</v>
      </c>
      <c r="J237" s="4"/>
      <c r="K237" s="4"/>
    </row>
    <row r="238" spans="1:11" x14ac:dyDescent="0.2">
      <c r="A238" s="9" t="s">
        <v>591</v>
      </c>
      <c r="B238" s="4" t="s">
        <v>10</v>
      </c>
      <c r="C238" s="4" t="s">
        <v>139</v>
      </c>
      <c r="D238" s="4">
        <v>0</v>
      </c>
      <c r="E238" s="4">
        <v>64</v>
      </c>
      <c r="F238" s="4">
        <v>0</v>
      </c>
      <c r="G238" s="4">
        <v>0</v>
      </c>
      <c r="H238" s="4" t="s">
        <v>37</v>
      </c>
      <c r="I238" s="4" t="s">
        <v>14</v>
      </c>
      <c r="J238" s="4">
        <v>3</v>
      </c>
      <c r="K238" s="5">
        <v>0.20833333333333334</v>
      </c>
    </row>
    <row r="239" spans="1:11" x14ac:dyDescent="0.2">
      <c r="A239" s="9" t="s">
        <v>591</v>
      </c>
      <c r="B239" s="4"/>
      <c r="C239" s="4" t="s">
        <v>270</v>
      </c>
      <c r="D239" s="4">
        <v>0</v>
      </c>
      <c r="E239" s="4">
        <v>37</v>
      </c>
      <c r="F239" s="4">
        <v>1</v>
      </c>
      <c r="G239" s="4">
        <v>0</v>
      </c>
      <c r="H239" s="4"/>
      <c r="I239" s="4"/>
      <c r="J239" s="4"/>
      <c r="K239" s="4"/>
    </row>
    <row r="240" spans="1:11" x14ac:dyDescent="0.2">
      <c r="A240" s="9" t="s">
        <v>591</v>
      </c>
      <c r="B240" s="4" t="s">
        <v>10</v>
      </c>
      <c r="C240" s="4" t="s">
        <v>143</v>
      </c>
      <c r="D240" s="4">
        <v>1</v>
      </c>
      <c r="E240" s="4">
        <v>13</v>
      </c>
      <c r="F240" s="4">
        <v>0</v>
      </c>
      <c r="G240" s="4">
        <v>0</v>
      </c>
      <c r="H240" s="4" t="s">
        <v>40</v>
      </c>
      <c r="I240" s="4" t="s">
        <v>18</v>
      </c>
      <c r="J240" s="4">
        <v>1</v>
      </c>
      <c r="K240" s="5">
        <v>7.9166666666666663E-2</v>
      </c>
    </row>
    <row r="241" spans="1:11" x14ac:dyDescent="0.2">
      <c r="A241" s="9" t="s">
        <v>591</v>
      </c>
      <c r="B241" s="4"/>
      <c r="C241" s="4" t="s">
        <v>271</v>
      </c>
      <c r="D241" s="4">
        <v>0</v>
      </c>
      <c r="E241" s="4">
        <v>4</v>
      </c>
      <c r="F241" s="4">
        <v>0</v>
      </c>
      <c r="G241" s="4">
        <v>0</v>
      </c>
      <c r="H241" s="4"/>
      <c r="I241" s="4" t="s">
        <v>23</v>
      </c>
      <c r="J241" s="4"/>
      <c r="K241" s="4"/>
    </row>
    <row r="242" spans="1:11" x14ac:dyDescent="0.2">
      <c r="A242" s="9" t="s">
        <v>591</v>
      </c>
      <c r="B242" s="4" t="s">
        <v>10</v>
      </c>
      <c r="C242" s="4" t="s">
        <v>272</v>
      </c>
      <c r="D242" s="4">
        <v>1</v>
      </c>
      <c r="E242" s="4">
        <v>103</v>
      </c>
      <c r="F242" s="4">
        <v>1</v>
      </c>
      <c r="G242" s="4">
        <v>0</v>
      </c>
      <c r="H242" s="4" t="s">
        <v>26</v>
      </c>
      <c r="I242" s="4" t="s">
        <v>14</v>
      </c>
      <c r="J242" s="4">
        <v>3</v>
      </c>
      <c r="K242" s="5">
        <v>0.20833333333333334</v>
      </c>
    </row>
    <row r="243" spans="1:11" x14ac:dyDescent="0.2">
      <c r="A243" s="9" t="s">
        <v>591</v>
      </c>
      <c r="B243" s="4"/>
      <c r="C243" s="4" t="s">
        <v>273</v>
      </c>
      <c r="D243" s="4">
        <v>0</v>
      </c>
      <c r="E243" s="4">
        <v>53</v>
      </c>
      <c r="F243" s="4">
        <v>0</v>
      </c>
      <c r="G243" s="4">
        <v>0</v>
      </c>
      <c r="H243" s="4"/>
      <c r="I243" s="4"/>
      <c r="J243" s="4"/>
      <c r="K243" s="4"/>
    </row>
    <row r="244" spans="1:11" x14ac:dyDescent="0.2">
      <c r="A244" s="9" t="s">
        <v>591</v>
      </c>
      <c r="B244" s="4" t="s">
        <v>10</v>
      </c>
      <c r="C244" s="4" t="s">
        <v>274</v>
      </c>
      <c r="D244" s="4">
        <v>1</v>
      </c>
      <c r="E244" s="4">
        <v>20</v>
      </c>
      <c r="F244" s="4">
        <v>0</v>
      </c>
      <c r="G244" s="4">
        <v>0</v>
      </c>
      <c r="H244" s="4" t="s">
        <v>32</v>
      </c>
      <c r="I244" s="4" t="s">
        <v>18</v>
      </c>
      <c r="J244" s="4">
        <v>1</v>
      </c>
      <c r="K244" s="5">
        <v>5.1388888888888894E-2</v>
      </c>
    </row>
    <row r="245" spans="1:11" x14ac:dyDescent="0.2">
      <c r="A245" s="9" t="s">
        <v>591</v>
      </c>
      <c r="B245" s="4"/>
      <c r="C245" s="4" t="s">
        <v>150</v>
      </c>
      <c r="D245" s="4">
        <v>0</v>
      </c>
      <c r="E245" s="4">
        <v>3</v>
      </c>
      <c r="F245" s="4">
        <v>0</v>
      </c>
      <c r="G245" s="4">
        <v>0</v>
      </c>
      <c r="H245" s="4"/>
      <c r="I245" s="4" t="s">
        <v>23</v>
      </c>
      <c r="J245" s="4"/>
      <c r="K245" s="4"/>
    </row>
    <row r="246" spans="1:11" x14ac:dyDescent="0.2">
      <c r="A246" s="9" t="s">
        <v>591</v>
      </c>
      <c r="B246" s="4" t="s">
        <v>10</v>
      </c>
      <c r="C246" s="4" t="s">
        <v>275</v>
      </c>
      <c r="D246" s="4">
        <v>0</v>
      </c>
      <c r="E246" s="4">
        <v>89</v>
      </c>
      <c r="F246" s="4">
        <v>2</v>
      </c>
      <c r="G246" s="4">
        <v>0</v>
      </c>
      <c r="H246" s="4" t="s">
        <v>26</v>
      </c>
      <c r="I246" s="4" t="s">
        <v>14</v>
      </c>
      <c r="J246" s="4">
        <v>3</v>
      </c>
      <c r="K246" s="5">
        <v>0.20833333333333334</v>
      </c>
    </row>
    <row r="247" spans="1:11" x14ac:dyDescent="0.2">
      <c r="A247" s="9" t="s">
        <v>591</v>
      </c>
      <c r="B247" s="4"/>
      <c r="C247" s="4" t="s">
        <v>222</v>
      </c>
      <c r="D247" s="4">
        <v>0</v>
      </c>
      <c r="E247" s="4">
        <v>57</v>
      </c>
      <c r="F247" s="4">
        <v>1</v>
      </c>
      <c r="G247" s="4">
        <v>0</v>
      </c>
      <c r="H247" s="4"/>
      <c r="I247" s="4"/>
      <c r="J247" s="4"/>
      <c r="K247" s="4"/>
    </row>
    <row r="248" spans="1:11" x14ac:dyDescent="0.2">
      <c r="A248" s="9" t="s">
        <v>591</v>
      </c>
      <c r="B248" s="4" t="s">
        <v>10</v>
      </c>
      <c r="C248" s="4" t="s">
        <v>276</v>
      </c>
      <c r="D248" s="4">
        <v>0</v>
      </c>
      <c r="E248" s="4">
        <v>29</v>
      </c>
      <c r="F248" s="4">
        <v>3</v>
      </c>
      <c r="G248" s="4">
        <v>0</v>
      </c>
      <c r="H248" s="4" t="s">
        <v>32</v>
      </c>
      <c r="I248" s="4" t="s">
        <v>18</v>
      </c>
      <c r="J248" s="4">
        <v>2</v>
      </c>
      <c r="K248" s="5">
        <v>4.8611111111111112E-2</v>
      </c>
    </row>
    <row r="249" spans="1:11" x14ac:dyDescent="0.2">
      <c r="A249" s="9" t="s">
        <v>591</v>
      </c>
      <c r="B249" s="4"/>
      <c r="C249" s="4" t="s">
        <v>277</v>
      </c>
      <c r="D249" s="4">
        <v>0</v>
      </c>
      <c r="E249" s="4">
        <v>11</v>
      </c>
      <c r="F249" s="4">
        <v>1</v>
      </c>
      <c r="G249" s="4">
        <v>0</v>
      </c>
      <c r="H249" s="4"/>
      <c r="I249" s="4" t="s">
        <v>19</v>
      </c>
      <c r="J249" s="4"/>
      <c r="K249" s="4"/>
    </row>
    <row r="250" spans="1:11" x14ac:dyDescent="0.2">
      <c r="A250" s="9" t="s">
        <v>591</v>
      </c>
      <c r="B250" s="4" t="s">
        <v>10</v>
      </c>
      <c r="C250" s="4" t="s">
        <v>278</v>
      </c>
      <c r="D250" s="4">
        <v>2</v>
      </c>
      <c r="E250" s="4">
        <v>29</v>
      </c>
      <c r="F250" s="4">
        <v>0</v>
      </c>
      <c r="G250" s="4">
        <v>0</v>
      </c>
      <c r="H250" s="4" t="s">
        <v>62</v>
      </c>
      <c r="I250" s="4" t="s">
        <v>18</v>
      </c>
      <c r="J250" s="4">
        <v>1</v>
      </c>
      <c r="K250" s="5">
        <v>0.17083333333333331</v>
      </c>
    </row>
    <row r="251" spans="1:11" x14ac:dyDescent="0.2">
      <c r="A251" s="9" t="s">
        <v>591</v>
      </c>
      <c r="B251" s="4"/>
      <c r="C251" s="4" t="s">
        <v>167</v>
      </c>
      <c r="D251" s="4">
        <v>0</v>
      </c>
      <c r="E251" s="4">
        <v>18</v>
      </c>
      <c r="F251" s="4">
        <v>0</v>
      </c>
      <c r="G251" s="4">
        <v>0</v>
      </c>
      <c r="H251" s="4"/>
      <c r="I251" s="4" t="s">
        <v>264</v>
      </c>
      <c r="J251" s="4"/>
      <c r="K251" s="4"/>
    </row>
    <row r="252" spans="1:11" x14ac:dyDescent="0.2">
      <c r="A252" s="9" t="s">
        <v>591</v>
      </c>
      <c r="B252" s="4" t="s">
        <v>10</v>
      </c>
      <c r="C252" s="4" t="s">
        <v>72</v>
      </c>
      <c r="D252" s="4">
        <v>0</v>
      </c>
      <c r="E252" s="4">
        <v>79</v>
      </c>
      <c r="F252" s="4">
        <v>1</v>
      </c>
      <c r="G252" s="4">
        <v>0</v>
      </c>
      <c r="H252" s="4" t="s">
        <v>13</v>
      </c>
      <c r="I252" s="4" t="s">
        <v>14</v>
      </c>
      <c r="J252" s="4">
        <v>3</v>
      </c>
      <c r="K252" s="5">
        <v>0.20833333333333334</v>
      </c>
    </row>
    <row r="253" spans="1:11" x14ac:dyDescent="0.2">
      <c r="A253" s="9" t="s">
        <v>591</v>
      </c>
      <c r="B253" s="4"/>
      <c r="C253" s="4" t="s">
        <v>279</v>
      </c>
      <c r="D253" s="4">
        <v>0</v>
      </c>
      <c r="E253" s="4">
        <v>39</v>
      </c>
      <c r="F253" s="4">
        <v>0</v>
      </c>
      <c r="G253" s="4">
        <v>0</v>
      </c>
      <c r="H253" s="4"/>
      <c r="I253" s="4"/>
      <c r="J253" s="4"/>
      <c r="K253" s="4"/>
    </row>
    <row r="254" spans="1:11" x14ac:dyDescent="0.2">
      <c r="A254" s="9" t="s">
        <v>591</v>
      </c>
      <c r="B254" s="4" t="s">
        <v>10</v>
      </c>
      <c r="C254" s="4" t="s">
        <v>280</v>
      </c>
      <c r="D254" s="4">
        <v>0</v>
      </c>
      <c r="E254" s="4">
        <v>5</v>
      </c>
      <c r="F254" s="4">
        <v>1</v>
      </c>
      <c r="G254" s="4">
        <v>1</v>
      </c>
      <c r="H254" s="4" t="s">
        <v>250</v>
      </c>
      <c r="I254" s="4" t="s">
        <v>5</v>
      </c>
      <c r="J254" s="4">
        <v>1</v>
      </c>
      <c r="K254" s="5">
        <v>5.5555555555555552E-2</v>
      </c>
    </row>
    <row r="255" spans="1:11" x14ac:dyDescent="0.2">
      <c r="A255" s="9" t="s">
        <v>591</v>
      </c>
      <c r="B255" s="4"/>
      <c r="C255" s="4" t="s">
        <v>281</v>
      </c>
      <c r="D255" s="4">
        <v>0</v>
      </c>
      <c r="E255" s="4">
        <v>3</v>
      </c>
      <c r="F255" s="4">
        <v>0</v>
      </c>
      <c r="G255" s="4">
        <v>0</v>
      </c>
      <c r="H255" s="4"/>
      <c r="I255" s="4" t="s">
        <v>118</v>
      </c>
      <c r="J255" s="4"/>
      <c r="K255" s="4"/>
    </row>
    <row r="256" spans="1:11" x14ac:dyDescent="0.2">
      <c r="A256" s="9" t="s">
        <v>591</v>
      </c>
      <c r="B256" s="4" t="s">
        <v>10</v>
      </c>
      <c r="C256" s="4" t="s">
        <v>282</v>
      </c>
      <c r="D256" s="4">
        <v>0</v>
      </c>
      <c r="E256" s="4">
        <v>113</v>
      </c>
      <c r="F256" s="4">
        <v>4</v>
      </c>
      <c r="G256" s="4">
        <v>0</v>
      </c>
      <c r="H256" s="4" t="s">
        <v>17</v>
      </c>
      <c r="I256" s="4" t="s">
        <v>14</v>
      </c>
      <c r="J256" s="4">
        <v>5</v>
      </c>
      <c r="K256" s="5">
        <v>0.20833333333333334</v>
      </c>
    </row>
    <row r="257" spans="1:11" x14ac:dyDescent="0.2">
      <c r="A257" s="9" t="s">
        <v>591</v>
      </c>
      <c r="B257" s="4"/>
      <c r="C257" s="4" t="s">
        <v>283</v>
      </c>
      <c r="D257" s="4">
        <v>0</v>
      </c>
      <c r="E257" s="4">
        <v>70</v>
      </c>
      <c r="F257" s="4">
        <v>0</v>
      </c>
      <c r="G257" s="4">
        <v>0</v>
      </c>
      <c r="H257" s="4"/>
      <c r="I257" s="4"/>
      <c r="J257" s="4"/>
      <c r="K257" s="4"/>
    </row>
    <row r="258" spans="1:11" x14ac:dyDescent="0.2">
      <c r="A258" s="9" t="s">
        <v>591</v>
      </c>
      <c r="B258" s="4" t="s">
        <v>10</v>
      </c>
      <c r="C258" s="4" t="s">
        <v>284</v>
      </c>
      <c r="D258" s="4">
        <v>0</v>
      </c>
      <c r="E258" s="4">
        <v>45</v>
      </c>
      <c r="F258" s="4">
        <v>2</v>
      </c>
      <c r="G258" s="4">
        <v>2</v>
      </c>
      <c r="H258" s="4" t="s">
        <v>32</v>
      </c>
      <c r="I258" s="4" t="s">
        <v>5</v>
      </c>
      <c r="J258" s="4">
        <v>1</v>
      </c>
      <c r="K258" s="5">
        <v>0.17847222222222223</v>
      </c>
    </row>
    <row r="259" spans="1:11" x14ac:dyDescent="0.2">
      <c r="A259" s="9" t="s">
        <v>591</v>
      </c>
      <c r="B259" s="4"/>
      <c r="C259" s="4" t="s">
        <v>285</v>
      </c>
      <c r="D259" s="4">
        <v>0</v>
      </c>
      <c r="E259" s="4">
        <v>4</v>
      </c>
      <c r="F259" s="4">
        <v>0</v>
      </c>
      <c r="G259" s="4">
        <v>0</v>
      </c>
      <c r="H259" s="4"/>
      <c r="I259" s="4" t="s">
        <v>118</v>
      </c>
      <c r="J259" s="4"/>
      <c r="K259" s="4"/>
    </row>
    <row r="260" spans="1:11" x14ac:dyDescent="0.2">
      <c r="A260" s="9" t="s">
        <v>591</v>
      </c>
      <c r="B260" s="4" t="s">
        <v>10</v>
      </c>
      <c r="C260" s="4" t="s">
        <v>203</v>
      </c>
      <c r="D260" s="4">
        <v>0</v>
      </c>
      <c r="E260" s="4">
        <v>69</v>
      </c>
      <c r="F260" s="4">
        <v>0</v>
      </c>
      <c r="G260" s="4">
        <v>0</v>
      </c>
      <c r="H260" s="4" t="s">
        <v>59</v>
      </c>
      <c r="I260" s="4" t="s">
        <v>27</v>
      </c>
      <c r="J260" s="4">
        <v>3</v>
      </c>
      <c r="K260" s="5">
        <v>0.20833333333333334</v>
      </c>
    </row>
    <row r="261" spans="1:11" x14ac:dyDescent="0.2">
      <c r="A261" s="9" t="s">
        <v>591</v>
      </c>
      <c r="B261" s="4"/>
      <c r="C261" s="4" t="s">
        <v>94</v>
      </c>
      <c r="D261" s="4">
        <v>0</v>
      </c>
      <c r="E261" s="4">
        <v>53</v>
      </c>
      <c r="F261" s="4">
        <v>0</v>
      </c>
      <c r="G261" s="4">
        <v>0</v>
      </c>
      <c r="H261" s="4"/>
      <c r="I261" s="4"/>
      <c r="J261" s="4"/>
      <c r="K261" s="4"/>
    </row>
    <row r="262" spans="1:11" x14ac:dyDescent="0.2">
      <c r="A262" s="9" t="s">
        <v>591</v>
      </c>
      <c r="B262" s="4" t="s">
        <v>10</v>
      </c>
      <c r="C262" s="4" t="s">
        <v>286</v>
      </c>
      <c r="D262" s="4">
        <v>0</v>
      </c>
      <c r="E262" s="4">
        <v>44</v>
      </c>
      <c r="F262" s="4">
        <v>5</v>
      </c>
      <c r="G262" s="4">
        <v>0</v>
      </c>
      <c r="H262" s="4" t="s">
        <v>26</v>
      </c>
      <c r="I262" s="4" t="s">
        <v>27</v>
      </c>
      <c r="J262" s="4">
        <v>3</v>
      </c>
      <c r="K262" s="5">
        <v>0.20833333333333334</v>
      </c>
    </row>
    <row r="263" spans="1:11" x14ac:dyDescent="0.2">
      <c r="A263" s="9" t="s">
        <v>591</v>
      </c>
      <c r="B263" s="4"/>
      <c r="C263" s="4" t="s">
        <v>287</v>
      </c>
      <c r="D263" s="4">
        <v>1</v>
      </c>
      <c r="E263" s="4">
        <v>62</v>
      </c>
      <c r="F263" s="4">
        <v>0</v>
      </c>
      <c r="G263" s="4">
        <v>0</v>
      </c>
      <c r="H263" s="4"/>
      <c r="I263" s="4"/>
      <c r="J263" s="4"/>
      <c r="K263" s="4"/>
    </row>
    <row r="264" spans="1:11" x14ac:dyDescent="0.2">
      <c r="A264" s="9" t="s">
        <v>591</v>
      </c>
      <c r="B264" s="4" t="s">
        <v>10</v>
      </c>
      <c r="C264" s="4" t="s">
        <v>288</v>
      </c>
      <c r="D264" s="4">
        <v>0</v>
      </c>
      <c r="E264" s="4">
        <v>126</v>
      </c>
      <c r="F264" s="4">
        <v>2</v>
      </c>
      <c r="G264" s="4">
        <v>0</v>
      </c>
      <c r="H264" s="4" t="s">
        <v>40</v>
      </c>
      <c r="I264" s="4" t="s">
        <v>14</v>
      </c>
      <c r="J264" s="4">
        <v>3</v>
      </c>
      <c r="K264" s="5">
        <v>0.20833333333333334</v>
      </c>
    </row>
    <row r="265" spans="1:11" x14ac:dyDescent="0.2">
      <c r="A265" s="9" t="s">
        <v>591</v>
      </c>
      <c r="B265" s="4"/>
      <c r="C265" s="4" t="s">
        <v>80</v>
      </c>
      <c r="D265" s="4">
        <v>0</v>
      </c>
      <c r="E265" s="4">
        <v>37</v>
      </c>
      <c r="F265" s="4">
        <v>0</v>
      </c>
      <c r="G265" s="4">
        <v>0</v>
      </c>
      <c r="H265" s="4"/>
      <c r="I265" s="4"/>
      <c r="J265" s="4"/>
      <c r="K265" s="4"/>
    </row>
    <row r="266" spans="1:11" x14ac:dyDescent="0.2">
      <c r="A266" s="9" t="s">
        <v>591</v>
      </c>
      <c r="B266" s="4" t="s">
        <v>10</v>
      </c>
      <c r="C266" s="4" t="s">
        <v>289</v>
      </c>
      <c r="D266" s="4">
        <v>1</v>
      </c>
      <c r="E266" s="4">
        <v>29</v>
      </c>
      <c r="F266" s="4">
        <v>0</v>
      </c>
      <c r="G266" s="4">
        <v>1</v>
      </c>
      <c r="H266" s="4" t="s">
        <v>17</v>
      </c>
      <c r="I266" s="4" t="s">
        <v>5</v>
      </c>
      <c r="J266" s="4">
        <v>1</v>
      </c>
      <c r="K266" s="5">
        <v>0.1125</v>
      </c>
    </row>
    <row r="267" spans="1:11" x14ac:dyDescent="0.2">
      <c r="A267" s="9" t="s">
        <v>591</v>
      </c>
      <c r="B267" s="4"/>
      <c r="C267" s="4" t="s">
        <v>253</v>
      </c>
      <c r="D267" s="4">
        <v>0</v>
      </c>
      <c r="E267" s="4">
        <v>11</v>
      </c>
      <c r="F267" s="4">
        <v>0</v>
      </c>
      <c r="G267" s="4">
        <v>0</v>
      </c>
      <c r="H267" s="4"/>
      <c r="I267" s="4" t="s">
        <v>118</v>
      </c>
      <c r="J267" s="4"/>
      <c r="K267" s="4"/>
    </row>
    <row r="268" spans="1:11" x14ac:dyDescent="0.2">
      <c r="A268" s="9" t="s">
        <v>591</v>
      </c>
      <c r="B268" s="4" t="s">
        <v>10</v>
      </c>
      <c r="C268" s="4" t="s">
        <v>74</v>
      </c>
      <c r="D268" s="4">
        <v>0</v>
      </c>
      <c r="E268" s="4">
        <v>73</v>
      </c>
      <c r="F268" s="4">
        <v>13</v>
      </c>
      <c r="G268" s="4">
        <v>2</v>
      </c>
      <c r="H268" s="4" t="s">
        <v>250</v>
      </c>
      <c r="I268" s="4" t="s">
        <v>14</v>
      </c>
      <c r="J268" s="4">
        <v>3</v>
      </c>
      <c r="K268" s="5">
        <v>0.20833333333333334</v>
      </c>
    </row>
    <row r="269" spans="1:11" x14ac:dyDescent="0.2">
      <c r="A269" s="9" t="s">
        <v>591</v>
      </c>
      <c r="B269" s="4"/>
      <c r="C269" s="4" t="s">
        <v>290</v>
      </c>
      <c r="D269" s="4">
        <v>0</v>
      </c>
      <c r="E269" s="4">
        <v>14</v>
      </c>
      <c r="F269" s="4">
        <v>0</v>
      </c>
      <c r="G269" s="4">
        <v>0</v>
      </c>
      <c r="H269" s="4"/>
      <c r="I269" s="4"/>
      <c r="J269" s="4"/>
      <c r="K269" s="4"/>
    </row>
    <row r="270" spans="1:11" x14ac:dyDescent="0.2">
      <c r="A270" s="9" t="s">
        <v>591</v>
      </c>
      <c r="B270" s="4" t="s">
        <v>10</v>
      </c>
      <c r="C270" s="4" t="s">
        <v>291</v>
      </c>
      <c r="D270" s="4">
        <v>0</v>
      </c>
      <c r="E270" s="4">
        <v>11</v>
      </c>
      <c r="F270" s="4">
        <v>0</v>
      </c>
      <c r="G270" s="4">
        <v>0</v>
      </c>
      <c r="H270" s="4" t="s">
        <v>78</v>
      </c>
      <c r="I270" s="4" t="s">
        <v>18</v>
      </c>
      <c r="J270" s="4">
        <v>1</v>
      </c>
      <c r="K270" s="5">
        <v>1.5277777777777777E-2</v>
      </c>
    </row>
    <row r="271" spans="1:11" x14ac:dyDescent="0.2">
      <c r="A271" s="9" t="s">
        <v>591</v>
      </c>
      <c r="B271" s="4"/>
      <c r="C271" s="4" t="s">
        <v>292</v>
      </c>
      <c r="D271" s="4">
        <v>0</v>
      </c>
      <c r="E271" s="4">
        <v>2</v>
      </c>
      <c r="F271" s="4">
        <v>0</v>
      </c>
      <c r="G271" s="4">
        <v>0</v>
      </c>
      <c r="H271" s="4"/>
      <c r="I271" s="4" t="s">
        <v>19</v>
      </c>
      <c r="J271" s="4"/>
      <c r="K271" s="4"/>
    </row>
    <row r="272" spans="1:11" x14ac:dyDescent="0.2">
      <c r="A272" s="9" t="s">
        <v>591</v>
      </c>
      <c r="B272" s="4" t="s">
        <v>10</v>
      </c>
      <c r="C272" s="4" t="s">
        <v>102</v>
      </c>
      <c r="D272" s="4">
        <v>1</v>
      </c>
      <c r="E272" s="4">
        <v>2</v>
      </c>
      <c r="F272" s="4">
        <v>0</v>
      </c>
      <c r="G272" s="4">
        <v>0</v>
      </c>
      <c r="H272" s="4" t="s">
        <v>40</v>
      </c>
      <c r="I272" s="4" t="s">
        <v>18</v>
      </c>
      <c r="J272" s="4">
        <v>1</v>
      </c>
      <c r="K272" s="5">
        <v>2.2222222222222223E-2</v>
      </c>
    </row>
    <row r="273" spans="1:11" x14ac:dyDescent="0.2">
      <c r="A273" s="9" t="s">
        <v>591</v>
      </c>
      <c r="B273" s="4"/>
      <c r="C273" s="4" t="s">
        <v>293</v>
      </c>
      <c r="D273" s="4">
        <v>0</v>
      </c>
      <c r="E273" s="4">
        <v>2</v>
      </c>
      <c r="F273" s="4">
        <v>0</v>
      </c>
      <c r="G273" s="4">
        <v>0</v>
      </c>
      <c r="H273" s="4"/>
      <c r="I273" s="4" t="s">
        <v>23</v>
      </c>
      <c r="J273" s="4"/>
      <c r="K273" s="4"/>
    </row>
    <row r="274" spans="1:11" x14ac:dyDescent="0.2">
      <c r="A274" s="9" t="s">
        <v>591</v>
      </c>
      <c r="B274" s="4" t="s">
        <v>10</v>
      </c>
      <c r="C274" s="4" t="s">
        <v>294</v>
      </c>
      <c r="D274" s="4">
        <v>0</v>
      </c>
      <c r="E274" s="4">
        <v>10</v>
      </c>
      <c r="F274" s="4">
        <v>0</v>
      </c>
      <c r="G274" s="4">
        <v>0</v>
      </c>
      <c r="H274" s="4" t="s">
        <v>37</v>
      </c>
      <c r="I274" s="4" t="s">
        <v>18</v>
      </c>
      <c r="J274" s="4">
        <v>1</v>
      </c>
      <c r="K274" s="5">
        <v>4.0972222222222222E-2</v>
      </c>
    </row>
    <row r="275" spans="1:11" x14ac:dyDescent="0.2">
      <c r="A275" s="9" t="s">
        <v>591</v>
      </c>
      <c r="B275" s="4"/>
      <c r="C275" s="4" t="s">
        <v>295</v>
      </c>
      <c r="D275" s="4">
        <v>0</v>
      </c>
      <c r="E275" s="4">
        <v>4</v>
      </c>
      <c r="F275" s="4">
        <v>0</v>
      </c>
      <c r="G275" s="4">
        <v>0</v>
      </c>
      <c r="H275" s="4"/>
      <c r="I275" s="4" t="s">
        <v>19</v>
      </c>
      <c r="J275" s="4"/>
      <c r="K275" s="4"/>
    </row>
    <row r="276" spans="1:11" x14ac:dyDescent="0.2">
      <c r="A276" s="9" t="s">
        <v>591</v>
      </c>
      <c r="B276" s="4" t="s">
        <v>10</v>
      </c>
      <c r="C276" s="4" t="s">
        <v>296</v>
      </c>
      <c r="D276" s="4">
        <v>0</v>
      </c>
      <c r="E276" s="4">
        <v>69</v>
      </c>
      <c r="F276" s="4">
        <v>14</v>
      </c>
      <c r="G276" s="4">
        <v>0</v>
      </c>
      <c r="H276" s="4" t="s">
        <v>22</v>
      </c>
      <c r="I276" s="4" t="s">
        <v>14</v>
      </c>
      <c r="J276" s="4">
        <v>5</v>
      </c>
      <c r="K276" s="5">
        <v>0.20833333333333334</v>
      </c>
    </row>
    <row r="277" spans="1:11" x14ac:dyDescent="0.2">
      <c r="A277" s="9" t="s">
        <v>591</v>
      </c>
      <c r="B277" s="4"/>
      <c r="C277" s="4" t="s">
        <v>297</v>
      </c>
      <c r="D277" s="4">
        <v>0</v>
      </c>
      <c r="E277" s="4">
        <v>31</v>
      </c>
      <c r="F277" s="4">
        <v>1</v>
      </c>
      <c r="G277" s="4">
        <v>0</v>
      </c>
      <c r="H277" s="4"/>
      <c r="I277" s="4"/>
      <c r="J277" s="4"/>
      <c r="K277" s="4"/>
    </row>
    <row r="278" spans="1:11" x14ac:dyDescent="0.2">
      <c r="A278" s="9" t="s">
        <v>591</v>
      </c>
      <c r="B278" s="4" t="s">
        <v>10</v>
      </c>
      <c r="C278" s="4" t="s">
        <v>298</v>
      </c>
      <c r="D278" s="4">
        <v>2</v>
      </c>
      <c r="E278" s="4">
        <v>127</v>
      </c>
      <c r="F278" s="4">
        <v>1</v>
      </c>
      <c r="G278" s="4">
        <v>0</v>
      </c>
      <c r="H278" s="4" t="s">
        <v>26</v>
      </c>
      <c r="I278" s="4" t="s">
        <v>14</v>
      </c>
      <c r="J278" s="4">
        <v>3</v>
      </c>
      <c r="K278" s="5">
        <v>0.20833333333333334</v>
      </c>
    </row>
    <row r="279" spans="1:11" x14ac:dyDescent="0.2">
      <c r="A279" s="9" t="s">
        <v>591</v>
      </c>
      <c r="B279" s="4"/>
      <c r="C279" s="4" t="s">
        <v>299</v>
      </c>
      <c r="D279" s="4">
        <v>0</v>
      </c>
      <c r="E279" s="4">
        <v>128</v>
      </c>
      <c r="F279" s="4">
        <v>0</v>
      </c>
      <c r="G279" s="4">
        <v>0</v>
      </c>
      <c r="H279" s="4"/>
      <c r="I279" s="4"/>
      <c r="J279" s="4"/>
      <c r="K279" s="4"/>
    </row>
    <row r="280" spans="1:11" x14ac:dyDescent="0.2">
      <c r="A280" s="9" t="s">
        <v>591</v>
      </c>
      <c r="B280" s="4" t="s">
        <v>10</v>
      </c>
      <c r="C280" s="4" t="s">
        <v>300</v>
      </c>
      <c r="D280" s="4">
        <v>0</v>
      </c>
      <c r="E280" s="4">
        <v>107</v>
      </c>
      <c r="F280" s="4">
        <v>1</v>
      </c>
      <c r="G280" s="4">
        <v>0</v>
      </c>
      <c r="H280" s="4" t="s">
        <v>78</v>
      </c>
      <c r="I280" s="4" t="s">
        <v>14</v>
      </c>
      <c r="J280" s="4">
        <v>3</v>
      </c>
      <c r="K280" s="5">
        <v>0.20833333333333334</v>
      </c>
    </row>
    <row r="281" spans="1:11" x14ac:dyDescent="0.2">
      <c r="A281" s="9" t="s">
        <v>591</v>
      </c>
      <c r="B281" s="4"/>
      <c r="C281" s="4" t="s">
        <v>301</v>
      </c>
      <c r="D281" s="4">
        <v>0</v>
      </c>
      <c r="E281" s="4">
        <v>46</v>
      </c>
      <c r="F281" s="4">
        <v>2</v>
      </c>
      <c r="G281" s="4">
        <v>0</v>
      </c>
      <c r="H281" s="4"/>
      <c r="I281" s="4"/>
      <c r="J281" s="4"/>
      <c r="K281" s="4"/>
    </row>
    <row r="282" spans="1:11" x14ac:dyDescent="0.2">
      <c r="A282" s="9" t="s">
        <v>591</v>
      </c>
      <c r="B282" s="4" t="s">
        <v>10</v>
      </c>
      <c r="C282" s="4" t="s">
        <v>302</v>
      </c>
      <c r="D282" s="4">
        <v>0</v>
      </c>
      <c r="E282" s="4">
        <v>82</v>
      </c>
      <c r="F282" s="4">
        <v>2</v>
      </c>
      <c r="G282" s="4">
        <v>0</v>
      </c>
      <c r="H282" s="4" t="s">
        <v>37</v>
      </c>
      <c r="I282" s="4" t="s">
        <v>14</v>
      </c>
      <c r="J282" s="4">
        <v>3</v>
      </c>
      <c r="K282" s="5">
        <v>0.20833333333333334</v>
      </c>
    </row>
    <row r="283" spans="1:11" x14ac:dyDescent="0.2">
      <c r="A283" s="9" t="s">
        <v>591</v>
      </c>
      <c r="B283" s="4"/>
      <c r="C283" s="4" t="s">
        <v>303</v>
      </c>
      <c r="D283" s="4">
        <v>0</v>
      </c>
      <c r="E283" s="4">
        <v>81</v>
      </c>
      <c r="F283" s="4">
        <v>0</v>
      </c>
      <c r="G283" s="4">
        <v>0</v>
      </c>
      <c r="H283" s="4"/>
      <c r="I283" s="4"/>
      <c r="J283" s="4"/>
      <c r="K283" s="4"/>
    </row>
    <row r="284" spans="1:11" x14ac:dyDescent="0.2">
      <c r="A284" s="9" t="s">
        <v>591</v>
      </c>
      <c r="B284" s="4" t="s">
        <v>10</v>
      </c>
      <c r="C284" s="4" t="s">
        <v>71</v>
      </c>
      <c r="D284" s="4">
        <v>0</v>
      </c>
      <c r="E284" s="4">
        <v>2</v>
      </c>
      <c r="F284" s="4">
        <v>0</v>
      </c>
      <c r="G284" s="4">
        <v>1</v>
      </c>
      <c r="H284" s="4" t="s">
        <v>250</v>
      </c>
      <c r="I284" s="4" t="s">
        <v>5</v>
      </c>
      <c r="J284" s="4">
        <v>1</v>
      </c>
      <c r="K284" s="5">
        <v>0.10069444444444443</v>
      </c>
    </row>
    <row r="285" spans="1:11" x14ac:dyDescent="0.2">
      <c r="A285" s="9" t="s">
        <v>591</v>
      </c>
      <c r="B285" s="4"/>
      <c r="C285" s="4" t="s">
        <v>251</v>
      </c>
      <c r="D285" s="4">
        <v>0</v>
      </c>
      <c r="E285" s="4">
        <v>1</v>
      </c>
      <c r="F285" s="4">
        <v>0</v>
      </c>
      <c r="G285" s="4">
        <v>0</v>
      </c>
      <c r="H285" s="4"/>
      <c r="I285" s="4" t="s">
        <v>243</v>
      </c>
      <c r="J285" s="4"/>
      <c r="K285" s="4"/>
    </row>
    <row r="286" spans="1:11" x14ac:dyDescent="0.2">
      <c r="A286" s="9" t="s">
        <v>591</v>
      </c>
      <c r="B286" s="4" t="s">
        <v>10</v>
      </c>
      <c r="C286" s="4" t="s">
        <v>304</v>
      </c>
      <c r="D286" s="4">
        <v>0</v>
      </c>
      <c r="E286" s="4">
        <v>85</v>
      </c>
      <c r="F286" s="4">
        <v>2</v>
      </c>
      <c r="G286" s="4">
        <v>2</v>
      </c>
      <c r="H286" s="4" t="s">
        <v>59</v>
      </c>
      <c r="I286" s="4" t="s">
        <v>14</v>
      </c>
      <c r="J286" s="4">
        <v>3</v>
      </c>
      <c r="K286" s="5">
        <v>0.20833333333333334</v>
      </c>
    </row>
    <row r="287" spans="1:11" x14ac:dyDescent="0.2">
      <c r="A287" s="9" t="s">
        <v>591</v>
      </c>
      <c r="B287" s="4"/>
      <c r="C287" s="4" t="s">
        <v>305</v>
      </c>
      <c r="D287" s="4">
        <v>0</v>
      </c>
      <c r="E287" s="4">
        <v>23</v>
      </c>
      <c r="F287" s="4">
        <v>3</v>
      </c>
      <c r="G287" s="4">
        <v>0</v>
      </c>
      <c r="H287" s="4"/>
      <c r="I287" s="4"/>
      <c r="J287" s="4"/>
      <c r="K287" s="4"/>
    </row>
    <row r="288" spans="1:11" x14ac:dyDescent="0.2">
      <c r="A288" s="9" t="s">
        <v>591</v>
      </c>
      <c r="B288" s="4" t="s">
        <v>10</v>
      </c>
      <c r="C288" s="4" t="s">
        <v>306</v>
      </c>
      <c r="D288" s="4">
        <v>0</v>
      </c>
      <c r="E288" s="4">
        <v>74</v>
      </c>
      <c r="F288" s="4">
        <v>0</v>
      </c>
      <c r="G288" s="4">
        <v>0</v>
      </c>
      <c r="H288" s="4" t="s">
        <v>88</v>
      </c>
      <c r="I288" s="4" t="s">
        <v>14</v>
      </c>
      <c r="J288" s="4">
        <v>3</v>
      </c>
      <c r="K288" s="5">
        <v>0.20833333333333334</v>
      </c>
    </row>
    <row r="289" spans="1:11" x14ac:dyDescent="0.2">
      <c r="A289" s="9" t="s">
        <v>591</v>
      </c>
      <c r="B289" s="4"/>
      <c r="C289" s="4" t="s">
        <v>307</v>
      </c>
      <c r="D289" s="4">
        <v>0</v>
      </c>
      <c r="E289" s="4">
        <v>34</v>
      </c>
      <c r="F289" s="4">
        <v>2</v>
      </c>
      <c r="G289" s="4">
        <v>0</v>
      </c>
      <c r="H289" s="4"/>
      <c r="I289" s="4"/>
      <c r="J289" s="4"/>
      <c r="K289" s="4"/>
    </row>
    <row r="290" spans="1:11" x14ac:dyDescent="0.2">
      <c r="A290" s="9" t="s">
        <v>591</v>
      </c>
      <c r="B290" s="4" t="s">
        <v>10</v>
      </c>
      <c r="C290" s="4" t="s">
        <v>308</v>
      </c>
      <c r="D290" s="4">
        <v>1</v>
      </c>
      <c r="E290" s="4">
        <v>74</v>
      </c>
      <c r="F290" s="4">
        <v>1</v>
      </c>
      <c r="G290" s="4">
        <v>0</v>
      </c>
      <c r="H290" s="4" t="s">
        <v>32</v>
      </c>
      <c r="I290" s="4" t="s">
        <v>18</v>
      </c>
      <c r="J290" s="4">
        <v>2</v>
      </c>
      <c r="K290" s="5">
        <v>0.20138888888888887</v>
      </c>
    </row>
    <row r="291" spans="1:11" x14ac:dyDescent="0.2">
      <c r="A291" s="9" t="s">
        <v>591</v>
      </c>
      <c r="B291" s="4"/>
      <c r="C291" s="4" t="s">
        <v>309</v>
      </c>
      <c r="D291" s="4">
        <v>0</v>
      </c>
      <c r="E291" s="4">
        <v>37</v>
      </c>
      <c r="F291" s="4">
        <v>0</v>
      </c>
      <c r="G291" s="4">
        <v>0</v>
      </c>
      <c r="H291" s="4"/>
      <c r="I291" s="4" t="s">
        <v>19</v>
      </c>
      <c r="J291" s="4"/>
      <c r="K291" s="4"/>
    </row>
    <row r="292" spans="1:11" x14ac:dyDescent="0.2">
      <c r="A292" s="9" t="s">
        <v>591</v>
      </c>
      <c r="B292" s="4" t="s">
        <v>10</v>
      </c>
      <c r="C292" s="4" t="s">
        <v>310</v>
      </c>
      <c r="D292" s="4">
        <v>0</v>
      </c>
      <c r="E292" s="4">
        <v>21</v>
      </c>
      <c r="F292" s="4">
        <v>3</v>
      </c>
      <c r="G292" s="4">
        <v>1</v>
      </c>
      <c r="H292" s="4" t="s">
        <v>17</v>
      </c>
      <c r="I292" s="4" t="s">
        <v>5</v>
      </c>
      <c r="J292" s="4">
        <v>3</v>
      </c>
      <c r="K292" s="5">
        <v>0.19166666666666665</v>
      </c>
    </row>
    <row r="293" spans="1:11" x14ac:dyDescent="0.2">
      <c r="A293" s="9" t="s">
        <v>591</v>
      </c>
      <c r="B293" s="4"/>
      <c r="C293" s="4" t="s">
        <v>242</v>
      </c>
      <c r="D293" s="4">
        <v>0</v>
      </c>
      <c r="E293" s="4">
        <v>22</v>
      </c>
      <c r="F293" s="4">
        <v>0</v>
      </c>
      <c r="G293" s="4">
        <v>0</v>
      </c>
      <c r="H293" s="4"/>
      <c r="I293" s="4" t="s">
        <v>118</v>
      </c>
      <c r="J293" s="4"/>
      <c r="K293" s="4"/>
    </row>
    <row r="294" spans="1:11" x14ac:dyDescent="0.2">
      <c r="A294" s="9" t="s">
        <v>591</v>
      </c>
      <c r="B294" s="4" t="s">
        <v>10</v>
      </c>
      <c r="C294" s="4" t="s">
        <v>311</v>
      </c>
      <c r="D294" s="4">
        <v>1</v>
      </c>
      <c r="E294" s="4">
        <v>16</v>
      </c>
      <c r="F294" s="4">
        <v>0</v>
      </c>
      <c r="G294" s="4">
        <v>0</v>
      </c>
      <c r="H294" s="4" t="s">
        <v>59</v>
      </c>
      <c r="I294" s="4" t="s">
        <v>18</v>
      </c>
      <c r="J294" s="4">
        <v>1</v>
      </c>
      <c r="K294" s="5">
        <v>2.8472222222222222E-2</v>
      </c>
    </row>
    <row r="295" spans="1:11" x14ac:dyDescent="0.2">
      <c r="A295" s="9" t="s">
        <v>591</v>
      </c>
      <c r="B295" s="4"/>
      <c r="C295" s="4" t="s">
        <v>312</v>
      </c>
      <c r="D295" s="4">
        <v>0</v>
      </c>
      <c r="E295" s="4">
        <v>4</v>
      </c>
      <c r="F295" s="4">
        <v>0</v>
      </c>
      <c r="G295" s="4">
        <v>0</v>
      </c>
      <c r="H295" s="4"/>
      <c r="I295" s="4" t="s">
        <v>19</v>
      </c>
      <c r="J295" s="4"/>
      <c r="K295" s="4"/>
    </row>
    <row r="296" spans="1:11" x14ac:dyDescent="0.2">
      <c r="A296" s="9" t="s">
        <v>591</v>
      </c>
      <c r="B296" s="4" t="s">
        <v>10</v>
      </c>
      <c r="C296" s="4" t="s">
        <v>33</v>
      </c>
      <c r="D296" s="4">
        <v>0</v>
      </c>
      <c r="E296" s="4">
        <v>72</v>
      </c>
      <c r="F296" s="4">
        <v>2</v>
      </c>
      <c r="G296" s="4">
        <v>0</v>
      </c>
      <c r="H296" s="4" t="s">
        <v>17</v>
      </c>
      <c r="I296" s="4" t="s">
        <v>14</v>
      </c>
      <c r="J296" s="4">
        <v>3</v>
      </c>
      <c r="K296" s="5">
        <v>0.20833333333333334</v>
      </c>
    </row>
    <row r="297" spans="1:11" x14ac:dyDescent="0.2">
      <c r="A297" s="9" t="s">
        <v>591</v>
      </c>
      <c r="B297" s="4"/>
      <c r="C297" s="4" t="s">
        <v>313</v>
      </c>
      <c r="D297" s="4">
        <v>0</v>
      </c>
      <c r="E297" s="4">
        <v>44</v>
      </c>
      <c r="F297" s="4">
        <v>0</v>
      </c>
      <c r="G297" s="4">
        <v>0</v>
      </c>
      <c r="H297" s="4"/>
      <c r="I297" s="4"/>
      <c r="J297" s="4"/>
      <c r="K297" s="4"/>
    </row>
    <row r="298" spans="1:11" x14ac:dyDescent="0.2">
      <c r="A298" s="9" t="s">
        <v>591</v>
      </c>
      <c r="B298" s="4" t="s">
        <v>10</v>
      </c>
      <c r="C298" s="4" t="s">
        <v>146</v>
      </c>
      <c r="D298" s="4">
        <v>0</v>
      </c>
      <c r="E298" s="4">
        <v>58</v>
      </c>
      <c r="F298" s="4">
        <v>0</v>
      </c>
      <c r="G298" s="4">
        <v>0</v>
      </c>
      <c r="H298" s="4" t="s">
        <v>59</v>
      </c>
      <c r="I298" s="4" t="s">
        <v>18</v>
      </c>
      <c r="J298" s="4">
        <v>2</v>
      </c>
      <c r="K298" s="5">
        <v>0.20833333333333334</v>
      </c>
    </row>
    <row r="299" spans="1:11" x14ac:dyDescent="0.2">
      <c r="A299" s="9" t="s">
        <v>591</v>
      </c>
      <c r="B299" s="4"/>
      <c r="C299" s="4" t="s">
        <v>314</v>
      </c>
      <c r="D299" s="4">
        <v>0</v>
      </c>
      <c r="E299" s="4">
        <v>17</v>
      </c>
      <c r="F299" s="4">
        <v>2</v>
      </c>
      <c r="G299" s="4">
        <v>1</v>
      </c>
      <c r="H299" s="4"/>
      <c r="I299" s="4"/>
      <c r="J299" s="4"/>
      <c r="K299" s="4"/>
    </row>
    <row r="300" spans="1:11" x14ac:dyDescent="0.2">
      <c r="A300" s="9" t="s">
        <v>591</v>
      </c>
      <c r="B300" s="4" t="s">
        <v>10</v>
      </c>
      <c r="C300" s="4" t="s">
        <v>315</v>
      </c>
      <c r="D300" s="4">
        <v>0</v>
      </c>
      <c r="E300" s="4">
        <v>153</v>
      </c>
      <c r="F300" s="4">
        <v>1</v>
      </c>
      <c r="G300" s="4">
        <v>4</v>
      </c>
      <c r="H300" s="4" t="s">
        <v>59</v>
      </c>
      <c r="I300" s="4" t="s">
        <v>14</v>
      </c>
      <c r="J300" s="4">
        <v>5</v>
      </c>
      <c r="K300" s="5">
        <v>0.20833333333333334</v>
      </c>
    </row>
    <row r="301" spans="1:11" x14ac:dyDescent="0.2">
      <c r="A301" s="9" t="s">
        <v>591</v>
      </c>
      <c r="B301" s="4"/>
      <c r="C301" s="4" t="s">
        <v>81</v>
      </c>
      <c r="D301" s="4">
        <v>0</v>
      </c>
      <c r="E301" s="4">
        <v>155</v>
      </c>
      <c r="F301" s="4">
        <v>4</v>
      </c>
      <c r="G301" s="4">
        <v>0</v>
      </c>
      <c r="H301" s="4"/>
      <c r="I301" s="4"/>
      <c r="J301" s="4"/>
      <c r="K301" s="4"/>
    </row>
    <row r="302" spans="1:11" x14ac:dyDescent="0.2">
      <c r="A302" s="9" t="s">
        <v>591</v>
      </c>
      <c r="B302" s="4" t="s">
        <v>10</v>
      </c>
      <c r="C302" s="4" t="s">
        <v>316</v>
      </c>
      <c r="D302" s="4">
        <v>1</v>
      </c>
      <c r="E302" s="4">
        <v>76</v>
      </c>
      <c r="F302" s="4">
        <v>1</v>
      </c>
      <c r="G302" s="4">
        <v>0</v>
      </c>
      <c r="H302" s="4" t="s">
        <v>37</v>
      </c>
      <c r="I302" s="4" t="s">
        <v>14</v>
      </c>
      <c r="J302" s="4">
        <v>3</v>
      </c>
      <c r="K302" s="5">
        <v>0.20833333333333334</v>
      </c>
    </row>
    <row r="303" spans="1:11" x14ac:dyDescent="0.2">
      <c r="A303" s="9" t="s">
        <v>591</v>
      </c>
      <c r="B303" s="4"/>
      <c r="C303" s="4" t="s">
        <v>317</v>
      </c>
      <c r="D303" s="4">
        <v>0</v>
      </c>
      <c r="E303" s="4">
        <v>55</v>
      </c>
      <c r="F303" s="4">
        <v>0</v>
      </c>
      <c r="G303" s="4">
        <v>0</v>
      </c>
      <c r="H303" s="4"/>
      <c r="I303" s="4"/>
      <c r="J303" s="4"/>
      <c r="K303" s="4"/>
    </row>
    <row r="304" spans="1:11" x14ac:dyDescent="0.2">
      <c r="A304" s="9" t="s">
        <v>591</v>
      </c>
      <c r="B304" s="4" t="s">
        <v>10</v>
      </c>
      <c r="C304" s="4" t="s">
        <v>318</v>
      </c>
      <c r="D304" s="4">
        <v>0</v>
      </c>
      <c r="E304" s="4">
        <v>63</v>
      </c>
      <c r="F304" s="4">
        <v>0</v>
      </c>
      <c r="G304" s="4">
        <v>1</v>
      </c>
      <c r="H304" s="4" t="s">
        <v>22</v>
      </c>
      <c r="I304" s="4" t="s">
        <v>5</v>
      </c>
      <c r="J304" s="4">
        <v>3</v>
      </c>
      <c r="K304" s="5">
        <v>0.15555555555555556</v>
      </c>
    </row>
    <row r="305" spans="1:13" x14ac:dyDescent="0.2">
      <c r="A305" s="9" t="s">
        <v>591</v>
      </c>
      <c r="B305" s="4"/>
      <c r="C305" s="4" t="s">
        <v>319</v>
      </c>
      <c r="D305" s="4">
        <v>1</v>
      </c>
      <c r="E305" s="4">
        <v>72</v>
      </c>
      <c r="F305" s="4">
        <v>0</v>
      </c>
      <c r="G305" s="4">
        <v>0</v>
      </c>
      <c r="H305" s="4"/>
      <c r="I305" s="4" t="s">
        <v>149</v>
      </c>
      <c r="J305" s="4"/>
      <c r="K305" s="4"/>
    </row>
    <row r="306" spans="1:13" x14ac:dyDescent="0.2">
      <c r="A306" s="9" t="s">
        <v>591</v>
      </c>
      <c r="B306" s="4" t="s">
        <v>10</v>
      </c>
      <c r="C306" s="4" t="s">
        <v>121</v>
      </c>
      <c r="D306" s="4">
        <v>1</v>
      </c>
      <c r="E306" s="4">
        <v>41</v>
      </c>
      <c r="F306" s="4">
        <v>0</v>
      </c>
      <c r="G306" s="4">
        <v>0</v>
      </c>
      <c r="H306" s="4" t="s">
        <v>32</v>
      </c>
      <c r="I306" s="4" t="s">
        <v>14</v>
      </c>
      <c r="J306" s="4">
        <v>3</v>
      </c>
      <c r="K306" s="5">
        <v>0.20833333333333334</v>
      </c>
    </row>
    <row r="307" spans="1:13" x14ac:dyDescent="0.2">
      <c r="A307" s="9" t="s">
        <v>591</v>
      </c>
      <c r="B307" s="4"/>
      <c r="C307" s="4" t="s">
        <v>320</v>
      </c>
      <c r="D307" s="4">
        <v>0</v>
      </c>
      <c r="E307" s="4">
        <v>34</v>
      </c>
      <c r="F307" s="4">
        <v>3</v>
      </c>
      <c r="G307" s="4">
        <v>0</v>
      </c>
      <c r="H307" s="4"/>
      <c r="I307" s="4"/>
      <c r="J307" s="4"/>
      <c r="K307" s="4"/>
    </row>
    <row r="308" spans="1:13" x14ac:dyDescent="0.2">
      <c r="A308" s="9" t="s">
        <v>591</v>
      </c>
      <c r="B308" s="4" t="s">
        <v>10</v>
      </c>
      <c r="C308" s="4" t="s">
        <v>321</v>
      </c>
      <c r="D308" s="4">
        <v>1</v>
      </c>
      <c r="E308" s="4">
        <v>18</v>
      </c>
      <c r="F308" s="4">
        <v>0</v>
      </c>
      <c r="G308" s="4">
        <v>0</v>
      </c>
      <c r="H308" s="4" t="s">
        <v>37</v>
      </c>
      <c r="I308" s="4" t="s">
        <v>18</v>
      </c>
      <c r="J308" s="4">
        <v>1</v>
      </c>
      <c r="K308" s="5">
        <v>3.3333333333333333E-2</v>
      </c>
    </row>
    <row r="309" spans="1:13" x14ac:dyDescent="0.2">
      <c r="A309" s="9" t="s">
        <v>591</v>
      </c>
      <c r="B309" s="4"/>
      <c r="C309" s="4" t="s">
        <v>322</v>
      </c>
      <c r="D309" s="4">
        <v>0</v>
      </c>
      <c r="E309" s="4">
        <v>2</v>
      </c>
      <c r="F309" s="4">
        <v>0</v>
      </c>
      <c r="G309" s="4">
        <v>0</v>
      </c>
      <c r="H309" s="4"/>
      <c r="I309" s="4" t="s">
        <v>19</v>
      </c>
      <c r="J309" s="4"/>
      <c r="K309" s="4"/>
    </row>
    <row r="310" spans="1:13" x14ac:dyDescent="0.2">
      <c r="A310" s="9" t="s">
        <v>591</v>
      </c>
      <c r="B310" s="4" t="s">
        <v>10</v>
      </c>
      <c r="C310" s="4" t="s">
        <v>323</v>
      </c>
      <c r="D310" s="4">
        <v>0</v>
      </c>
      <c r="E310" s="4">
        <v>103</v>
      </c>
      <c r="F310" s="4">
        <v>3</v>
      </c>
      <c r="G310" s="4">
        <v>1</v>
      </c>
      <c r="H310" s="4" t="s">
        <v>250</v>
      </c>
      <c r="I310" s="4" t="s">
        <v>5</v>
      </c>
      <c r="J310" s="4">
        <v>3</v>
      </c>
      <c r="K310" s="5">
        <v>0.11388888888888889</v>
      </c>
    </row>
    <row r="311" spans="1:13" x14ac:dyDescent="0.2">
      <c r="A311" s="9" t="s">
        <v>591</v>
      </c>
      <c r="B311" s="4"/>
      <c r="C311" s="4" t="s">
        <v>324</v>
      </c>
      <c r="D311" s="4">
        <v>1</v>
      </c>
      <c r="E311" s="4">
        <v>106</v>
      </c>
      <c r="F311" s="4">
        <v>0</v>
      </c>
      <c r="G311" s="4">
        <v>0</v>
      </c>
      <c r="H311" s="4"/>
      <c r="I311" s="4" t="s">
        <v>325</v>
      </c>
      <c r="J311" s="4"/>
      <c r="K311" s="4"/>
    </row>
    <row r="312" spans="1:13" x14ac:dyDescent="0.2">
      <c r="A312" s="9" t="s">
        <v>591</v>
      </c>
      <c r="B312" s="4" t="s">
        <v>10</v>
      </c>
      <c r="C312" s="4" t="s">
        <v>326</v>
      </c>
      <c r="D312" s="4">
        <v>0</v>
      </c>
      <c r="E312" s="4">
        <v>55</v>
      </c>
      <c r="F312" s="4">
        <v>0</v>
      </c>
      <c r="G312" s="4">
        <v>1</v>
      </c>
      <c r="H312" s="4" t="s">
        <v>59</v>
      </c>
      <c r="I312" s="4" t="s">
        <v>5</v>
      </c>
      <c r="J312" s="4">
        <v>3</v>
      </c>
      <c r="K312" s="5">
        <v>0.12013888888888889</v>
      </c>
    </row>
    <row r="313" spans="1:13" x14ac:dyDescent="0.2">
      <c r="A313" s="9" t="s">
        <v>591</v>
      </c>
      <c r="B313" s="4"/>
      <c r="C313" s="4" t="s">
        <v>125</v>
      </c>
      <c r="D313" s="4">
        <v>0</v>
      </c>
      <c r="E313" s="4">
        <v>38</v>
      </c>
      <c r="F313" s="4">
        <v>3</v>
      </c>
      <c r="G313" s="4">
        <v>3</v>
      </c>
      <c r="H313" s="4"/>
      <c r="I313" s="4" t="s">
        <v>67</v>
      </c>
      <c r="J313" s="4"/>
      <c r="K313" s="4"/>
    </row>
    <row r="314" spans="1:13" x14ac:dyDescent="0.2">
      <c r="A314" s="9" t="s">
        <v>591</v>
      </c>
      <c r="B314" s="4" t="s">
        <v>10</v>
      </c>
      <c r="C314" s="4" t="s">
        <v>327</v>
      </c>
      <c r="D314" s="4">
        <v>1</v>
      </c>
      <c r="E314" s="4">
        <v>15</v>
      </c>
      <c r="F314" s="4">
        <v>0</v>
      </c>
      <c r="G314" s="4">
        <v>0</v>
      </c>
      <c r="H314" s="4" t="s">
        <v>22</v>
      </c>
      <c r="I314" s="4" t="s">
        <v>18</v>
      </c>
      <c r="J314" s="4">
        <v>1</v>
      </c>
      <c r="K314" s="5">
        <v>0.11180555555555556</v>
      </c>
    </row>
    <row r="315" spans="1:13" x14ac:dyDescent="0.2">
      <c r="A315" s="9" t="s">
        <v>591</v>
      </c>
      <c r="B315" s="4"/>
      <c r="C315" s="4" t="s">
        <v>214</v>
      </c>
      <c r="D315" s="4">
        <v>0</v>
      </c>
      <c r="E315" s="4">
        <v>6</v>
      </c>
      <c r="F315" s="4">
        <v>0</v>
      </c>
      <c r="G315" s="4">
        <v>0</v>
      </c>
      <c r="H315" s="4"/>
      <c r="I315" s="4" t="s">
        <v>19</v>
      </c>
      <c r="J315" s="4"/>
      <c r="K315" s="4"/>
    </row>
    <row r="316" spans="1:13" x14ac:dyDescent="0.2">
      <c r="A316" s="9" t="s">
        <v>591</v>
      </c>
      <c r="B316" s="4" t="s">
        <v>10</v>
      </c>
      <c r="C316" s="4" t="s">
        <v>328</v>
      </c>
      <c r="D316" s="4">
        <v>0</v>
      </c>
      <c r="E316" s="4">
        <v>31</v>
      </c>
      <c r="F316" s="4">
        <v>2</v>
      </c>
      <c r="G316" s="4">
        <v>1</v>
      </c>
      <c r="H316" s="4" t="s">
        <v>88</v>
      </c>
      <c r="I316" s="4" t="s">
        <v>5</v>
      </c>
      <c r="J316" s="4">
        <v>3</v>
      </c>
      <c r="K316" s="5">
        <v>0.1013888888888889</v>
      </c>
    </row>
    <row r="317" spans="1:13" x14ac:dyDescent="0.2">
      <c r="A317" s="9" t="s">
        <v>591</v>
      </c>
      <c r="B317" s="4"/>
      <c r="C317" s="4" t="s">
        <v>329</v>
      </c>
      <c r="D317" s="4">
        <v>0</v>
      </c>
      <c r="E317" s="4">
        <v>26</v>
      </c>
      <c r="F317" s="4">
        <v>0</v>
      </c>
      <c r="G317" s="4">
        <v>0</v>
      </c>
      <c r="H317" s="4"/>
      <c r="I317" s="4" t="s">
        <v>243</v>
      </c>
      <c r="J317" s="4"/>
      <c r="K317" s="4"/>
    </row>
    <row r="318" spans="1:13" x14ac:dyDescent="0.2">
      <c r="A318" s="9" t="s">
        <v>591</v>
      </c>
      <c r="B318" s="4" t="s">
        <v>10</v>
      </c>
      <c r="C318" s="4" t="s">
        <v>48</v>
      </c>
      <c r="D318" s="4">
        <v>0</v>
      </c>
      <c r="E318" s="4">
        <v>59</v>
      </c>
      <c r="F318" s="4">
        <v>0</v>
      </c>
      <c r="G318" s="4">
        <v>0</v>
      </c>
      <c r="H318" s="4" t="s">
        <v>26</v>
      </c>
      <c r="I318" s="4" t="s">
        <v>14</v>
      </c>
      <c r="J318" s="4">
        <v>3</v>
      </c>
      <c r="K318" s="5">
        <v>0.20833333333333334</v>
      </c>
    </row>
    <row r="319" spans="1:13" ht="16" thickBot="1" x14ac:dyDescent="0.25">
      <c r="A319" s="9" t="s">
        <v>591</v>
      </c>
      <c r="B319" s="4"/>
      <c r="C319" s="4" t="s">
        <v>127</v>
      </c>
      <c r="D319" s="4">
        <v>0</v>
      </c>
      <c r="E319" s="4">
        <v>28</v>
      </c>
      <c r="F319" s="4">
        <v>2</v>
      </c>
      <c r="G319" s="4">
        <v>0</v>
      </c>
      <c r="H319" s="4"/>
      <c r="I319" s="4"/>
      <c r="J319" s="4"/>
      <c r="K319" s="4"/>
    </row>
    <row r="320" spans="1:13" s="3" customFormat="1" ht="91.5" customHeight="1" thickBot="1" x14ac:dyDescent="0.25">
      <c r="A320" s="9"/>
      <c r="B320" s="2" t="s">
        <v>0</v>
      </c>
      <c r="C320" s="2" t="s">
        <v>1</v>
      </c>
      <c r="D320" s="2" t="s">
        <v>2</v>
      </c>
      <c r="E320" s="2" t="s">
        <v>3</v>
      </c>
      <c r="F320" s="2" t="s">
        <v>4</v>
      </c>
      <c r="G320" s="3" t="s">
        <v>5</v>
      </c>
      <c r="H320" s="2" t="s">
        <v>6</v>
      </c>
      <c r="I320" s="2" t="s">
        <v>7</v>
      </c>
      <c r="J320" s="2" t="s">
        <v>8</v>
      </c>
      <c r="K320" s="2" t="s">
        <v>9</v>
      </c>
      <c r="L320" s="3" t="s">
        <v>595</v>
      </c>
      <c r="M320" s="2"/>
    </row>
    <row r="321" spans="1:13" x14ac:dyDescent="0.2">
      <c r="A321" s="9" t="s">
        <v>592</v>
      </c>
      <c r="B321" t="s">
        <v>10</v>
      </c>
      <c r="C321" t="s">
        <v>330</v>
      </c>
      <c r="D321">
        <v>0</v>
      </c>
      <c r="E321">
        <v>94</v>
      </c>
      <c r="F321">
        <v>5</v>
      </c>
      <c r="G321">
        <v>0</v>
      </c>
      <c r="H321" t="s">
        <v>37</v>
      </c>
      <c r="I321" t="s">
        <v>14</v>
      </c>
      <c r="J321">
        <v>5</v>
      </c>
      <c r="K321" s="1">
        <v>0.20833333333333334</v>
      </c>
      <c r="L321" s="6" t="s">
        <v>14</v>
      </c>
      <c r="M321" s="10">
        <f>COUNTIF(I321:I637,"U-DEC")</f>
        <v>65</v>
      </c>
    </row>
    <row r="322" spans="1:13" x14ac:dyDescent="0.2">
      <c r="A322" s="9" t="s">
        <v>592</v>
      </c>
      <c r="C322" t="s">
        <v>331</v>
      </c>
      <c r="D322">
        <v>0</v>
      </c>
      <c r="E322">
        <v>66</v>
      </c>
      <c r="F322">
        <v>0</v>
      </c>
      <c r="G322">
        <v>0</v>
      </c>
      <c r="L322" s="7" t="s">
        <v>27</v>
      </c>
      <c r="M322" s="11">
        <f>COUNTIF(I321:I638,"S-DEC")</f>
        <v>12</v>
      </c>
    </row>
    <row r="323" spans="1:13" x14ac:dyDescent="0.2">
      <c r="A323" s="9" t="s">
        <v>592</v>
      </c>
      <c r="B323" t="s">
        <v>10</v>
      </c>
      <c r="C323" t="s">
        <v>332</v>
      </c>
      <c r="D323">
        <v>0</v>
      </c>
      <c r="E323">
        <v>137</v>
      </c>
      <c r="F323">
        <v>3</v>
      </c>
      <c r="G323">
        <v>0</v>
      </c>
      <c r="H323" t="s">
        <v>26</v>
      </c>
      <c r="I323" t="s">
        <v>27</v>
      </c>
      <c r="J323">
        <v>5</v>
      </c>
      <c r="K323" s="1">
        <v>0.20833333333333334</v>
      </c>
      <c r="L323" s="7" t="s">
        <v>175</v>
      </c>
      <c r="M323" s="11">
        <f>COUNTIF(I321:I638,"M-DEC")</f>
        <v>2</v>
      </c>
    </row>
    <row r="324" spans="1:13" x14ac:dyDescent="0.2">
      <c r="A324" s="9" t="s">
        <v>592</v>
      </c>
      <c r="C324" t="s">
        <v>333</v>
      </c>
      <c r="D324">
        <v>0</v>
      </c>
      <c r="E324">
        <v>102</v>
      </c>
      <c r="F324">
        <v>0</v>
      </c>
      <c r="G324">
        <v>0</v>
      </c>
      <c r="L324" s="7" t="s">
        <v>593</v>
      </c>
      <c r="M324" s="11">
        <f>COUNTIF(I321:I638,"KO/TKO")</f>
        <v>42</v>
      </c>
    </row>
    <row r="325" spans="1:13" x14ac:dyDescent="0.2">
      <c r="A325" s="9" t="s">
        <v>592</v>
      </c>
      <c r="B325" t="s">
        <v>10</v>
      </c>
      <c r="C325" t="s">
        <v>334</v>
      </c>
      <c r="D325">
        <v>1</v>
      </c>
      <c r="E325">
        <v>194</v>
      </c>
      <c r="F325">
        <v>1</v>
      </c>
      <c r="G325">
        <v>0</v>
      </c>
      <c r="H325" t="s">
        <v>40</v>
      </c>
      <c r="I325" t="s">
        <v>18</v>
      </c>
      <c r="J325">
        <v>5</v>
      </c>
      <c r="K325" s="1">
        <v>0.14166666666666666</v>
      </c>
      <c r="L325" s="7" t="s">
        <v>5</v>
      </c>
      <c r="M325" s="11">
        <f>COUNTIF(I321:I638,"SUB")</f>
        <v>36</v>
      </c>
    </row>
    <row r="326" spans="1:13" ht="16" thickBot="1" x14ac:dyDescent="0.25">
      <c r="A326" s="9" t="s">
        <v>592</v>
      </c>
      <c r="C326" t="s">
        <v>335</v>
      </c>
      <c r="D326">
        <v>0</v>
      </c>
      <c r="E326">
        <v>83</v>
      </c>
      <c r="F326">
        <v>0</v>
      </c>
      <c r="G326">
        <v>0</v>
      </c>
      <c r="I326" t="s">
        <v>19</v>
      </c>
      <c r="L326" s="8" t="s">
        <v>54</v>
      </c>
      <c r="M326" s="12">
        <f>COUNTIF(I321:I638,"DQ")</f>
        <v>0</v>
      </c>
    </row>
    <row r="327" spans="1:13" x14ac:dyDescent="0.2">
      <c r="A327" s="9" t="s">
        <v>592</v>
      </c>
      <c r="B327" t="s">
        <v>10</v>
      </c>
      <c r="C327" t="s">
        <v>336</v>
      </c>
      <c r="D327">
        <v>0</v>
      </c>
      <c r="E327">
        <v>82</v>
      </c>
      <c r="F327">
        <v>0</v>
      </c>
      <c r="G327">
        <v>0</v>
      </c>
      <c r="H327" t="s">
        <v>88</v>
      </c>
      <c r="I327" t="s">
        <v>27</v>
      </c>
      <c r="J327">
        <v>3</v>
      </c>
      <c r="K327" s="1">
        <v>0.20833333333333334</v>
      </c>
      <c r="L327" s="13" t="s">
        <v>596</v>
      </c>
      <c r="M327" s="15">
        <f>SUM(M321:M323)</f>
        <v>79</v>
      </c>
    </row>
    <row r="328" spans="1:13" ht="16" thickBot="1" x14ac:dyDescent="0.25">
      <c r="A328" s="9" t="s">
        <v>592</v>
      </c>
      <c r="C328" t="s">
        <v>337</v>
      </c>
      <c r="D328">
        <v>0</v>
      </c>
      <c r="E328">
        <v>71</v>
      </c>
      <c r="F328">
        <v>1</v>
      </c>
      <c r="G328">
        <v>0</v>
      </c>
      <c r="L328" s="14" t="s">
        <v>597</v>
      </c>
      <c r="M328" s="16">
        <f>SUM(M324:M325)</f>
        <v>78</v>
      </c>
    </row>
    <row r="329" spans="1:13" x14ac:dyDescent="0.2">
      <c r="A329" s="9" t="s">
        <v>592</v>
      </c>
      <c r="B329" t="s">
        <v>10</v>
      </c>
      <c r="C329" t="s">
        <v>168</v>
      </c>
      <c r="D329">
        <v>0</v>
      </c>
      <c r="E329">
        <v>6</v>
      </c>
      <c r="F329">
        <v>1</v>
      </c>
      <c r="G329">
        <v>1</v>
      </c>
      <c r="H329" t="s">
        <v>17</v>
      </c>
      <c r="I329" t="s">
        <v>5</v>
      </c>
      <c r="J329">
        <v>1</v>
      </c>
      <c r="K329" s="1">
        <v>9.7916666666666666E-2</v>
      </c>
      <c r="L329" s="17" t="s">
        <v>598</v>
      </c>
      <c r="M329" s="20">
        <f>SUM(E321:E638)</f>
        <v>14251</v>
      </c>
    </row>
    <row r="330" spans="1:13" x14ac:dyDescent="0.2">
      <c r="A330" s="9" t="s">
        <v>592</v>
      </c>
      <c r="C330" t="s">
        <v>338</v>
      </c>
      <c r="D330">
        <v>0</v>
      </c>
      <c r="E330">
        <v>3</v>
      </c>
      <c r="F330">
        <v>0</v>
      </c>
      <c r="G330">
        <v>0</v>
      </c>
      <c r="I330" t="s">
        <v>243</v>
      </c>
      <c r="L330" s="18" t="s">
        <v>599</v>
      </c>
      <c r="M330" s="21">
        <f>SUM(F321:F638)</f>
        <v>302</v>
      </c>
    </row>
    <row r="331" spans="1:13" ht="16" thickBot="1" x14ac:dyDescent="0.25">
      <c r="A331" s="9" t="s">
        <v>592</v>
      </c>
      <c r="B331" t="s">
        <v>10</v>
      </c>
      <c r="C331" t="s">
        <v>339</v>
      </c>
      <c r="D331">
        <v>1</v>
      </c>
      <c r="E331">
        <v>33</v>
      </c>
      <c r="F331">
        <v>0</v>
      </c>
      <c r="G331">
        <v>0</v>
      </c>
      <c r="H331" t="s">
        <v>13</v>
      </c>
      <c r="I331" t="s">
        <v>18</v>
      </c>
      <c r="J331">
        <v>2</v>
      </c>
      <c r="K331" s="1">
        <v>3.4027777777777775E-2</v>
      </c>
      <c r="L331" s="19" t="s">
        <v>600</v>
      </c>
      <c r="M331" s="22">
        <f>SUM(G321:G638)</f>
        <v>110</v>
      </c>
    </row>
    <row r="332" spans="1:13" x14ac:dyDescent="0.2">
      <c r="A332" s="9" t="s">
        <v>592</v>
      </c>
      <c r="C332" t="s">
        <v>340</v>
      </c>
      <c r="D332">
        <v>0</v>
      </c>
      <c r="E332">
        <v>41</v>
      </c>
      <c r="F332">
        <v>0</v>
      </c>
      <c r="G332">
        <v>0</v>
      </c>
      <c r="I332" t="s">
        <v>23</v>
      </c>
    </row>
    <row r="333" spans="1:13" x14ac:dyDescent="0.2">
      <c r="A333" s="9" t="s">
        <v>592</v>
      </c>
      <c r="B333" t="s">
        <v>10</v>
      </c>
      <c r="C333" t="s">
        <v>341</v>
      </c>
      <c r="D333">
        <v>0</v>
      </c>
      <c r="E333">
        <v>40</v>
      </c>
      <c r="F333">
        <v>0</v>
      </c>
      <c r="G333">
        <v>0</v>
      </c>
      <c r="H333" t="s">
        <v>37</v>
      </c>
      <c r="I333" t="s">
        <v>27</v>
      </c>
      <c r="J333">
        <v>3</v>
      </c>
      <c r="K333" s="1">
        <v>0.20833333333333334</v>
      </c>
    </row>
    <row r="334" spans="1:13" x14ac:dyDescent="0.2">
      <c r="A334" s="9" t="s">
        <v>592</v>
      </c>
      <c r="C334" t="s">
        <v>170</v>
      </c>
      <c r="D334">
        <v>0</v>
      </c>
      <c r="E334">
        <v>46</v>
      </c>
      <c r="F334">
        <v>0</v>
      </c>
      <c r="G334">
        <v>0</v>
      </c>
    </row>
    <row r="335" spans="1:13" x14ac:dyDescent="0.2">
      <c r="A335" s="9" t="s">
        <v>592</v>
      </c>
      <c r="B335" t="s">
        <v>10</v>
      </c>
      <c r="C335" t="s">
        <v>342</v>
      </c>
      <c r="D335">
        <v>0</v>
      </c>
      <c r="E335">
        <v>2</v>
      </c>
      <c r="F335">
        <v>1</v>
      </c>
      <c r="G335">
        <v>1</v>
      </c>
      <c r="H335" t="s">
        <v>26</v>
      </c>
      <c r="I335" t="s">
        <v>5</v>
      </c>
      <c r="J335">
        <v>1</v>
      </c>
      <c r="K335" s="1">
        <v>0.13541666666666666</v>
      </c>
    </row>
    <row r="336" spans="1:13" x14ac:dyDescent="0.2">
      <c r="A336" s="9" t="s">
        <v>592</v>
      </c>
      <c r="C336" t="s">
        <v>343</v>
      </c>
      <c r="D336">
        <v>0</v>
      </c>
      <c r="E336">
        <v>6</v>
      </c>
      <c r="F336">
        <v>0</v>
      </c>
      <c r="G336">
        <v>0</v>
      </c>
      <c r="I336" t="s">
        <v>344</v>
      </c>
    </row>
    <row r="337" spans="1:11" x14ac:dyDescent="0.2">
      <c r="A337" s="9" t="s">
        <v>592</v>
      </c>
      <c r="B337" t="s">
        <v>10</v>
      </c>
      <c r="C337" t="s">
        <v>345</v>
      </c>
      <c r="D337">
        <v>0</v>
      </c>
      <c r="E337">
        <v>66</v>
      </c>
      <c r="F337">
        <v>1</v>
      </c>
      <c r="G337">
        <v>0</v>
      </c>
      <c r="H337" t="s">
        <v>59</v>
      </c>
      <c r="I337" t="s">
        <v>14</v>
      </c>
      <c r="J337">
        <v>3</v>
      </c>
      <c r="K337" s="1">
        <v>0.20833333333333334</v>
      </c>
    </row>
    <row r="338" spans="1:11" x14ac:dyDescent="0.2">
      <c r="A338" s="9" t="s">
        <v>592</v>
      </c>
      <c r="C338" t="s">
        <v>346</v>
      </c>
      <c r="D338">
        <v>0</v>
      </c>
      <c r="E338">
        <v>50</v>
      </c>
      <c r="F338">
        <v>1</v>
      </c>
      <c r="G338">
        <v>0</v>
      </c>
    </row>
    <row r="339" spans="1:11" x14ac:dyDescent="0.2">
      <c r="A339" s="9" t="s">
        <v>592</v>
      </c>
      <c r="B339" t="s">
        <v>10</v>
      </c>
      <c r="C339" t="s">
        <v>123</v>
      </c>
      <c r="D339">
        <v>0</v>
      </c>
      <c r="E339">
        <v>24</v>
      </c>
      <c r="F339">
        <v>3</v>
      </c>
      <c r="G339">
        <v>0</v>
      </c>
      <c r="H339" t="s">
        <v>22</v>
      </c>
      <c r="I339" t="s">
        <v>14</v>
      </c>
      <c r="J339">
        <v>3</v>
      </c>
      <c r="K339" s="1">
        <v>0.20833333333333334</v>
      </c>
    </row>
    <row r="340" spans="1:11" x14ac:dyDescent="0.2">
      <c r="A340" s="9" t="s">
        <v>592</v>
      </c>
      <c r="C340" t="s">
        <v>347</v>
      </c>
      <c r="D340">
        <v>0</v>
      </c>
      <c r="E340">
        <v>18</v>
      </c>
      <c r="F340">
        <v>0</v>
      </c>
      <c r="G340">
        <v>0</v>
      </c>
    </row>
    <row r="341" spans="1:11" x14ac:dyDescent="0.2">
      <c r="A341" s="9" t="s">
        <v>592</v>
      </c>
      <c r="B341" t="s">
        <v>10</v>
      </c>
      <c r="C341" t="s">
        <v>79</v>
      </c>
      <c r="D341">
        <v>0</v>
      </c>
      <c r="E341">
        <v>52</v>
      </c>
      <c r="F341">
        <v>0</v>
      </c>
      <c r="G341">
        <v>0</v>
      </c>
      <c r="H341" t="s">
        <v>62</v>
      </c>
      <c r="I341" t="s">
        <v>14</v>
      </c>
      <c r="J341">
        <v>3</v>
      </c>
      <c r="K341" s="1">
        <v>0.20833333333333334</v>
      </c>
    </row>
    <row r="342" spans="1:11" x14ac:dyDescent="0.2">
      <c r="A342" s="9" t="s">
        <v>592</v>
      </c>
      <c r="C342" t="s">
        <v>348</v>
      </c>
      <c r="D342">
        <v>0</v>
      </c>
      <c r="E342">
        <v>66</v>
      </c>
      <c r="F342">
        <v>2</v>
      </c>
      <c r="G342">
        <v>0</v>
      </c>
    </row>
    <row r="343" spans="1:11" x14ac:dyDescent="0.2">
      <c r="A343" s="9" t="s">
        <v>592</v>
      </c>
      <c r="B343" t="s">
        <v>10</v>
      </c>
      <c r="C343" t="s">
        <v>349</v>
      </c>
      <c r="D343">
        <v>0</v>
      </c>
      <c r="E343">
        <v>120</v>
      </c>
      <c r="F343">
        <v>2</v>
      </c>
      <c r="G343">
        <v>0</v>
      </c>
      <c r="H343" t="s">
        <v>78</v>
      </c>
      <c r="I343" t="s">
        <v>14</v>
      </c>
      <c r="J343">
        <v>3</v>
      </c>
      <c r="K343" s="1">
        <v>0.20833333333333334</v>
      </c>
    </row>
    <row r="344" spans="1:11" x14ac:dyDescent="0.2">
      <c r="A344" s="9" t="s">
        <v>592</v>
      </c>
      <c r="C344" t="s">
        <v>350</v>
      </c>
      <c r="D344">
        <v>0</v>
      </c>
      <c r="E344">
        <v>45</v>
      </c>
      <c r="F344">
        <v>0</v>
      </c>
      <c r="G344">
        <v>0</v>
      </c>
    </row>
    <row r="345" spans="1:11" x14ac:dyDescent="0.2">
      <c r="A345" s="9" t="s">
        <v>592</v>
      </c>
      <c r="B345" t="s">
        <v>10</v>
      </c>
      <c r="C345" t="s">
        <v>351</v>
      </c>
      <c r="D345">
        <v>1</v>
      </c>
      <c r="E345">
        <v>74</v>
      </c>
      <c r="F345">
        <v>2</v>
      </c>
      <c r="G345">
        <v>1</v>
      </c>
      <c r="H345" t="s">
        <v>40</v>
      </c>
      <c r="I345" t="s">
        <v>18</v>
      </c>
      <c r="J345">
        <v>3</v>
      </c>
      <c r="K345" s="1">
        <v>0.10972222222222222</v>
      </c>
    </row>
    <row r="346" spans="1:11" x14ac:dyDescent="0.2">
      <c r="A346" s="9" t="s">
        <v>592</v>
      </c>
      <c r="C346" t="s">
        <v>352</v>
      </c>
      <c r="D346">
        <v>1</v>
      </c>
      <c r="E346">
        <v>62</v>
      </c>
      <c r="F346">
        <v>0</v>
      </c>
      <c r="G346">
        <v>0</v>
      </c>
      <c r="I346" t="s">
        <v>23</v>
      </c>
    </row>
    <row r="347" spans="1:11" x14ac:dyDescent="0.2">
      <c r="A347" s="9" t="s">
        <v>592</v>
      </c>
      <c r="B347" t="s">
        <v>10</v>
      </c>
      <c r="C347" t="s">
        <v>189</v>
      </c>
      <c r="D347">
        <v>0</v>
      </c>
      <c r="E347">
        <v>105</v>
      </c>
      <c r="F347">
        <v>1</v>
      </c>
      <c r="G347">
        <v>0</v>
      </c>
      <c r="H347" t="s">
        <v>26</v>
      </c>
      <c r="I347" t="s">
        <v>14</v>
      </c>
      <c r="J347">
        <v>5</v>
      </c>
      <c r="K347" s="1">
        <v>0.20833333333333334</v>
      </c>
    </row>
    <row r="348" spans="1:11" x14ac:dyDescent="0.2">
      <c r="A348" s="9" t="s">
        <v>592</v>
      </c>
      <c r="C348" t="s">
        <v>24</v>
      </c>
      <c r="D348">
        <v>0</v>
      </c>
      <c r="E348">
        <v>84</v>
      </c>
      <c r="F348">
        <v>0</v>
      </c>
      <c r="G348">
        <v>0</v>
      </c>
    </row>
    <row r="349" spans="1:11" x14ac:dyDescent="0.2">
      <c r="A349" s="9" t="s">
        <v>592</v>
      </c>
      <c r="B349" t="s">
        <v>10</v>
      </c>
      <c r="C349" t="s">
        <v>260</v>
      </c>
      <c r="D349">
        <v>0</v>
      </c>
      <c r="E349">
        <v>67</v>
      </c>
      <c r="F349">
        <v>1</v>
      </c>
      <c r="G349">
        <v>2</v>
      </c>
      <c r="H349" t="s">
        <v>62</v>
      </c>
      <c r="I349" t="s">
        <v>14</v>
      </c>
      <c r="J349">
        <v>3</v>
      </c>
      <c r="K349" s="1">
        <v>0.20833333333333334</v>
      </c>
    </row>
    <row r="350" spans="1:11" x14ac:dyDescent="0.2">
      <c r="A350" s="9" t="s">
        <v>592</v>
      </c>
      <c r="C350" t="s">
        <v>353</v>
      </c>
      <c r="D350">
        <v>0</v>
      </c>
      <c r="E350">
        <v>55</v>
      </c>
      <c r="F350">
        <v>1</v>
      </c>
      <c r="G350">
        <v>2</v>
      </c>
    </row>
    <row r="351" spans="1:11" x14ac:dyDescent="0.2">
      <c r="A351" s="9" t="s">
        <v>592</v>
      </c>
      <c r="B351" t="s">
        <v>10</v>
      </c>
      <c r="C351" t="s">
        <v>354</v>
      </c>
      <c r="D351">
        <v>0</v>
      </c>
      <c r="E351">
        <v>48</v>
      </c>
      <c r="F351">
        <v>2</v>
      </c>
      <c r="G351">
        <v>1</v>
      </c>
      <c r="H351" t="s">
        <v>26</v>
      </c>
      <c r="I351" t="s">
        <v>14</v>
      </c>
      <c r="J351">
        <v>3</v>
      </c>
      <c r="K351" s="1">
        <v>0.20833333333333334</v>
      </c>
    </row>
    <row r="352" spans="1:11" x14ac:dyDescent="0.2">
      <c r="A352" s="9" t="s">
        <v>592</v>
      </c>
      <c r="C352" t="s">
        <v>275</v>
      </c>
      <c r="D352">
        <v>0</v>
      </c>
      <c r="E352">
        <v>26</v>
      </c>
      <c r="F352">
        <v>1</v>
      </c>
      <c r="G352">
        <v>0</v>
      </c>
    </row>
    <row r="353" spans="1:11" x14ac:dyDescent="0.2">
      <c r="A353" s="9" t="s">
        <v>592</v>
      </c>
      <c r="B353" t="s">
        <v>10</v>
      </c>
      <c r="C353" t="s">
        <v>355</v>
      </c>
      <c r="D353">
        <v>0</v>
      </c>
      <c r="E353">
        <v>57</v>
      </c>
      <c r="F353">
        <v>5</v>
      </c>
      <c r="G353">
        <v>1</v>
      </c>
      <c r="H353" t="s">
        <v>17</v>
      </c>
      <c r="I353" t="s">
        <v>14</v>
      </c>
      <c r="J353">
        <v>3</v>
      </c>
      <c r="K353" s="1">
        <v>0.20833333333333334</v>
      </c>
    </row>
    <row r="354" spans="1:11" x14ac:dyDescent="0.2">
      <c r="A354" s="9" t="s">
        <v>592</v>
      </c>
      <c r="C354" t="s">
        <v>356</v>
      </c>
      <c r="D354">
        <v>0</v>
      </c>
      <c r="E354">
        <v>48</v>
      </c>
      <c r="F354">
        <v>0</v>
      </c>
      <c r="G354">
        <v>0</v>
      </c>
    </row>
    <row r="355" spans="1:11" x14ac:dyDescent="0.2">
      <c r="A355" s="9" t="s">
        <v>592</v>
      </c>
      <c r="B355" t="s">
        <v>10</v>
      </c>
      <c r="C355" t="s">
        <v>357</v>
      </c>
      <c r="D355">
        <v>0</v>
      </c>
      <c r="E355">
        <v>98</v>
      </c>
      <c r="F355">
        <v>4</v>
      </c>
      <c r="G355">
        <v>0</v>
      </c>
      <c r="H355" t="s">
        <v>37</v>
      </c>
      <c r="I355" t="s">
        <v>14</v>
      </c>
      <c r="J355">
        <v>3</v>
      </c>
      <c r="K355" s="1">
        <v>0.20833333333333334</v>
      </c>
    </row>
    <row r="356" spans="1:11" x14ac:dyDescent="0.2">
      <c r="A356" s="9" t="s">
        <v>592</v>
      </c>
      <c r="C356" t="s">
        <v>358</v>
      </c>
      <c r="D356">
        <v>0</v>
      </c>
      <c r="E356">
        <v>67</v>
      </c>
      <c r="F356">
        <v>1</v>
      </c>
      <c r="G356">
        <v>0</v>
      </c>
    </row>
    <row r="357" spans="1:11" x14ac:dyDescent="0.2">
      <c r="A357" s="9" t="s">
        <v>592</v>
      </c>
      <c r="B357" t="s">
        <v>10</v>
      </c>
      <c r="C357" t="s">
        <v>359</v>
      </c>
      <c r="D357">
        <v>0</v>
      </c>
      <c r="E357">
        <v>43</v>
      </c>
      <c r="F357">
        <v>2</v>
      </c>
      <c r="G357">
        <v>1</v>
      </c>
      <c r="H357" t="s">
        <v>32</v>
      </c>
      <c r="I357" t="s">
        <v>5</v>
      </c>
      <c r="J357">
        <v>2</v>
      </c>
      <c r="K357" s="1">
        <v>4.9999999999999996E-2</v>
      </c>
    </row>
    <row r="358" spans="1:11" x14ac:dyDescent="0.2">
      <c r="A358" s="9" t="s">
        <v>592</v>
      </c>
      <c r="C358" t="s">
        <v>360</v>
      </c>
      <c r="D358">
        <v>0</v>
      </c>
      <c r="E358">
        <v>1</v>
      </c>
      <c r="F358">
        <v>0</v>
      </c>
      <c r="G358">
        <v>0</v>
      </c>
      <c r="I358" t="s">
        <v>325</v>
      </c>
    </row>
    <row r="359" spans="1:11" x14ac:dyDescent="0.2">
      <c r="A359" s="9" t="s">
        <v>592</v>
      </c>
      <c r="B359" t="s">
        <v>10</v>
      </c>
      <c r="C359" t="s">
        <v>361</v>
      </c>
      <c r="D359">
        <v>0</v>
      </c>
      <c r="E359">
        <v>22</v>
      </c>
      <c r="F359">
        <v>1</v>
      </c>
      <c r="G359">
        <v>0</v>
      </c>
      <c r="H359" t="s">
        <v>26</v>
      </c>
      <c r="I359" t="s">
        <v>18</v>
      </c>
      <c r="J359">
        <v>1</v>
      </c>
      <c r="K359" s="1">
        <v>0.17916666666666667</v>
      </c>
    </row>
    <row r="360" spans="1:11" x14ac:dyDescent="0.2">
      <c r="A360" s="9" t="s">
        <v>592</v>
      </c>
      <c r="C360" t="s">
        <v>362</v>
      </c>
      <c r="D360">
        <v>0</v>
      </c>
      <c r="E360">
        <v>10</v>
      </c>
      <c r="F360">
        <v>0</v>
      </c>
      <c r="G360">
        <v>0</v>
      </c>
      <c r="I360" t="s">
        <v>19</v>
      </c>
    </row>
    <row r="361" spans="1:11" x14ac:dyDescent="0.2">
      <c r="A361" s="9" t="s">
        <v>592</v>
      </c>
      <c r="B361" t="s">
        <v>10</v>
      </c>
      <c r="C361" t="s">
        <v>363</v>
      </c>
      <c r="D361">
        <v>0</v>
      </c>
      <c r="E361">
        <v>18</v>
      </c>
      <c r="F361">
        <v>0</v>
      </c>
      <c r="G361">
        <v>0</v>
      </c>
      <c r="H361" t="s">
        <v>13</v>
      </c>
      <c r="I361" t="s">
        <v>18</v>
      </c>
      <c r="J361">
        <v>1</v>
      </c>
      <c r="K361" s="1">
        <v>0.20833333333333334</v>
      </c>
    </row>
    <row r="362" spans="1:11" x14ac:dyDescent="0.2">
      <c r="A362" s="9" t="s">
        <v>592</v>
      </c>
      <c r="C362" t="s">
        <v>364</v>
      </c>
      <c r="D362">
        <v>0</v>
      </c>
      <c r="E362">
        <v>23</v>
      </c>
      <c r="F362">
        <v>0</v>
      </c>
      <c r="G362">
        <v>0</v>
      </c>
    </row>
    <row r="363" spans="1:11" x14ac:dyDescent="0.2">
      <c r="A363" s="9" t="s">
        <v>592</v>
      </c>
      <c r="B363" t="s">
        <v>10</v>
      </c>
      <c r="C363" t="s">
        <v>365</v>
      </c>
      <c r="D363">
        <v>0</v>
      </c>
      <c r="E363">
        <v>44</v>
      </c>
      <c r="F363">
        <v>3</v>
      </c>
      <c r="G363">
        <v>0</v>
      </c>
      <c r="H363" t="s">
        <v>26</v>
      </c>
      <c r="I363" t="s">
        <v>14</v>
      </c>
      <c r="J363">
        <v>3</v>
      </c>
      <c r="K363" s="1">
        <v>0.20833333333333334</v>
      </c>
    </row>
    <row r="364" spans="1:11" x14ac:dyDescent="0.2">
      <c r="A364" s="9" t="s">
        <v>592</v>
      </c>
      <c r="C364" t="s">
        <v>366</v>
      </c>
      <c r="D364">
        <v>0</v>
      </c>
      <c r="E364">
        <v>20</v>
      </c>
      <c r="F364">
        <v>0</v>
      </c>
      <c r="G364">
        <v>1</v>
      </c>
    </row>
    <row r="365" spans="1:11" x14ac:dyDescent="0.2">
      <c r="A365" s="9" t="s">
        <v>592</v>
      </c>
      <c r="B365" t="s">
        <v>10</v>
      </c>
      <c r="C365" t="s">
        <v>367</v>
      </c>
      <c r="D365">
        <v>0</v>
      </c>
      <c r="E365">
        <v>2</v>
      </c>
      <c r="F365">
        <v>0</v>
      </c>
      <c r="G365">
        <v>3</v>
      </c>
      <c r="H365" t="s">
        <v>17</v>
      </c>
      <c r="I365" t="s">
        <v>5</v>
      </c>
      <c r="J365">
        <v>1</v>
      </c>
      <c r="K365" s="1">
        <v>0.11319444444444444</v>
      </c>
    </row>
    <row r="366" spans="1:11" x14ac:dyDescent="0.2">
      <c r="A366" s="9" t="s">
        <v>592</v>
      </c>
      <c r="C366" t="s">
        <v>368</v>
      </c>
      <c r="D366">
        <v>0</v>
      </c>
      <c r="E366">
        <v>5</v>
      </c>
      <c r="F366">
        <v>1</v>
      </c>
      <c r="G366">
        <v>0</v>
      </c>
      <c r="I366" t="s">
        <v>243</v>
      </c>
    </row>
    <row r="367" spans="1:11" x14ac:dyDescent="0.2">
      <c r="A367" s="9" t="s">
        <v>592</v>
      </c>
      <c r="B367" t="s">
        <v>10</v>
      </c>
      <c r="C367" t="s">
        <v>369</v>
      </c>
      <c r="D367">
        <v>0</v>
      </c>
      <c r="E367">
        <v>29</v>
      </c>
      <c r="F367">
        <v>3</v>
      </c>
      <c r="G367">
        <v>1</v>
      </c>
      <c r="H367" t="s">
        <v>40</v>
      </c>
      <c r="I367" t="s">
        <v>5</v>
      </c>
      <c r="J367">
        <v>2</v>
      </c>
      <c r="K367" s="1">
        <v>0.10347222222222223</v>
      </c>
    </row>
    <row r="368" spans="1:11" x14ac:dyDescent="0.2">
      <c r="A368" s="9" t="s">
        <v>592</v>
      </c>
      <c r="C368" t="s">
        <v>370</v>
      </c>
      <c r="D368">
        <v>0</v>
      </c>
      <c r="E368">
        <v>6</v>
      </c>
      <c r="F368">
        <v>0</v>
      </c>
      <c r="G368">
        <v>0</v>
      </c>
      <c r="I368" t="s">
        <v>118</v>
      </c>
    </row>
    <row r="369" spans="1:11" x14ac:dyDescent="0.2">
      <c r="A369" s="9" t="s">
        <v>592</v>
      </c>
      <c r="B369" t="s">
        <v>10</v>
      </c>
      <c r="C369" t="s">
        <v>107</v>
      </c>
      <c r="D369">
        <v>2</v>
      </c>
      <c r="E369">
        <v>35</v>
      </c>
      <c r="F369">
        <v>0</v>
      </c>
      <c r="G369">
        <v>4</v>
      </c>
      <c r="H369" t="s">
        <v>62</v>
      </c>
      <c r="I369" t="s">
        <v>5</v>
      </c>
      <c r="J369">
        <v>1</v>
      </c>
      <c r="K369" s="1">
        <v>0.19999999999999998</v>
      </c>
    </row>
    <row r="370" spans="1:11" x14ac:dyDescent="0.2">
      <c r="A370" s="9" t="s">
        <v>592</v>
      </c>
      <c r="C370" t="s">
        <v>108</v>
      </c>
      <c r="D370">
        <v>0</v>
      </c>
      <c r="E370">
        <v>18</v>
      </c>
      <c r="F370">
        <v>0</v>
      </c>
      <c r="G370">
        <v>0</v>
      </c>
      <c r="I370" t="s">
        <v>118</v>
      </c>
    </row>
    <row r="371" spans="1:11" x14ac:dyDescent="0.2">
      <c r="A371" s="9" t="s">
        <v>592</v>
      </c>
      <c r="B371" t="s">
        <v>10</v>
      </c>
      <c r="C371" t="s">
        <v>371</v>
      </c>
      <c r="D371">
        <v>0</v>
      </c>
      <c r="E371">
        <v>2</v>
      </c>
      <c r="F371">
        <v>0</v>
      </c>
      <c r="G371">
        <v>1</v>
      </c>
      <c r="H371" t="s">
        <v>32</v>
      </c>
      <c r="I371" t="s">
        <v>5</v>
      </c>
      <c r="J371">
        <v>1</v>
      </c>
      <c r="K371" s="1">
        <v>5.4166666666666669E-2</v>
      </c>
    </row>
    <row r="372" spans="1:11" x14ac:dyDescent="0.2">
      <c r="A372" s="9" t="s">
        <v>592</v>
      </c>
      <c r="C372" t="s">
        <v>372</v>
      </c>
      <c r="D372">
        <v>0</v>
      </c>
      <c r="E372">
        <v>0</v>
      </c>
      <c r="F372">
        <v>1</v>
      </c>
      <c r="G372">
        <v>0</v>
      </c>
      <c r="I372" t="s">
        <v>373</v>
      </c>
    </row>
    <row r="373" spans="1:11" x14ac:dyDescent="0.2">
      <c r="A373" s="9" t="s">
        <v>592</v>
      </c>
      <c r="B373" t="s">
        <v>10</v>
      </c>
      <c r="C373" t="s">
        <v>374</v>
      </c>
      <c r="D373">
        <v>0</v>
      </c>
      <c r="E373">
        <v>78</v>
      </c>
      <c r="F373">
        <v>1</v>
      </c>
      <c r="G373">
        <v>0</v>
      </c>
      <c r="H373" t="s">
        <v>59</v>
      </c>
      <c r="I373" t="s">
        <v>14</v>
      </c>
      <c r="J373">
        <v>3</v>
      </c>
      <c r="K373" s="1">
        <v>0.20833333333333334</v>
      </c>
    </row>
    <row r="374" spans="1:11" x14ac:dyDescent="0.2">
      <c r="A374" s="9" t="s">
        <v>592</v>
      </c>
      <c r="C374" t="s">
        <v>375</v>
      </c>
      <c r="D374">
        <v>0</v>
      </c>
      <c r="E374">
        <v>68</v>
      </c>
      <c r="F374">
        <v>0</v>
      </c>
      <c r="G374">
        <v>0</v>
      </c>
    </row>
    <row r="375" spans="1:11" x14ac:dyDescent="0.2">
      <c r="A375" s="9" t="s">
        <v>592</v>
      </c>
      <c r="B375" t="s">
        <v>10</v>
      </c>
      <c r="C375" t="s">
        <v>376</v>
      </c>
      <c r="D375">
        <v>0</v>
      </c>
      <c r="E375">
        <v>3</v>
      </c>
      <c r="F375">
        <v>0</v>
      </c>
      <c r="G375">
        <v>1</v>
      </c>
      <c r="H375" t="s">
        <v>17</v>
      </c>
      <c r="I375" t="s">
        <v>5</v>
      </c>
      <c r="J375">
        <v>1</v>
      </c>
      <c r="K375" s="1">
        <v>6.1111111111111116E-2</v>
      </c>
    </row>
    <row r="376" spans="1:11" x14ac:dyDescent="0.2">
      <c r="A376" s="9" t="s">
        <v>592</v>
      </c>
      <c r="C376" t="s">
        <v>377</v>
      </c>
      <c r="D376">
        <v>0</v>
      </c>
      <c r="E376">
        <v>2</v>
      </c>
      <c r="F376">
        <v>0</v>
      </c>
      <c r="G376">
        <v>1</v>
      </c>
      <c r="I376" t="s">
        <v>254</v>
      </c>
    </row>
    <row r="377" spans="1:11" x14ac:dyDescent="0.2">
      <c r="A377" s="9" t="s">
        <v>592</v>
      </c>
      <c r="B377" t="s">
        <v>10</v>
      </c>
      <c r="C377" t="s">
        <v>378</v>
      </c>
      <c r="D377">
        <v>0</v>
      </c>
      <c r="E377">
        <v>41</v>
      </c>
      <c r="F377">
        <v>2</v>
      </c>
      <c r="G377">
        <v>0</v>
      </c>
      <c r="H377" t="s">
        <v>62</v>
      </c>
      <c r="I377" t="s">
        <v>14</v>
      </c>
      <c r="J377">
        <v>3</v>
      </c>
      <c r="K377" s="1">
        <v>0.20833333333333334</v>
      </c>
    </row>
    <row r="378" spans="1:11" x14ac:dyDescent="0.2">
      <c r="A378" s="9" t="s">
        <v>592</v>
      </c>
      <c r="C378" t="s">
        <v>379</v>
      </c>
      <c r="D378">
        <v>0</v>
      </c>
      <c r="E378">
        <v>32</v>
      </c>
      <c r="F378">
        <v>1</v>
      </c>
      <c r="G378">
        <v>0</v>
      </c>
    </row>
    <row r="379" spans="1:11" x14ac:dyDescent="0.2">
      <c r="A379" s="9" t="s">
        <v>592</v>
      </c>
      <c r="B379" t="s">
        <v>10</v>
      </c>
      <c r="C379" t="s">
        <v>380</v>
      </c>
      <c r="D379">
        <v>1</v>
      </c>
      <c r="E379">
        <v>19</v>
      </c>
      <c r="F379">
        <v>0</v>
      </c>
      <c r="G379">
        <v>0</v>
      </c>
      <c r="H379" t="s">
        <v>13</v>
      </c>
      <c r="I379" t="s">
        <v>18</v>
      </c>
      <c r="J379">
        <v>1</v>
      </c>
      <c r="K379" s="1">
        <v>0.17708333333333334</v>
      </c>
    </row>
    <row r="380" spans="1:11" x14ac:dyDescent="0.2">
      <c r="A380" s="9" t="s">
        <v>592</v>
      </c>
      <c r="C380" t="s">
        <v>381</v>
      </c>
      <c r="D380">
        <v>0</v>
      </c>
      <c r="E380">
        <v>4</v>
      </c>
      <c r="F380">
        <v>0</v>
      </c>
      <c r="G380">
        <v>0</v>
      </c>
      <c r="I380" t="s">
        <v>264</v>
      </c>
    </row>
    <row r="381" spans="1:11" x14ac:dyDescent="0.2">
      <c r="A381" s="9" t="s">
        <v>592</v>
      </c>
      <c r="B381" t="s">
        <v>10</v>
      </c>
      <c r="C381" t="s">
        <v>116</v>
      </c>
      <c r="D381">
        <v>0</v>
      </c>
      <c r="E381">
        <v>53</v>
      </c>
      <c r="F381">
        <v>2</v>
      </c>
      <c r="G381">
        <v>1</v>
      </c>
      <c r="H381" t="s">
        <v>250</v>
      </c>
      <c r="I381" t="s">
        <v>14</v>
      </c>
      <c r="J381">
        <v>3</v>
      </c>
      <c r="K381" s="1">
        <v>0.20833333333333334</v>
      </c>
    </row>
    <row r="382" spans="1:11" x14ac:dyDescent="0.2">
      <c r="A382" s="9" t="s">
        <v>592</v>
      </c>
      <c r="C382" t="s">
        <v>382</v>
      </c>
      <c r="D382">
        <v>0</v>
      </c>
      <c r="E382">
        <v>31</v>
      </c>
      <c r="F382">
        <v>0</v>
      </c>
      <c r="G382">
        <v>0</v>
      </c>
    </row>
    <row r="383" spans="1:11" x14ac:dyDescent="0.2">
      <c r="A383" s="9" t="s">
        <v>592</v>
      </c>
      <c r="B383" t="s">
        <v>10</v>
      </c>
      <c r="C383" t="s">
        <v>383</v>
      </c>
      <c r="D383">
        <v>0</v>
      </c>
      <c r="E383">
        <v>18</v>
      </c>
      <c r="F383">
        <v>0</v>
      </c>
      <c r="G383">
        <v>1</v>
      </c>
      <c r="H383" t="s">
        <v>59</v>
      </c>
      <c r="I383" t="s">
        <v>5</v>
      </c>
      <c r="J383">
        <v>1</v>
      </c>
      <c r="K383" s="1">
        <v>0.10069444444444443</v>
      </c>
    </row>
    <row r="384" spans="1:11" x14ac:dyDescent="0.2">
      <c r="A384" s="9" t="s">
        <v>592</v>
      </c>
      <c r="C384" t="s">
        <v>384</v>
      </c>
      <c r="D384">
        <v>0</v>
      </c>
      <c r="E384">
        <v>14</v>
      </c>
      <c r="F384">
        <v>1</v>
      </c>
      <c r="G384">
        <v>0</v>
      </c>
      <c r="I384" t="s">
        <v>67</v>
      </c>
    </row>
    <row r="385" spans="1:11" x14ac:dyDescent="0.2">
      <c r="A385" s="9" t="s">
        <v>592</v>
      </c>
      <c r="B385" t="s">
        <v>10</v>
      </c>
      <c r="C385" t="s">
        <v>385</v>
      </c>
      <c r="D385">
        <v>0</v>
      </c>
      <c r="E385">
        <v>11</v>
      </c>
      <c r="F385">
        <v>8</v>
      </c>
      <c r="G385">
        <v>1</v>
      </c>
      <c r="H385" t="s">
        <v>40</v>
      </c>
      <c r="I385" t="s">
        <v>14</v>
      </c>
      <c r="J385">
        <v>3</v>
      </c>
      <c r="K385" s="1">
        <v>0.20833333333333334</v>
      </c>
    </row>
    <row r="386" spans="1:11" x14ac:dyDescent="0.2">
      <c r="A386" s="9" t="s">
        <v>592</v>
      </c>
      <c r="C386" t="s">
        <v>386</v>
      </c>
      <c r="D386">
        <v>1</v>
      </c>
      <c r="E386">
        <v>26</v>
      </c>
      <c r="F386">
        <v>2</v>
      </c>
      <c r="G386">
        <v>0</v>
      </c>
    </row>
    <row r="387" spans="1:11" x14ac:dyDescent="0.2">
      <c r="A387" s="9" t="s">
        <v>592</v>
      </c>
      <c r="B387" t="s">
        <v>10</v>
      </c>
      <c r="C387" t="s">
        <v>387</v>
      </c>
      <c r="D387">
        <v>0</v>
      </c>
      <c r="E387">
        <v>12</v>
      </c>
      <c r="F387">
        <v>1</v>
      </c>
      <c r="G387">
        <v>1</v>
      </c>
      <c r="H387" t="s">
        <v>40</v>
      </c>
      <c r="I387" t="s">
        <v>5</v>
      </c>
      <c r="J387">
        <v>1</v>
      </c>
      <c r="K387" s="1">
        <v>0.19583333333333333</v>
      </c>
    </row>
    <row r="388" spans="1:11" x14ac:dyDescent="0.2">
      <c r="A388" s="9" t="s">
        <v>592</v>
      </c>
      <c r="C388" t="s">
        <v>388</v>
      </c>
      <c r="D388">
        <v>0</v>
      </c>
      <c r="E388">
        <v>3</v>
      </c>
      <c r="F388">
        <v>0</v>
      </c>
      <c r="G388">
        <v>0</v>
      </c>
      <c r="I388" t="s">
        <v>389</v>
      </c>
    </row>
    <row r="389" spans="1:11" x14ac:dyDescent="0.2">
      <c r="A389" s="9" t="s">
        <v>592</v>
      </c>
      <c r="B389" t="s">
        <v>10</v>
      </c>
      <c r="C389" t="s">
        <v>390</v>
      </c>
      <c r="D389">
        <v>0</v>
      </c>
      <c r="E389">
        <v>91</v>
      </c>
      <c r="F389">
        <v>1</v>
      </c>
      <c r="G389">
        <v>0</v>
      </c>
      <c r="H389" t="s">
        <v>59</v>
      </c>
      <c r="I389" t="s">
        <v>14</v>
      </c>
      <c r="J389">
        <v>3</v>
      </c>
      <c r="K389" s="1">
        <v>0.20833333333333334</v>
      </c>
    </row>
    <row r="390" spans="1:11" x14ac:dyDescent="0.2">
      <c r="A390" s="9" t="s">
        <v>592</v>
      </c>
      <c r="C390" t="s">
        <v>391</v>
      </c>
      <c r="D390">
        <v>0</v>
      </c>
      <c r="E390">
        <v>33</v>
      </c>
      <c r="F390">
        <v>0</v>
      </c>
      <c r="G390">
        <v>0</v>
      </c>
    </row>
    <row r="391" spans="1:11" x14ac:dyDescent="0.2">
      <c r="A391" s="9" t="s">
        <v>592</v>
      </c>
      <c r="B391" t="s">
        <v>10</v>
      </c>
      <c r="C391" t="s">
        <v>124</v>
      </c>
      <c r="D391">
        <v>0</v>
      </c>
      <c r="E391">
        <v>73</v>
      </c>
      <c r="F391">
        <v>3</v>
      </c>
      <c r="G391">
        <v>0</v>
      </c>
      <c r="H391" t="s">
        <v>22</v>
      </c>
      <c r="I391" t="s">
        <v>175</v>
      </c>
      <c r="J391">
        <v>3</v>
      </c>
      <c r="K391" s="1">
        <v>0.20833333333333334</v>
      </c>
    </row>
    <row r="392" spans="1:11" x14ac:dyDescent="0.2">
      <c r="A392" s="9" t="s">
        <v>592</v>
      </c>
      <c r="C392" t="s">
        <v>392</v>
      </c>
      <c r="D392">
        <v>0</v>
      </c>
      <c r="E392">
        <v>44</v>
      </c>
      <c r="F392">
        <v>0</v>
      </c>
      <c r="G392">
        <v>0</v>
      </c>
    </row>
    <row r="393" spans="1:11" x14ac:dyDescent="0.2">
      <c r="A393" s="9" t="s">
        <v>592</v>
      </c>
      <c r="B393" t="s">
        <v>10</v>
      </c>
      <c r="C393" t="s">
        <v>393</v>
      </c>
      <c r="D393">
        <v>1</v>
      </c>
      <c r="E393">
        <v>69</v>
      </c>
      <c r="F393">
        <v>2</v>
      </c>
      <c r="G393">
        <v>0</v>
      </c>
      <c r="H393" t="s">
        <v>32</v>
      </c>
      <c r="I393" t="s">
        <v>14</v>
      </c>
      <c r="J393">
        <v>5</v>
      </c>
      <c r="K393" s="1">
        <v>0.20833333333333334</v>
      </c>
    </row>
    <row r="394" spans="1:11" x14ac:dyDescent="0.2">
      <c r="A394" s="9" t="s">
        <v>592</v>
      </c>
      <c r="C394" t="s">
        <v>394</v>
      </c>
      <c r="D394">
        <v>0</v>
      </c>
      <c r="E394">
        <v>41</v>
      </c>
      <c r="F394">
        <v>0</v>
      </c>
      <c r="G394">
        <v>0</v>
      </c>
    </row>
    <row r="395" spans="1:11" x14ac:dyDescent="0.2">
      <c r="A395" s="9" t="s">
        <v>592</v>
      </c>
      <c r="B395" t="s">
        <v>10</v>
      </c>
      <c r="C395" t="s">
        <v>395</v>
      </c>
      <c r="D395">
        <v>0</v>
      </c>
      <c r="E395">
        <v>54</v>
      </c>
      <c r="F395">
        <v>2</v>
      </c>
      <c r="G395">
        <v>0</v>
      </c>
      <c r="H395" t="s">
        <v>13</v>
      </c>
      <c r="I395" t="s">
        <v>27</v>
      </c>
      <c r="J395">
        <v>3</v>
      </c>
      <c r="K395" s="1">
        <v>0.20833333333333334</v>
      </c>
    </row>
    <row r="396" spans="1:11" x14ac:dyDescent="0.2">
      <c r="A396" s="9" t="s">
        <v>592</v>
      </c>
      <c r="C396" t="s">
        <v>396</v>
      </c>
      <c r="D396">
        <v>0</v>
      </c>
      <c r="E396">
        <v>46</v>
      </c>
      <c r="F396">
        <v>0</v>
      </c>
      <c r="G396">
        <v>0</v>
      </c>
    </row>
    <row r="397" spans="1:11" x14ac:dyDescent="0.2">
      <c r="A397" s="9" t="s">
        <v>592</v>
      </c>
      <c r="B397" t="s">
        <v>10</v>
      </c>
      <c r="C397" t="s">
        <v>197</v>
      </c>
      <c r="D397">
        <v>0</v>
      </c>
      <c r="E397">
        <v>4</v>
      </c>
      <c r="F397">
        <v>1</v>
      </c>
      <c r="G397">
        <v>1</v>
      </c>
      <c r="H397" t="s">
        <v>22</v>
      </c>
      <c r="I397" t="s">
        <v>5</v>
      </c>
      <c r="J397">
        <v>1</v>
      </c>
      <c r="K397" s="1">
        <v>0.10416666666666667</v>
      </c>
    </row>
    <row r="398" spans="1:11" x14ac:dyDescent="0.2">
      <c r="A398" s="9" t="s">
        <v>592</v>
      </c>
      <c r="C398" t="s">
        <v>397</v>
      </c>
      <c r="D398">
        <v>0</v>
      </c>
      <c r="E398">
        <v>11</v>
      </c>
      <c r="F398">
        <v>0</v>
      </c>
      <c r="G398">
        <v>0</v>
      </c>
      <c r="I398" t="s">
        <v>243</v>
      </c>
    </row>
    <row r="399" spans="1:11" x14ac:dyDescent="0.2">
      <c r="A399" s="9" t="s">
        <v>592</v>
      </c>
      <c r="B399" t="s">
        <v>10</v>
      </c>
      <c r="C399" t="s">
        <v>198</v>
      </c>
      <c r="D399">
        <v>0</v>
      </c>
      <c r="E399">
        <v>33</v>
      </c>
      <c r="F399">
        <v>5</v>
      </c>
      <c r="G399">
        <v>1</v>
      </c>
      <c r="H399" t="s">
        <v>88</v>
      </c>
      <c r="I399" t="s">
        <v>27</v>
      </c>
      <c r="J399">
        <v>3</v>
      </c>
      <c r="K399" s="1">
        <v>0.20833333333333334</v>
      </c>
    </row>
    <row r="400" spans="1:11" x14ac:dyDescent="0.2">
      <c r="A400" s="9" t="s">
        <v>592</v>
      </c>
      <c r="C400" t="s">
        <v>398</v>
      </c>
      <c r="D400">
        <v>0</v>
      </c>
      <c r="E400">
        <v>40</v>
      </c>
      <c r="F400">
        <v>0</v>
      </c>
      <c r="G400">
        <v>0</v>
      </c>
    </row>
    <row r="401" spans="1:11" x14ac:dyDescent="0.2">
      <c r="A401" s="9" t="s">
        <v>592</v>
      </c>
      <c r="B401" t="s">
        <v>10</v>
      </c>
      <c r="C401" t="s">
        <v>399</v>
      </c>
      <c r="D401">
        <v>0</v>
      </c>
      <c r="E401">
        <v>2</v>
      </c>
      <c r="F401">
        <v>0</v>
      </c>
      <c r="G401">
        <v>1</v>
      </c>
      <c r="H401" t="s">
        <v>13</v>
      </c>
      <c r="I401" t="s">
        <v>5</v>
      </c>
      <c r="J401">
        <v>1</v>
      </c>
      <c r="K401" s="1">
        <v>8.7500000000000008E-2</v>
      </c>
    </row>
    <row r="402" spans="1:11" x14ac:dyDescent="0.2">
      <c r="A402" s="9" t="s">
        <v>592</v>
      </c>
      <c r="C402" t="s">
        <v>400</v>
      </c>
      <c r="D402">
        <v>0</v>
      </c>
      <c r="E402">
        <v>11</v>
      </c>
      <c r="F402">
        <v>1</v>
      </c>
      <c r="G402">
        <v>0</v>
      </c>
      <c r="I402" t="s">
        <v>389</v>
      </c>
    </row>
    <row r="403" spans="1:11" x14ac:dyDescent="0.2">
      <c r="A403" s="9" t="s">
        <v>592</v>
      </c>
      <c r="B403" t="s">
        <v>10</v>
      </c>
      <c r="C403" t="s">
        <v>141</v>
      </c>
      <c r="D403">
        <v>1</v>
      </c>
      <c r="E403">
        <v>45</v>
      </c>
      <c r="F403">
        <v>0</v>
      </c>
      <c r="G403">
        <v>0</v>
      </c>
      <c r="H403" t="s">
        <v>37</v>
      </c>
      <c r="I403" t="s">
        <v>14</v>
      </c>
      <c r="J403">
        <v>3</v>
      </c>
      <c r="K403" s="1">
        <v>0.20833333333333334</v>
      </c>
    </row>
    <row r="404" spans="1:11" x14ac:dyDescent="0.2">
      <c r="A404" s="9" t="s">
        <v>592</v>
      </c>
      <c r="C404" t="s">
        <v>401</v>
      </c>
      <c r="D404">
        <v>0</v>
      </c>
      <c r="E404">
        <v>29</v>
      </c>
      <c r="F404">
        <v>0</v>
      </c>
      <c r="G404">
        <v>0</v>
      </c>
    </row>
    <row r="405" spans="1:11" x14ac:dyDescent="0.2">
      <c r="A405" s="9" t="s">
        <v>592</v>
      </c>
      <c r="B405" t="s">
        <v>10</v>
      </c>
      <c r="C405" t="s">
        <v>359</v>
      </c>
      <c r="D405">
        <v>0</v>
      </c>
      <c r="E405">
        <v>40</v>
      </c>
      <c r="F405">
        <v>1</v>
      </c>
      <c r="G405">
        <v>1</v>
      </c>
      <c r="H405" t="s">
        <v>37</v>
      </c>
      <c r="I405" t="s">
        <v>18</v>
      </c>
      <c r="J405">
        <v>1</v>
      </c>
      <c r="K405" s="1">
        <v>0.13125000000000001</v>
      </c>
    </row>
    <row r="406" spans="1:11" x14ac:dyDescent="0.2">
      <c r="A406" s="9" t="s">
        <v>592</v>
      </c>
      <c r="C406" t="s">
        <v>402</v>
      </c>
      <c r="D406">
        <v>0</v>
      </c>
      <c r="E406">
        <v>0</v>
      </c>
      <c r="F406">
        <v>0</v>
      </c>
      <c r="G406">
        <v>0</v>
      </c>
      <c r="I406" t="s">
        <v>19</v>
      </c>
    </row>
    <row r="407" spans="1:11" x14ac:dyDescent="0.2">
      <c r="A407" s="9" t="s">
        <v>592</v>
      </c>
      <c r="B407" t="s">
        <v>10</v>
      </c>
      <c r="C407" t="s">
        <v>164</v>
      </c>
      <c r="D407">
        <v>1</v>
      </c>
      <c r="E407">
        <v>30</v>
      </c>
      <c r="F407">
        <v>2</v>
      </c>
      <c r="G407">
        <v>2</v>
      </c>
      <c r="H407" t="s">
        <v>59</v>
      </c>
      <c r="I407" t="s">
        <v>18</v>
      </c>
      <c r="J407">
        <v>3</v>
      </c>
      <c r="K407" s="1">
        <v>6.25E-2</v>
      </c>
    </row>
    <row r="408" spans="1:11" x14ac:dyDescent="0.2">
      <c r="A408" s="9" t="s">
        <v>592</v>
      </c>
      <c r="C408" t="s">
        <v>403</v>
      </c>
      <c r="D408">
        <v>1</v>
      </c>
      <c r="E408">
        <v>21</v>
      </c>
      <c r="F408">
        <v>0</v>
      </c>
      <c r="G408">
        <v>0</v>
      </c>
      <c r="I408" t="s">
        <v>23</v>
      </c>
    </row>
    <row r="409" spans="1:11" x14ac:dyDescent="0.2">
      <c r="A409" s="9" t="s">
        <v>592</v>
      </c>
      <c r="B409" t="s">
        <v>42</v>
      </c>
      <c r="C409" t="s">
        <v>404</v>
      </c>
      <c r="D409">
        <v>0</v>
      </c>
      <c r="E409">
        <v>20</v>
      </c>
      <c r="F409">
        <v>0</v>
      </c>
      <c r="G409">
        <v>0</v>
      </c>
      <c r="H409" t="s">
        <v>37</v>
      </c>
      <c r="I409" t="s">
        <v>45</v>
      </c>
      <c r="J409">
        <v>1</v>
      </c>
      <c r="K409" s="1">
        <v>0.11666666666666665</v>
      </c>
    </row>
    <row r="410" spans="1:11" x14ac:dyDescent="0.2">
      <c r="A410" s="9" t="s">
        <v>592</v>
      </c>
      <c r="B410" t="s">
        <v>42</v>
      </c>
      <c r="C410" t="s">
        <v>405</v>
      </c>
      <c r="D410">
        <v>1</v>
      </c>
      <c r="E410">
        <v>30</v>
      </c>
      <c r="F410">
        <v>0</v>
      </c>
      <c r="G410">
        <v>1</v>
      </c>
      <c r="I410" t="s">
        <v>118</v>
      </c>
    </row>
    <row r="411" spans="1:11" x14ac:dyDescent="0.2">
      <c r="A411" s="9" t="s">
        <v>592</v>
      </c>
      <c r="B411" t="s">
        <v>10</v>
      </c>
      <c r="C411" t="s">
        <v>406</v>
      </c>
      <c r="D411">
        <v>1</v>
      </c>
      <c r="E411">
        <v>10</v>
      </c>
      <c r="F411">
        <v>0</v>
      </c>
      <c r="G411">
        <v>0</v>
      </c>
      <c r="H411" t="s">
        <v>22</v>
      </c>
      <c r="I411" t="s">
        <v>18</v>
      </c>
      <c r="J411">
        <v>1</v>
      </c>
      <c r="K411" s="1">
        <v>3.125E-2</v>
      </c>
    </row>
    <row r="412" spans="1:11" x14ac:dyDescent="0.2">
      <c r="A412" s="9" t="s">
        <v>592</v>
      </c>
      <c r="C412" t="s">
        <v>407</v>
      </c>
      <c r="D412">
        <v>0</v>
      </c>
      <c r="E412">
        <v>3</v>
      </c>
      <c r="F412">
        <v>0</v>
      </c>
      <c r="G412">
        <v>0</v>
      </c>
      <c r="I412" t="s">
        <v>19</v>
      </c>
    </row>
    <row r="413" spans="1:11" x14ac:dyDescent="0.2">
      <c r="A413" s="9" t="s">
        <v>592</v>
      </c>
      <c r="B413" t="s">
        <v>10</v>
      </c>
      <c r="C413" t="s">
        <v>408</v>
      </c>
      <c r="D413">
        <v>0</v>
      </c>
      <c r="E413">
        <v>79</v>
      </c>
      <c r="F413">
        <v>0</v>
      </c>
      <c r="G413">
        <v>0</v>
      </c>
      <c r="H413" t="s">
        <v>26</v>
      </c>
      <c r="I413" t="s">
        <v>14</v>
      </c>
      <c r="J413">
        <v>3</v>
      </c>
      <c r="K413" s="1">
        <v>0.20833333333333334</v>
      </c>
    </row>
    <row r="414" spans="1:11" x14ac:dyDescent="0.2">
      <c r="A414" s="9" t="s">
        <v>592</v>
      </c>
      <c r="C414" t="s">
        <v>409</v>
      </c>
      <c r="D414">
        <v>0</v>
      </c>
      <c r="E414">
        <v>20</v>
      </c>
      <c r="F414">
        <v>6</v>
      </c>
      <c r="G414">
        <v>1</v>
      </c>
    </row>
    <row r="415" spans="1:11" x14ac:dyDescent="0.2">
      <c r="A415" s="9" t="s">
        <v>592</v>
      </c>
      <c r="B415" t="s">
        <v>10</v>
      </c>
      <c r="C415" t="s">
        <v>327</v>
      </c>
      <c r="D415">
        <v>0</v>
      </c>
      <c r="E415">
        <v>43</v>
      </c>
      <c r="F415">
        <v>0</v>
      </c>
      <c r="G415">
        <v>0</v>
      </c>
      <c r="H415" t="s">
        <v>22</v>
      </c>
      <c r="I415" t="s">
        <v>18</v>
      </c>
      <c r="J415">
        <v>2</v>
      </c>
      <c r="K415" s="1">
        <v>0.10833333333333334</v>
      </c>
    </row>
    <row r="416" spans="1:11" x14ac:dyDescent="0.2">
      <c r="A416" s="9" t="s">
        <v>592</v>
      </c>
      <c r="C416" t="s">
        <v>410</v>
      </c>
      <c r="D416">
        <v>0</v>
      </c>
      <c r="E416">
        <v>12</v>
      </c>
      <c r="F416">
        <v>0</v>
      </c>
      <c r="G416">
        <v>0</v>
      </c>
      <c r="I416" t="s">
        <v>23</v>
      </c>
    </row>
    <row r="417" spans="1:11" x14ac:dyDescent="0.2">
      <c r="A417" s="9" t="s">
        <v>592</v>
      </c>
      <c r="B417" t="s">
        <v>10</v>
      </c>
      <c r="C417" t="s">
        <v>411</v>
      </c>
      <c r="D417">
        <v>0</v>
      </c>
      <c r="E417">
        <v>103</v>
      </c>
      <c r="F417">
        <v>0</v>
      </c>
      <c r="G417">
        <v>0</v>
      </c>
      <c r="H417" t="s">
        <v>78</v>
      </c>
      <c r="I417" t="s">
        <v>14</v>
      </c>
      <c r="J417">
        <v>3</v>
      </c>
      <c r="K417" s="1">
        <v>0.20833333333333334</v>
      </c>
    </row>
    <row r="418" spans="1:11" x14ac:dyDescent="0.2">
      <c r="A418" s="9" t="s">
        <v>592</v>
      </c>
      <c r="C418" t="s">
        <v>412</v>
      </c>
      <c r="D418">
        <v>0</v>
      </c>
      <c r="E418">
        <v>56</v>
      </c>
      <c r="F418">
        <v>1</v>
      </c>
      <c r="G418">
        <v>0</v>
      </c>
    </row>
    <row r="419" spans="1:11" x14ac:dyDescent="0.2">
      <c r="A419" s="9" t="s">
        <v>592</v>
      </c>
      <c r="B419" t="s">
        <v>10</v>
      </c>
      <c r="C419" t="s">
        <v>413</v>
      </c>
      <c r="D419">
        <v>0</v>
      </c>
      <c r="E419">
        <v>29</v>
      </c>
      <c r="F419">
        <v>4</v>
      </c>
      <c r="G419">
        <v>2</v>
      </c>
      <c r="H419" t="s">
        <v>37</v>
      </c>
      <c r="I419" t="s">
        <v>14</v>
      </c>
      <c r="J419">
        <v>3</v>
      </c>
      <c r="K419" s="1">
        <v>0.20833333333333334</v>
      </c>
    </row>
    <row r="420" spans="1:11" x14ac:dyDescent="0.2">
      <c r="A420" s="9" t="s">
        <v>592</v>
      </c>
      <c r="C420" t="s">
        <v>414</v>
      </c>
      <c r="D420">
        <v>0</v>
      </c>
      <c r="E420">
        <v>30</v>
      </c>
      <c r="F420">
        <v>1</v>
      </c>
      <c r="G420">
        <v>0</v>
      </c>
    </row>
    <row r="421" spans="1:11" x14ac:dyDescent="0.2">
      <c r="A421" s="9" t="s">
        <v>592</v>
      </c>
      <c r="B421" t="s">
        <v>10</v>
      </c>
      <c r="C421" t="s">
        <v>69</v>
      </c>
      <c r="D421">
        <v>0</v>
      </c>
      <c r="E421">
        <v>131</v>
      </c>
      <c r="F421">
        <v>1</v>
      </c>
      <c r="G421">
        <v>0</v>
      </c>
      <c r="H421" t="s">
        <v>40</v>
      </c>
      <c r="I421" t="s">
        <v>14</v>
      </c>
      <c r="J421">
        <v>3</v>
      </c>
      <c r="K421" s="1">
        <v>0.20833333333333334</v>
      </c>
    </row>
    <row r="422" spans="1:11" x14ac:dyDescent="0.2">
      <c r="A422" s="9" t="s">
        <v>592</v>
      </c>
      <c r="C422" t="s">
        <v>415</v>
      </c>
      <c r="D422">
        <v>0</v>
      </c>
      <c r="E422">
        <v>55</v>
      </c>
      <c r="F422">
        <v>0</v>
      </c>
      <c r="G422">
        <v>0</v>
      </c>
    </row>
    <row r="423" spans="1:11" x14ac:dyDescent="0.2">
      <c r="A423" s="9" t="s">
        <v>592</v>
      </c>
      <c r="B423" t="s">
        <v>10</v>
      </c>
      <c r="C423" t="s">
        <v>416</v>
      </c>
      <c r="D423">
        <v>0</v>
      </c>
      <c r="E423">
        <v>88</v>
      </c>
      <c r="F423">
        <v>4</v>
      </c>
      <c r="G423">
        <v>0</v>
      </c>
      <c r="H423" t="s">
        <v>32</v>
      </c>
      <c r="I423" t="s">
        <v>18</v>
      </c>
      <c r="J423">
        <v>3</v>
      </c>
      <c r="K423" s="1">
        <v>1.8055555555555557E-2</v>
      </c>
    </row>
    <row r="424" spans="1:11" x14ac:dyDescent="0.2">
      <c r="A424" s="9" t="s">
        <v>592</v>
      </c>
      <c r="C424" t="s">
        <v>417</v>
      </c>
      <c r="D424">
        <v>0</v>
      </c>
      <c r="E424">
        <v>35</v>
      </c>
      <c r="F424">
        <v>0</v>
      </c>
      <c r="G424">
        <v>0</v>
      </c>
      <c r="I424" t="s">
        <v>19</v>
      </c>
    </row>
    <row r="425" spans="1:11" x14ac:dyDescent="0.2">
      <c r="A425" s="9" t="s">
        <v>592</v>
      </c>
      <c r="B425" t="s">
        <v>10</v>
      </c>
      <c r="C425" t="s">
        <v>418</v>
      </c>
      <c r="D425">
        <v>0</v>
      </c>
      <c r="E425">
        <v>20</v>
      </c>
      <c r="F425">
        <v>0</v>
      </c>
      <c r="G425">
        <v>1</v>
      </c>
      <c r="H425" t="s">
        <v>17</v>
      </c>
      <c r="I425" t="s">
        <v>5</v>
      </c>
      <c r="J425">
        <v>1</v>
      </c>
      <c r="K425" s="1">
        <v>0.18680555555555556</v>
      </c>
    </row>
    <row r="426" spans="1:11" x14ac:dyDescent="0.2">
      <c r="A426" s="9" t="s">
        <v>592</v>
      </c>
      <c r="C426" t="s">
        <v>419</v>
      </c>
      <c r="D426">
        <v>0</v>
      </c>
      <c r="E426">
        <v>26</v>
      </c>
      <c r="F426">
        <v>1</v>
      </c>
      <c r="G426">
        <v>0</v>
      </c>
      <c r="I426" t="s">
        <v>243</v>
      </c>
    </row>
    <row r="427" spans="1:11" x14ac:dyDescent="0.2">
      <c r="A427" s="9" t="s">
        <v>592</v>
      </c>
      <c r="B427" t="s">
        <v>10</v>
      </c>
      <c r="C427" t="s">
        <v>200</v>
      </c>
      <c r="D427">
        <v>2</v>
      </c>
      <c r="E427">
        <v>64</v>
      </c>
      <c r="F427">
        <v>0</v>
      </c>
      <c r="G427">
        <v>0</v>
      </c>
      <c r="H427" t="s">
        <v>37</v>
      </c>
      <c r="I427" t="s">
        <v>18</v>
      </c>
      <c r="J427">
        <v>2</v>
      </c>
      <c r="K427" s="1">
        <v>0.20555555555555557</v>
      </c>
    </row>
    <row r="428" spans="1:11" x14ac:dyDescent="0.2">
      <c r="A428" s="9" t="s">
        <v>592</v>
      </c>
      <c r="C428" t="s">
        <v>420</v>
      </c>
      <c r="D428">
        <v>0</v>
      </c>
      <c r="E428">
        <v>61</v>
      </c>
      <c r="F428">
        <v>1</v>
      </c>
      <c r="G428">
        <v>0</v>
      </c>
      <c r="I428" t="s">
        <v>186</v>
      </c>
    </row>
    <row r="429" spans="1:11" x14ac:dyDescent="0.2">
      <c r="A429" s="9" t="s">
        <v>592</v>
      </c>
      <c r="B429" t="s">
        <v>10</v>
      </c>
      <c r="C429" t="s">
        <v>304</v>
      </c>
      <c r="D429">
        <v>1</v>
      </c>
      <c r="E429">
        <v>115</v>
      </c>
      <c r="F429">
        <v>3</v>
      </c>
      <c r="G429">
        <v>0</v>
      </c>
      <c r="H429" t="s">
        <v>59</v>
      </c>
      <c r="I429" t="s">
        <v>14</v>
      </c>
      <c r="J429">
        <v>3</v>
      </c>
      <c r="K429" s="1">
        <v>0.20833333333333334</v>
      </c>
    </row>
    <row r="430" spans="1:11" x14ac:dyDescent="0.2">
      <c r="A430" s="9" t="s">
        <v>592</v>
      </c>
      <c r="C430" t="s">
        <v>63</v>
      </c>
      <c r="D430">
        <v>0</v>
      </c>
      <c r="E430">
        <v>54</v>
      </c>
      <c r="F430">
        <v>1</v>
      </c>
      <c r="G430">
        <v>0</v>
      </c>
    </row>
    <row r="431" spans="1:11" x14ac:dyDescent="0.2">
      <c r="A431" s="9" t="s">
        <v>592</v>
      </c>
      <c r="B431" t="s">
        <v>10</v>
      </c>
      <c r="C431" t="s">
        <v>47</v>
      </c>
      <c r="D431">
        <v>3</v>
      </c>
      <c r="E431">
        <v>79</v>
      </c>
      <c r="F431">
        <v>1</v>
      </c>
      <c r="G431">
        <v>0</v>
      </c>
      <c r="H431" t="s">
        <v>40</v>
      </c>
      <c r="I431" t="s">
        <v>18</v>
      </c>
      <c r="J431">
        <v>3</v>
      </c>
      <c r="K431" s="1">
        <v>3.9583333333333331E-2</v>
      </c>
    </row>
    <row r="432" spans="1:11" x14ac:dyDescent="0.2">
      <c r="A432" s="9" t="s">
        <v>592</v>
      </c>
      <c r="C432" t="s">
        <v>421</v>
      </c>
      <c r="D432">
        <v>0</v>
      </c>
      <c r="E432">
        <v>39</v>
      </c>
      <c r="F432">
        <v>1</v>
      </c>
      <c r="G432">
        <v>0</v>
      </c>
      <c r="I432" t="s">
        <v>186</v>
      </c>
    </row>
    <row r="433" spans="1:11" x14ac:dyDescent="0.2">
      <c r="A433" s="9" t="s">
        <v>592</v>
      </c>
      <c r="B433" t="s">
        <v>10</v>
      </c>
      <c r="C433" t="s">
        <v>422</v>
      </c>
      <c r="D433">
        <v>0</v>
      </c>
      <c r="E433">
        <v>21</v>
      </c>
      <c r="F433">
        <v>1</v>
      </c>
      <c r="G433">
        <v>0</v>
      </c>
      <c r="H433" t="s">
        <v>26</v>
      </c>
      <c r="I433" t="s">
        <v>14</v>
      </c>
      <c r="J433">
        <v>3</v>
      </c>
      <c r="K433" s="1">
        <v>0.20833333333333334</v>
      </c>
    </row>
    <row r="434" spans="1:11" x14ac:dyDescent="0.2">
      <c r="A434" s="9" t="s">
        <v>592</v>
      </c>
      <c r="C434" t="s">
        <v>423</v>
      </c>
      <c r="D434">
        <v>0</v>
      </c>
      <c r="E434">
        <v>49</v>
      </c>
      <c r="F434">
        <v>2</v>
      </c>
      <c r="G434">
        <v>1</v>
      </c>
    </row>
    <row r="435" spans="1:11" x14ac:dyDescent="0.2">
      <c r="A435" s="9" t="s">
        <v>592</v>
      </c>
      <c r="B435" t="s">
        <v>10</v>
      </c>
      <c r="C435" t="s">
        <v>153</v>
      </c>
      <c r="D435">
        <v>0</v>
      </c>
      <c r="E435">
        <v>103</v>
      </c>
      <c r="F435">
        <v>5</v>
      </c>
      <c r="G435">
        <v>0</v>
      </c>
      <c r="H435" t="s">
        <v>26</v>
      </c>
      <c r="I435" t="s">
        <v>14</v>
      </c>
      <c r="J435">
        <v>3</v>
      </c>
      <c r="K435" s="1">
        <v>0.20833333333333334</v>
      </c>
    </row>
    <row r="436" spans="1:11" x14ac:dyDescent="0.2">
      <c r="A436" s="9" t="s">
        <v>592</v>
      </c>
      <c r="C436" t="s">
        <v>424</v>
      </c>
      <c r="D436">
        <v>0</v>
      </c>
      <c r="E436">
        <v>76</v>
      </c>
      <c r="F436">
        <v>0</v>
      </c>
      <c r="G436">
        <v>0</v>
      </c>
    </row>
    <row r="437" spans="1:11" x14ac:dyDescent="0.2">
      <c r="A437" s="9" t="s">
        <v>592</v>
      </c>
      <c r="B437" t="s">
        <v>172</v>
      </c>
      <c r="C437" t="s">
        <v>262</v>
      </c>
      <c r="D437">
        <v>0</v>
      </c>
      <c r="E437">
        <v>66</v>
      </c>
      <c r="F437">
        <v>1</v>
      </c>
      <c r="G437">
        <v>1</v>
      </c>
      <c r="H437" t="s">
        <v>40</v>
      </c>
      <c r="I437" t="s">
        <v>14</v>
      </c>
      <c r="J437">
        <v>3</v>
      </c>
      <c r="K437" s="1">
        <v>0.20833333333333334</v>
      </c>
    </row>
    <row r="438" spans="1:11" x14ac:dyDescent="0.2">
      <c r="A438" s="9" t="s">
        <v>592</v>
      </c>
      <c r="B438" t="s">
        <v>172</v>
      </c>
      <c r="C438" t="s">
        <v>425</v>
      </c>
      <c r="D438">
        <v>0</v>
      </c>
      <c r="E438">
        <v>36</v>
      </c>
      <c r="F438">
        <v>2</v>
      </c>
      <c r="G438">
        <v>1</v>
      </c>
    </row>
    <row r="439" spans="1:11" x14ac:dyDescent="0.2">
      <c r="A439" s="9" t="s">
        <v>592</v>
      </c>
      <c r="B439" t="s">
        <v>10</v>
      </c>
      <c r="C439" t="s">
        <v>28</v>
      </c>
      <c r="D439">
        <v>1</v>
      </c>
      <c r="E439">
        <v>35</v>
      </c>
      <c r="F439">
        <v>1</v>
      </c>
      <c r="G439">
        <v>0</v>
      </c>
      <c r="H439" t="s">
        <v>22</v>
      </c>
      <c r="I439" t="s">
        <v>18</v>
      </c>
      <c r="J439">
        <v>2</v>
      </c>
      <c r="K439" s="1">
        <v>1.4583333333333332E-2</v>
      </c>
    </row>
    <row r="440" spans="1:11" x14ac:dyDescent="0.2">
      <c r="A440" s="9" t="s">
        <v>592</v>
      </c>
      <c r="C440" t="s">
        <v>196</v>
      </c>
      <c r="D440">
        <v>0</v>
      </c>
      <c r="E440">
        <v>2</v>
      </c>
      <c r="F440">
        <v>1</v>
      </c>
      <c r="G440">
        <v>2</v>
      </c>
      <c r="I440" t="s">
        <v>19</v>
      </c>
    </row>
    <row r="441" spans="1:11" x14ac:dyDescent="0.2">
      <c r="A441" s="9" t="s">
        <v>592</v>
      </c>
      <c r="B441" t="s">
        <v>10</v>
      </c>
      <c r="C441" t="s">
        <v>426</v>
      </c>
      <c r="D441">
        <v>0</v>
      </c>
      <c r="E441">
        <v>29</v>
      </c>
      <c r="F441">
        <v>5</v>
      </c>
      <c r="G441">
        <v>0</v>
      </c>
      <c r="H441" t="s">
        <v>32</v>
      </c>
      <c r="I441" t="s">
        <v>14</v>
      </c>
      <c r="J441">
        <v>3</v>
      </c>
      <c r="K441" s="1">
        <v>0.20833333333333334</v>
      </c>
    </row>
    <row r="442" spans="1:11" x14ac:dyDescent="0.2">
      <c r="A442" s="9" t="s">
        <v>592</v>
      </c>
      <c r="C442" t="s">
        <v>427</v>
      </c>
      <c r="D442">
        <v>0</v>
      </c>
      <c r="E442">
        <v>33</v>
      </c>
      <c r="F442">
        <v>4</v>
      </c>
      <c r="G442">
        <v>0</v>
      </c>
    </row>
    <row r="443" spans="1:11" x14ac:dyDescent="0.2">
      <c r="A443" s="9" t="s">
        <v>592</v>
      </c>
      <c r="B443" t="s">
        <v>10</v>
      </c>
      <c r="C443" t="s">
        <v>428</v>
      </c>
      <c r="D443">
        <v>0</v>
      </c>
      <c r="E443">
        <v>13</v>
      </c>
      <c r="F443">
        <v>0</v>
      </c>
      <c r="G443">
        <v>1</v>
      </c>
      <c r="H443" t="s">
        <v>32</v>
      </c>
      <c r="I443" t="s">
        <v>5</v>
      </c>
      <c r="J443">
        <v>1</v>
      </c>
      <c r="K443" s="1">
        <v>0.15347222222222223</v>
      </c>
    </row>
    <row r="444" spans="1:11" x14ac:dyDescent="0.2">
      <c r="A444" s="9" t="s">
        <v>592</v>
      </c>
      <c r="C444" t="s">
        <v>276</v>
      </c>
      <c r="D444">
        <v>0</v>
      </c>
      <c r="E444">
        <v>12</v>
      </c>
      <c r="F444">
        <v>1</v>
      </c>
      <c r="G444">
        <v>0</v>
      </c>
      <c r="I444" t="s">
        <v>67</v>
      </c>
    </row>
    <row r="445" spans="1:11" x14ac:dyDescent="0.2">
      <c r="A445" s="9" t="s">
        <v>592</v>
      </c>
      <c r="B445" t="s">
        <v>10</v>
      </c>
      <c r="C445" t="s">
        <v>429</v>
      </c>
      <c r="D445">
        <v>0</v>
      </c>
      <c r="E445">
        <v>43</v>
      </c>
      <c r="F445">
        <v>1</v>
      </c>
      <c r="G445">
        <v>0</v>
      </c>
      <c r="H445" t="s">
        <v>78</v>
      </c>
      <c r="I445" t="s">
        <v>14</v>
      </c>
      <c r="J445">
        <v>3</v>
      </c>
      <c r="K445" s="1">
        <v>0.20833333333333334</v>
      </c>
    </row>
    <row r="446" spans="1:11" x14ac:dyDescent="0.2">
      <c r="A446" s="9" t="s">
        <v>592</v>
      </c>
      <c r="C446" t="s">
        <v>430</v>
      </c>
      <c r="D446">
        <v>0</v>
      </c>
      <c r="E446">
        <v>6</v>
      </c>
      <c r="F446">
        <v>0</v>
      </c>
      <c r="G446">
        <v>0</v>
      </c>
    </row>
    <row r="447" spans="1:11" x14ac:dyDescent="0.2">
      <c r="A447" s="9" t="s">
        <v>592</v>
      </c>
      <c r="B447" t="s">
        <v>10</v>
      </c>
      <c r="C447" t="s">
        <v>137</v>
      </c>
      <c r="D447">
        <v>1</v>
      </c>
      <c r="E447">
        <v>36</v>
      </c>
      <c r="F447">
        <v>0</v>
      </c>
      <c r="G447">
        <v>0</v>
      </c>
      <c r="H447" t="s">
        <v>59</v>
      </c>
      <c r="I447" t="s">
        <v>18</v>
      </c>
      <c r="J447">
        <v>1</v>
      </c>
      <c r="K447" s="1">
        <v>0.19305555555555554</v>
      </c>
    </row>
    <row r="448" spans="1:11" x14ac:dyDescent="0.2">
      <c r="A448" s="9" t="s">
        <v>592</v>
      </c>
      <c r="C448" t="s">
        <v>70</v>
      </c>
      <c r="D448">
        <v>0</v>
      </c>
      <c r="E448">
        <v>9</v>
      </c>
      <c r="F448">
        <v>0</v>
      </c>
      <c r="G448">
        <v>0</v>
      </c>
      <c r="I448" t="s">
        <v>431</v>
      </c>
    </row>
    <row r="449" spans="1:11" x14ac:dyDescent="0.2">
      <c r="A449" s="9" t="s">
        <v>592</v>
      </c>
      <c r="B449" t="s">
        <v>10</v>
      </c>
      <c r="C449" t="s">
        <v>66</v>
      </c>
      <c r="D449">
        <v>1</v>
      </c>
      <c r="E449">
        <v>85</v>
      </c>
      <c r="F449">
        <v>2</v>
      </c>
      <c r="G449">
        <v>0</v>
      </c>
      <c r="H449" t="s">
        <v>37</v>
      </c>
      <c r="I449" t="s">
        <v>14</v>
      </c>
      <c r="J449">
        <v>3</v>
      </c>
      <c r="K449" s="1">
        <v>0.20833333333333334</v>
      </c>
    </row>
    <row r="450" spans="1:11" x14ac:dyDescent="0.2">
      <c r="A450" s="9" t="s">
        <v>592</v>
      </c>
      <c r="C450" t="s">
        <v>432</v>
      </c>
      <c r="D450">
        <v>0</v>
      </c>
      <c r="E450">
        <v>71</v>
      </c>
      <c r="F450">
        <v>0</v>
      </c>
      <c r="G450">
        <v>0</v>
      </c>
    </row>
    <row r="451" spans="1:11" x14ac:dyDescent="0.2">
      <c r="A451" s="9" t="s">
        <v>592</v>
      </c>
      <c r="B451" t="s">
        <v>10</v>
      </c>
      <c r="C451" t="s">
        <v>236</v>
      </c>
      <c r="D451">
        <v>2</v>
      </c>
      <c r="E451">
        <v>79</v>
      </c>
      <c r="F451">
        <v>0</v>
      </c>
      <c r="G451">
        <v>0</v>
      </c>
      <c r="H451" t="s">
        <v>32</v>
      </c>
      <c r="I451" t="s">
        <v>18</v>
      </c>
      <c r="J451">
        <v>3</v>
      </c>
      <c r="K451" s="1">
        <v>2.2222222222222223E-2</v>
      </c>
    </row>
    <row r="452" spans="1:11" x14ac:dyDescent="0.2">
      <c r="A452" s="9" t="s">
        <v>592</v>
      </c>
      <c r="C452" t="s">
        <v>433</v>
      </c>
      <c r="D452">
        <v>0</v>
      </c>
      <c r="E452">
        <v>40</v>
      </c>
      <c r="F452">
        <v>0</v>
      </c>
      <c r="G452">
        <v>0</v>
      </c>
      <c r="I452" t="s">
        <v>23</v>
      </c>
    </row>
    <row r="453" spans="1:11" x14ac:dyDescent="0.2">
      <c r="A453" s="9" t="s">
        <v>592</v>
      </c>
      <c r="B453" t="s">
        <v>10</v>
      </c>
      <c r="C453" t="s">
        <v>434</v>
      </c>
      <c r="D453">
        <v>0</v>
      </c>
      <c r="E453">
        <v>104</v>
      </c>
      <c r="F453">
        <v>0</v>
      </c>
      <c r="G453">
        <v>0</v>
      </c>
      <c r="H453" t="s">
        <v>59</v>
      </c>
      <c r="I453" t="s">
        <v>14</v>
      </c>
      <c r="J453">
        <v>3</v>
      </c>
      <c r="K453" s="1">
        <v>0.20833333333333334</v>
      </c>
    </row>
    <row r="454" spans="1:11" x14ac:dyDescent="0.2">
      <c r="A454" s="9" t="s">
        <v>592</v>
      </c>
      <c r="C454" t="s">
        <v>435</v>
      </c>
      <c r="D454">
        <v>0</v>
      </c>
      <c r="E454">
        <v>37</v>
      </c>
      <c r="F454">
        <v>1</v>
      </c>
      <c r="G454">
        <v>0</v>
      </c>
    </row>
    <row r="455" spans="1:11" x14ac:dyDescent="0.2">
      <c r="A455" s="9" t="s">
        <v>592</v>
      </c>
      <c r="B455" t="s">
        <v>10</v>
      </c>
      <c r="C455" t="s">
        <v>436</v>
      </c>
      <c r="D455">
        <v>1</v>
      </c>
      <c r="E455">
        <v>28</v>
      </c>
      <c r="F455">
        <v>0</v>
      </c>
      <c r="G455">
        <v>0</v>
      </c>
      <c r="H455" t="s">
        <v>32</v>
      </c>
      <c r="I455" t="s">
        <v>18</v>
      </c>
      <c r="J455">
        <v>1</v>
      </c>
      <c r="K455" s="1">
        <v>0.1763888888888889</v>
      </c>
    </row>
    <row r="456" spans="1:11" x14ac:dyDescent="0.2">
      <c r="A456" s="9" t="s">
        <v>592</v>
      </c>
      <c r="C456" t="s">
        <v>437</v>
      </c>
      <c r="D456">
        <v>0</v>
      </c>
      <c r="E456">
        <v>21</v>
      </c>
      <c r="F456">
        <v>0</v>
      </c>
      <c r="G456">
        <v>0</v>
      </c>
      <c r="I456" t="s">
        <v>23</v>
      </c>
    </row>
    <row r="457" spans="1:11" x14ac:dyDescent="0.2">
      <c r="A457" s="9" t="s">
        <v>592</v>
      </c>
      <c r="B457" t="s">
        <v>10</v>
      </c>
      <c r="C457" t="s">
        <v>438</v>
      </c>
      <c r="D457">
        <v>0</v>
      </c>
      <c r="E457">
        <v>87</v>
      </c>
      <c r="F457">
        <v>1</v>
      </c>
      <c r="G457">
        <v>4</v>
      </c>
      <c r="H457" t="s">
        <v>26</v>
      </c>
      <c r="I457" t="s">
        <v>5</v>
      </c>
      <c r="J457">
        <v>3</v>
      </c>
      <c r="K457" s="1">
        <v>7.1527777777777787E-2</v>
      </c>
    </row>
    <row r="458" spans="1:11" x14ac:dyDescent="0.2">
      <c r="A458" s="9" t="s">
        <v>592</v>
      </c>
      <c r="C458" t="s">
        <v>311</v>
      </c>
      <c r="D458">
        <v>1</v>
      </c>
      <c r="E458">
        <v>41</v>
      </c>
      <c r="F458">
        <v>0</v>
      </c>
      <c r="G458">
        <v>1</v>
      </c>
      <c r="I458" t="s">
        <v>118</v>
      </c>
    </row>
    <row r="459" spans="1:11" x14ac:dyDescent="0.2">
      <c r="A459" s="9" t="s">
        <v>592</v>
      </c>
      <c r="B459" t="s">
        <v>10</v>
      </c>
      <c r="C459" t="s">
        <v>48</v>
      </c>
      <c r="D459">
        <v>1</v>
      </c>
      <c r="E459">
        <v>54</v>
      </c>
      <c r="F459">
        <v>3</v>
      </c>
      <c r="G459">
        <v>3</v>
      </c>
      <c r="H459" t="s">
        <v>26</v>
      </c>
      <c r="I459" t="s">
        <v>14</v>
      </c>
      <c r="J459">
        <v>3</v>
      </c>
      <c r="K459" s="1">
        <v>0.20833333333333334</v>
      </c>
    </row>
    <row r="460" spans="1:11" x14ac:dyDescent="0.2">
      <c r="A460" s="9" t="s">
        <v>592</v>
      </c>
      <c r="C460" t="s">
        <v>439</v>
      </c>
      <c r="D460">
        <v>0</v>
      </c>
      <c r="E460">
        <v>23</v>
      </c>
      <c r="F460">
        <v>0</v>
      </c>
      <c r="G460">
        <v>0</v>
      </c>
    </row>
    <row r="461" spans="1:11" x14ac:dyDescent="0.2">
      <c r="A461" s="9" t="s">
        <v>592</v>
      </c>
      <c r="B461" t="s">
        <v>10</v>
      </c>
      <c r="C461" t="s">
        <v>239</v>
      </c>
      <c r="D461">
        <v>0</v>
      </c>
      <c r="E461">
        <v>36</v>
      </c>
      <c r="F461">
        <v>2</v>
      </c>
      <c r="G461">
        <v>0</v>
      </c>
      <c r="H461" t="s">
        <v>40</v>
      </c>
      <c r="I461" t="s">
        <v>27</v>
      </c>
      <c r="J461">
        <v>3</v>
      </c>
      <c r="K461" s="1">
        <v>0.20833333333333334</v>
      </c>
    </row>
    <row r="462" spans="1:11" x14ac:dyDescent="0.2">
      <c r="A462" s="9" t="s">
        <v>592</v>
      </c>
      <c r="C462" t="s">
        <v>440</v>
      </c>
      <c r="D462">
        <v>0</v>
      </c>
      <c r="E462">
        <v>44</v>
      </c>
      <c r="F462">
        <v>2</v>
      </c>
      <c r="G462">
        <v>1</v>
      </c>
    </row>
    <row r="463" spans="1:11" x14ac:dyDescent="0.2">
      <c r="A463" s="9" t="s">
        <v>592</v>
      </c>
      <c r="B463" t="s">
        <v>10</v>
      </c>
      <c r="C463" t="s">
        <v>441</v>
      </c>
      <c r="D463">
        <v>1</v>
      </c>
      <c r="E463">
        <v>115</v>
      </c>
      <c r="F463">
        <v>0</v>
      </c>
      <c r="G463">
        <v>0</v>
      </c>
      <c r="H463" t="s">
        <v>22</v>
      </c>
      <c r="I463" t="s">
        <v>14</v>
      </c>
      <c r="J463">
        <v>5</v>
      </c>
      <c r="K463" s="1">
        <v>0.20833333333333334</v>
      </c>
    </row>
    <row r="464" spans="1:11" x14ac:dyDescent="0.2">
      <c r="A464" s="9" t="s">
        <v>592</v>
      </c>
      <c r="C464" t="s">
        <v>442</v>
      </c>
      <c r="D464">
        <v>0</v>
      </c>
      <c r="E464">
        <v>105</v>
      </c>
      <c r="F464">
        <v>1</v>
      </c>
      <c r="G464">
        <v>0</v>
      </c>
    </row>
    <row r="465" spans="1:11" x14ac:dyDescent="0.2">
      <c r="A465" s="9" t="s">
        <v>592</v>
      </c>
      <c r="B465" t="s">
        <v>10</v>
      </c>
      <c r="C465" t="s">
        <v>233</v>
      </c>
      <c r="D465">
        <v>0</v>
      </c>
      <c r="E465">
        <v>18</v>
      </c>
      <c r="F465">
        <v>0</v>
      </c>
      <c r="G465">
        <v>0</v>
      </c>
      <c r="H465" t="s">
        <v>40</v>
      </c>
      <c r="I465" t="s">
        <v>18</v>
      </c>
      <c r="J465">
        <v>1</v>
      </c>
      <c r="K465" s="1">
        <v>0.19444444444444445</v>
      </c>
    </row>
    <row r="466" spans="1:11" x14ac:dyDescent="0.2">
      <c r="A466" s="9" t="s">
        <v>592</v>
      </c>
      <c r="C466" t="s">
        <v>143</v>
      </c>
      <c r="D466">
        <v>0</v>
      </c>
      <c r="E466">
        <v>10</v>
      </c>
      <c r="F466">
        <v>0</v>
      </c>
      <c r="G466">
        <v>0</v>
      </c>
      <c r="I466" t="s">
        <v>443</v>
      </c>
    </row>
    <row r="467" spans="1:11" x14ac:dyDescent="0.2">
      <c r="A467" s="9" t="s">
        <v>592</v>
      </c>
      <c r="B467" t="s">
        <v>10</v>
      </c>
      <c r="C467" t="s">
        <v>188</v>
      </c>
      <c r="D467">
        <v>1</v>
      </c>
      <c r="E467">
        <v>42</v>
      </c>
      <c r="F467">
        <v>0</v>
      </c>
      <c r="G467">
        <v>0</v>
      </c>
      <c r="H467" t="s">
        <v>22</v>
      </c>
      <c r="I467" t="s">
        <v>18</v>
      </c>
      <c r="J467">
        <v>2</v>
      </c>
      <c r="K467" s="1">
        <v>0.15763888888888888</v>
      </c>
    </row>
    <row r="468" spans="1:11" x14ac:dyDescent="0.2">
      <c r="A468" s="9" t="s">
        <v>592</v>
      </c>
      <c r="C468" t="s">
        <v>444</v>
      </c>
      <c r="D468">
        <v>0</v>
      </c>
      <c r="E468">
        <v>24</v>
      </c>
      <c r="F468">
        <v>0</v>
      </c>
      <c r="G468">
        <v>0</v>
      </c>
      <c r="I468" t="s">
        <v>23</v>
      </c>
    </row>
    <row r="469" spans="1:11" x14ac:dyDescent="0.2">
      <c r="A469" s="9" t="s">
        <v>592</v>
      </c>
      <c r="B469" t="s">
        <v>10</v>
      </c>
      <c r="C469" t="s">
        <v>445</v>
      </c>
      <c r="D469">
        <v>0</v>
      </c>
      <c r="E469">
        <v>57</v>
      </c>
      <c r="F469">
        <v>1</v>
      </c>
      <c r="G469">
        <v>0</v>
      </c>
      <c r="H469" t="s">
        <v>26</v>
      </c>
      <c r="I469" t="s">
        <v>18</v>
      </c>
      <c r="J469">
        <v>2</v>
      </c>
      <c r="K469" s="1">
        <v>0.19236111111111112</v>
      </c>
    </row>
    <row r="470" spans="1:11" x14ac:dyDescent="0.2">
      <c r="A470" s="9" t="s">
        <v>592</v>
      </c>
      <c r="C470" t="s">
        <v>280</v>
      </c>
      <c r="D470">
        <v>0</v>
      </c>
      <c r="E470">
        <v>10</v>
      </c>
      <c r="F470">
        <v>3</v>
      </c>
      <c r="G470">
        <v>0</v>
      </c>
      <c r="I470" t="s">
        <v>443</v>
      </c>
    </row>
    <row r="471" spans="1:11" x14ac:dyDescent="0.2">
      <c r="A471" s="9" t="s">
        <v>592</v>
      </c>
      <c r="B471" t="s">
        <v>10</v>
      </c>
      <c r="C471" t="s">
        <v>74</v>
      </c>
      <c r="D471">
        <v>0</v>
      </c>
      <c r="E471">
        <v>50</v>
      </c>
      <c r="F471">
        <v>2</v>
      </c>
      <c r="G471">
        <v>0</v>
      </c>
      <c r="H471" t="s">
        <v>40</v>
      </c>
      <c r="I471" t="s">
        <v>14</v>
      </c>
      <c r="J471">
        <v>3</v>
      </c>
      <c r="K471" s="1">
        <v>0.20833333333333334</v>
      </c>
    </row>
    <row r="472" spans="1:11" x14ac:dyDescent="0.2">
      <c r="A472" s="9" t="s">
        <v>592</v>
      </c>
      <c r="C472" t="s">
        <v>68</v>
      </c>
      <c r="D472">
        <v>0</v>
      </c>
      <c r="E472">
        <v>27</v>
      </c>
      <c r="F472">
        <v>0</v>
      </c>
      <c r="G472">
        <v>0</v>
      </c>
    </row>
    <row r="473" spans="1:11" x14ac:dyDescent="0.2">
      <c r="A473" s="9" t="s">
        <v>592</v>
      </c>
      <c r="B473" t="s">
        <v>10</v>
      </c>
      <c r="C473" t="s">
        <v>446</v>
      </c>
      <c r="D473">
        <v>0</v>
      </c>
      <c r="E473">
        <v>41</v>
      </c>
      <c r="F473">
        <v>3</v>
      </c>
      <c r="G473">
        <v>0</v>
      </c>
      <c r="H473" t="s">
        <v>59</v>
      </c>
      <c r="I473" t="s">
        <v>14</v>
      </c>
      <c r="J473">
        <v>3</v>
      </c>
      <c r="K473" s="1">
        <v>0.20833333333333334</v>
      </c>
    </row>
    <row r="474" spans="1:11" x14ac:dyDescent="0.2">
      <c r="A474" s="9" t="s">
        <v>592</v>
      </c>
      <c r="C474" t="s">
        <v>71</v>
      </c>
      <c r="D474">
        <v>0</v>
      </c>
      <c r="E474">
        <v>14</v>
      </c>
      <c r="F474">
        <v>2</v>
      </c>
      <c r="G474">
        <v>2</v>
      </c>
    </row>
    <row r="475" spans="1:11" x14ac:dyDescent="0.2">
      <c r="A475" s="9" t="s">
        <v>592</v>
      </c>
      <c r="B475" t="s">
        <v>10</v>
      </c>
      <c r="C475" t="s">
        <v>447</v>
      </c>
      <c r="D475">
        <v>0</v>
      </c>
      <c r="E475">
        <v>4</v>
      </c>
      <c r="F475">
        <v>1</v>
      </c>
      <c r="G475">
        <v>2</v>
      </c>
      <c r="H475" t="s">
        <v>88</v>
      </c>
      <c r="I475" t="s">
        <v>5</v>
      </c>
      <c r="J475">
        <v>1</v>
      </c>
      <c r="K475" s="1">
        <v>7.2222222222222229E-2</v>
      </c>
    </row>
    <row r="476" spans="1:11" x14ac:dyDescent="0.2">
      <c r="A476" s="9" t="s">
        <v>592</v>
      </c>
      <c r="C476" t="s">
        <v>448</v>
      </c>
      <c r="D476">
        <v>0</v>
      </c>
      <c r="E476">
        <v>1</v>
      </c>
      <c r="F476">
        <v>0</v>
      </c>
      <c r="G476">
        <v>0</v>
      </c>
      <c r="I476" t="s">
        <v>243</v>
      </c>
    </row>
    <row r="477" spans="1:11" x14ac:dyDescent="0.2">
      <c r="A477" s="9" t="s">
        <v>592</v>
      </c>
      <c r="B477" t="s">
        <v>10</v>
      </c>
      <c r="C477" t="s">
        <v>449</v>
      </c>
      <c r="D477">
        <v>0</v>
      </c>
      <c r="E477">
        <v>49</v>
      </c>
      <c r="F477">
        <v>4</v>
      </c>
      <c r="G477">
        <v>0</v>
      </c>
      <c r="H477" t="s">
        <v>26</v>
      </c>
      <c r="I477" t="s">
        <v>14</v>
      </c>
      <c r="J477">
        <v>3</v>
      </c>
      <c r="K477" s="1">
        <v>0.20833333333333334</v>
      </c>
    </row>
    <row r="478" spans="1:11" x14ac:dyDescent="0.2">
      <c r="A478" s="9" t="s">
        <v>592</v>
      </c>
      <c r="C478" t="s">
        <v>128</v>
      </c>
      <c r="D478">
        <v>0</v>
      </c>
      <c r="E478">
        <v>43</v>
      </c>
      <c r="F478">
        <v>0</v>
      </c>
      <c r="G478">
        <v>0</v>
      </c>
    </row>
    <row r="479" spans="1:11" x14ac:dyDescent="0.2">
      <c r="A479" s="9" t="s">
        <v>592</v>
      </c>
      <c r="B479" t="s">
        <v>10</v>
      </c>
      <c r="C479" t="s">
        <v>450</v>
      </c>
      <c r="D479">
        <v>0</v>
      </c>
      <c r="E479">
        <v>46</v>
      </c>
      <c r="F479">
        <v>1</v>
      </c>
      <c r="G479">
        <v>0</v>
      </c>
      <c r="H479" t="s">
        <v>88</v>
      </c>
      <c r="I479" t="s">
        <v>14</v>
      </c>
      <c r="J479">
        <v>3</v>
      </c>
      <c r="K479" s="1">
        <v>0.20833333333333334</v>
      </c>
    </row>
    <row r="480" spans="1:11" x14ac:dyDescent="0.2">
      <c r="A480" s="9" t="s">
        <v>592</v>
      </c>
      <c r="C480" t="s">
        <v>451</v>
      </c>
      <c r="D480">
        <v>0</v>
      </c>
      <c r="E480">
        <v>32</v>
      </c>
      <c r="F480">
        <v>0</v>
      </c>
      <c r="G480">
        <v>0</v>
      </c>
    </row>
    <row r="481" spans="1:11" x14ac:dyDescent="0.2">
      <c r="A481" s="9" t="s">
        <v>592</v>
      </c>
      <c r="B481" t="s">
        <v>10</v>
      </c>
      <c r="C481" t="s">
        <v>452</v>
      </c>
      <c r="D481">
        <v>2</v>
      </c>
      <c r="E481">
        <v>37</v>
      </c>
      <c r="F481">
        <v>0</v>
      </c>
      <c r="G481">
        <v>0</v>
      </c>
      <c r="H481" t="s">
        <v>22</v>
      </c>
      <c r="I481" t="s">
        <v>18</v>
      </c>
      <c r="J481">
        <v>1</v>
      </c>
      <c r="K481" s="1">
        <v>0.18611111111111112</v>
      </c>
    </row>
    <row r="482" spans="1:11" x14ac:dyDescent="0.2">
      <c r="A482" s="9" t="s">
        <v>592</v>
      </c>
      <c r="C482" t="s">
        <v>453</v>
      </c>
      <c r="D482">
        <v>0</v>
      </c>
      <c r="E482">
        <v>17</v>
      </c>
      <c r="F482">
        <v>0</v>
      </c>
      <c r="G482">
        <v>0</v>
      </c>
      <c r="I482" t="s">
        <v>186</v>
      </c>
    </row>
    <row r="483" spans="1:11" x14ac:dyDescent="0.2">
      <c r="A483" s="9" t="s">
        <v>592</v>
      </c>
      <c r="B483" t="s">
        <v>10</v>
      </c>
      <c r="C483" t="s">
        <v>454</v>
      </c>
      <c r="D483">
        <v>0</v>
      </c>
      <c r="E483">
        <v>114</v>
      </c>
      <c r="F483">
        <v>5</v>
      </c>
      <c r="G483">
        <v>0</v>
      </c>
      <c r="H483" t="s">
        <v>26</v>
      </c>
      <c r="I483" t="s">
        <v>14</v>
      </c>
      <c r="J483">
        <v>3</v>
      </c>
      <c r="K483" s="1">
        <v>0.20833333333333334</v>
      </c>
    </row>
    <row r="484" spans="1:11" x14ac:dyDescent="0.2">
      <c r="A484" s="9" t="s">
        <v>592</v>
      </c>
      <c r="C484" t="s">
        <v>455</v>
      </c>
      <c r="D484">
        <v>0</v>
      </c>
      <c r="E484">
        <v>114</v>
      </c>
      <c r="F484">
        <v>0</v>
      </c>
      <c r="G484">
        <v>0</v>
      </c>
    </row>
    <row r="485" spans="1:11" x14ac:dyDescent="0.2">
      <c r="A485" s="9" t="s">
        <v>592</v>
      </c>
      <c r="B485" t="s">
        <v>10</v>
      </c>
      <c r="C485" t="s">
        <v>456</v>
      </c>
      <c r="D485">
        <v>0</v>
      </c>
      <c r="E485">
        <v>135</v>
      </c>
      <c r="F485">
        <v>2</v>
      </c>
      <c r="G485">
        <v>0</v>
      </c>
      <c r="H485" t="s">
        <v>40</v>
      </c>
      <c r="I485" t="s">
        <v>27</v>
      </c>
      <c r="J485">
        <v>5</v>
      </c>
      <c r="K485" s="1">
        <v>0.20833333333333334</v>
      </c>
    </row>
    <row r="486" spans="1:11" x14ac:dyDescent="0.2">
      <c r="A486" s="9" t="s">
        <v>592</v>
      </c>
      <c r="C486" t="s">
        <v>457</v>
      </c>
      <c r="D486">
        <v>0</v>
      </c>
      <c r="E486">
        <v>166</v>
      </c>
      <c r="F486">
        <v>0</v>
      </c>
      <c r="G486">
        <v>0</v>
      </c>
    </row>
    <row r="487" spans="1:11" x14ac:dyDescent="0.2">
      <c r="A487" s="9" t="s">
        <v>592</v>
      </c>
      <c r="B487" t="s">
        <v>10</v>
      </c>
      <c r="C487" t="s">
        <v>458</v>
      </c>
      <c r="D487">
        <v>1</v>
      </c>
      <c r="E487">
        <v>21</v>
      </c>
      <c r="F487">
        <v>0</v>
      </c>
      <c r="G487">
        <v>0</v>
      </c>
      <c r="H487" t="s">
        <v>13</v>
      </c>
      <c r="I487" t="s">
        <v>18</v>
      </c>
      <c r="J487">
        <v>1</v>
      </c>
      <c r="K487" s="1">
        <v>9.5138888888888884E-2</v>
      </c>
    </row>
    <row r="488" spans="1:11" x14ac:dyDescent="0.2">
      <c r="A488" s="9" t="s">
        <v>592</v>
      </c>
      <c r="C488" t="s">
        <v>459</v>
      </c>
      <c r="D488">
        <v>0</v>
      </c>
      <c r="E488">
        <v>14</v>
      </c>
      <c r="F488">
        <v>0</v>
      </c>
      <c r="G488">
        <v>0</v>
      </c>
      <c r="I488" t="s">
        <v>191</v>
      </c>
    </row>
    <row r="489" spans="1:11" x14ac:dyDescent="0.2">
      <c r="A489" s="9" t="s">
        <v>592</v>
      </c>
      <c r="B489" t="s">
        <v>10</v>
      </c>
      <c r="C489" t="s">
        <v>460</v>
      </c>
      <c r="D489">
        <v>0</v>
      </c>
      <c r="E489">
        <v>13</v>
      </c>
      <c r="F489">
        <v>0</v>
      </c>
      <c r="G489">
        <v>1</v>
      </c>
      <c r="H489" t="s">
        <v>59</v>
      </c>
      <c r="I489" t="s">
        <v>5</v>
      </c>
      <c r="J489">
        <v>1</v>
      </c>
      <c r="K489" s="1">
        <v>0.16041666666666668</v>
      </c>
    </row>
    <row r="490" spans="1:11" x14ac:dyDescent="0.2">
      <c r="A490" s="9" t="s">
        <v>592</v>
      </c>
      <c r="C490" t="s">
        <v>146</v>
      </c>
      <c r="D490">
        <v>0</v>
      </c>
      <c r="E490">
        <v>9</v>
      </c>
      <c r="F490">
        <v>0</v>
      </c>
      <c r="G490">
        <v>0</v>
      </c>
      <c r="I490" t="s">
        <v>118</v>
      </c>
    </row>
    <row r="491" spans="1:11" x14ac:dyDescent="0.2">
      <c r="A491" s="9" t="s">
        <v>592</v>
      </c>
      <c r="B491" t="s">
        <v>10</v>
      </c>
      <c r="C491" t="s">
        <v>106</v>
      </c>
      <c r="D491">
        <v>0</v>
      </c>
      <c r="E491">
        <v>24</v>
      </c>
      <c r="F491">
        <v>2</v>
      </c>
      <c r="G491">
        <v>0</v>
      </c>
      <c r="H491" t="s">
        <v>17</v>
      </c>
      <c r="I491" t="s">
        <v>18</v>
      </c>
      <c r="J491">
        <v>2</v>
      </c>
      <c r="K491" s="1">
        <v>6.805555555555555E-2</v>
      </c>
    </row>
    <row r="492" spans="1:11" x14ac:dyDescent="0.2">
      <c r="A492" s="9" t="s">
        <v>592</v>
      </c>
      <c r="C492" t="s">
        <v>289</v>
      </c>
      <c r="D492">
        <v>0</v>
      </c>
      <c r="E492">
        <v>22</v>
      </c>
      <c r="F492">
        <v>2</v>
      </c>
      <c r="G492">
        <v>0</v>
      </c>
      <c r="I492" t="s">
        <v>19</v>
      </c>
    </row>
    <row r="493" spans="1:11" x14ac:dyDescent="0.2">
      <c r="A493" s="9" t="s">
        <v>592</v>
      </c>
      <c r="B493" t="s">
        <v>10</v>
      </c>
      <c r="C493" t="s">
        <v>65</v>
      </c>
      <c r="D493">
        <v>3</v>
      </c>
      <c r="E493">
        <v>15</v>
      </c>
      <c r="F493">
        <v>0</v>
      </c>
      <c r="G493">
        <v>0</v>
      </c>
      <c r="H493" t="s">
        <v>37</v>
      </c>
      <c r="I493" t="s">
        <v>18</v>
      </c>
      <c r="J493">
        <v>1</v>
      </c>
      <c r="K493" s="1">
        <v>9.9999999999999992E-2</v>
      </c>
    </row>
    <row r="494" spans="1:11" x14ac:dyDescent="0.2">
      <c r="A494" s="9" t="s">
        <v>592</v>
      </c>
      <c r="C494" t="s">
        <v>461</v>
      </c>
      <c r="D494">
        <v>1</v>
      </c>
      <c r="E494">
        <v>30</v>
      </c>
      <c r="F494">
        <v>0</v>
      </c>
      <c r="G494">
        <v>0</v>
      </c>
      <c r="I494" t="s">
        <v>19</v>
      </c>
    </row>
    <row r="495" spans="1:11" x14ac:dyDescent="0.2">
      <c r="A495" s="9" t="s">
        <v>592</v>
      </c>
      <c r="B495" t="s">
        <v>10</v>
      </c>
      <c r="C495" t="s">
        <v>462</v>
      </c>
      <c r="D495">
        <v>1</v>
      </c>
      <c r="E495">
        <v>83</v>
      </c>
      <c r="F495">
        <v>2</v>
      </c>
      <c r="G495">
        <v>0</v>
      </c>
      <c r="H495" t="s">
        <v>88</v>
      </c>
      <c r="I495" t="s">
        <v>14</v>
      </c>
      <c r="J495">
        <v>3</v>
      </c>
      <c r="K495" s="1">
        <v>0.20833333333333334</v>
      </c>
    </row>
    <row r="496" spans="1:11" x14ac:dyDescent="0.2">
      <c r="A496" s="9" t="s">
        <v>592</v>
      </c>
      <c r="C496" t="s">
        <v>463</v>
      </c>
      <c r="D496">
        <v>0</v>
      </c>
      <c r="E496">
        <v>57</v>
      </c>
      <c r="F496">
        <v>0</v>
      </c>
      <c r="G496">
        <v>0</v>
      </c>
    </row>
    <row r="497" spans="1:11" x14ac:dyDescent="0.2">
      <c r="A497" s="9" t="s">
        <v>592</v>
      </c>
      <c r="B497" t="s">
        <v>10</v>
      </c>
      <c r="C497" t="s">
        <v>464</v>
      </c>
      <c r="D497">
        <v>1</v>
      </c>
      <c r="E497">
        <v>15</v>
      </c>
      <c r="F497">
        <v>0</v>
      </c>
      <c r="G497">
        <v>0</v>
      </c>
      <c r="H497" t="s">
        <v>13</v>
      </c>
      <c r="I497" t="s">
        <v>18</v>
      </c>
      <c r="J497">
        <v>1</v>
      </c>
      <c r="K497" s="1">
        <v>6.3194444444444442E-2</v>
      </c>
    </row>
    <row r="498" spans="1:11" x14ac:dyDescent="0.2">
      <c r="A498" s="9" t="s">
        <v>592</v>
      </c>
      <c r="C498" t="s">
        <v>225</v>
      </c>
      <c r="D498">
        <v>0</v>
      </c>
      <c r="E498">
        <v>7</v>
      </c>
      <c r="F498">
        <v>0</v>
      </c>
      <c r="G498">
        <v>0</v>
      </c>
    </row>
    <row r="499" spans="1:11" x14ac:dyDescent="0.2">
      <c r="A499" s="9" t="s">
        <v>592</v>
      </c>
      <c r="B499" t="s">
        <v>10</v>
      </c>
      <c r="C499" t="s">
        <v>465</v>
      </c>
      <c r="D499">
        <v>1</v>
      </c>
      <c r="E499">
        <v>118</v>
      </c>
      <c r="F499">
        <v>2</v>
      </c>
      <c r="G499">
        <v>1</v>
      </c>
      <c r="H499" t="s">
        <v>37</v>
      </c>
      <c r="I499" t="s">
        <v>14</v>
      </c>
      <c r="J499">
        <v>3</v>
      </c>
      <c r="K499" s="1">
        <v>0.20833333333333334</v>
      </c>
    </row>
    <row r="500" spans="1:11" x14ac:dyDescent="0.2">
      <c r="A500" s="9" t="s">
        <v>592</v>
      </c>
      <c r="C500" t="s">
        <v>466</v>
      </c>
      <c r="D500">
        <v>0</v>
      </c>
      <c r="E500">
        <v>77</v>
      </c>
      <c r="F500">
        <v>0</v>
      </c>
      <c r="G500">
        <v>0</v>
      </c>
    </row>
    <row r="501" spans="1:11" x14ac:dyDescent="0.2">
      <c r="A501" s="9" t="s">
        <v>592</v>
      </c>
      <c r="B501" t="s">
        <v>42</v>
      </c>
      <c r="C501" t="s">
        <v>467</v>
      </c>
      <c r="D501">
        <v>1</v>
      </c>
      <c r="E501">
        <v>66</v>
      </c>
      <c r="F501">
        <v>0</v>
      </c>
      <c r="G501">
        <v>0</v>
      </c>
      <c r="H501" t="s">
        <v>250</v>
      </c>
      <c r="I501" t="s">
        <v>45</v>
      </c>
      <c r="J501">
        <v>2</v>
      </c>
      <c r="K501" s="1">
        <v>8.2638888888888887E-2</v>
      </c>
    </row>
    <row r="502" spans="1:11" x14ac:dyDescent="0.2">
      <c r="A502" s="9" t="s">
        <v>592</v>
      </c>
      <c r="B502" t="s">
        <v>42</v>
      </c>
      <c r="C502" t="s">
        <v>468</v>
      </c>
      <c r="D502">
        <v>1</v>
      </c>
      <c r="E502">
        <v>26</v>
      </c>
      <c r="F502">
        <v>1</v>
      </c>
      <c r="G502">
        <v>0</v>
      </c>
      <c r="I502" t="s">
        <v>23</v>
      </c>
    </row>
    <row r="503" spans="1:11" x14ac:dyDescent="0.2">
      <c r="A503" s="9" t="s">
        <v>592</v>
      </c>
      <c r="B503" t="s">
        <v>10</v>
      </c>
      <c r="C503" t="s">
        <v>469</v>
      </c>
      <c r="D503">
        <v>1</v>
      </c>
      <c r="E503">
        <v>44</v>
      </c>
      <c r="F503">
        <v>0</v>
      </c>
      <c r="G503">
        <v>0</v>
      </c>
      <c r="H503" t="s">
        <v>13</v>
      </c>
      <c r="I503" t="s">
        <v>14</v>
      </c>
      <c r="J503">
        <v>3</v>
      </c>
      <c r="K503" s="1">
        <v>0.20833333333333334</v>
      </c>
    </row>
    <row r="504" spans="1:11" x14ac:dyDescent="0.2">
      <c r="A504" s="9" t="s">
        <v>592</v>
      </c>
      <c r="C504" t="s">
        <v>207</v>
      </c>
      <c r="D504">
        <v>0</v>
      </c>
      <c r="E504">
        <v>9</v>
      </c>
      <c r="F504">
        <v>0</v>
      </c>
      <c r="G504">
        <v>0</v>
      </c>
    </row>
    <row r="505" spans="1:11" x14ac:dyDescent="0.2">
      <c r="A505" s="9" t="s">
        <v>592</v>
      </c>
      <c r="B505" t="s">
        <v>10</v>
      </c>
      <c r="C505" t="s">
        <v>139</v>
      </c>
      <c r="D505">
        <v>0</v>
      </c>
      <c r="E505">
        <v>62</v>
      </c>
      <c r="F505">
        <v>4</v>
      </c>
      <c r="G505">
        <v>0</v>
      </c>
      <c r="H505" t="s">
        <v>37</v>
      </c>
      <c r="I505" t="s">
        <v>14</v>
      </c>
      <c r="J505">
        <v>3</v>
      </c>
      <c r="K505" s="1">
        <v>0.20833333333333334</v>
      </c>
    </row>
    <row r="506" spans="1:11" x14ac:dyDescent="0.2">
      <c r="A506" s="9" t="s">
        <v>592</v>
      </c>
      <c r="C506" t="s">
        <v>470</v>
      </c>
      <c r="D506">
        <v>0</v>
      </c>
      <c r="E506">
        <v>26</v>
      </c>
      <c r="F506">
        <v>0</v>
      </c>
      <c r="G506">
        <v>0</v>
      </c>
    </row>
    <row r="507" spans="1:11" x14ac:dyDescent="0.2">
      <c r="A507" s="9" t="s">
        <v>592</v>
      </c>
      <c r="B507" t="s">
        <v>10</v>
      </c>
      <c r="C507" t="s">
        <v>471</v>
      </c>
      <c r="D507">
        <v>0</v>
      </c>
      <c r="E507">
        <v>88</v>
      </c>
      <c r="F507">
        <v>1</v>
      </c>
      <c r="G507">
        <v>0</v>
      </c>
      <c r="H507" t="s">
        <v>17</v>
      </c>
      <c r="I507" t="s">
        <v>14</v>
      </c>
      <c r="J507">
        <v>3</v>
      </c>
      <c r="K507" s="1">
        <v>0.20833333333333334</v>
      </c>
    </row>
    <row r="508" spans="1:11" x14ac:dyDescent="0.2">
      <c r="A508" s="9" t="s">
        <v>592</v>
      </c>
      <c r="C508" t="s">
        <v>472</v>
      </c>
      <c r="D508">
        <v>0</v>
      </c>
      <c r="E508">
        <v>68</v>
      </c>
      <c r="F508">
        <v>0</v>
      </c>
      <c r="G508">
        <v>0</v>
      </c>
    </row>
    <row r="509" spans="1:11" x14ac:dyDescent="0.2">
      <c r="A509" s="9" t="s">
        <v>592</v>
      </c>
      <c r="B509" t="s">
        <v>10</v>
      </c>
      <c r="C509" t="s">
        <v>473</v>
      </c>
      <c r="D509">
        <v>0</v>
      </c>
      <c r="E509">
        <v>104</v>
      </c>
      <c r="F509">
        <v>5</v>
      </c>
      <c r="G509">
        <v>0</v>
      </c>
      <c r="H509" t="s">
        <v>26</v>
      </c>
      <c r="I509" t="s">
        <v>14</v>
      </c>
      <c r="J509">
        <v>3</v>
      </c>
      <c r="K509" s="1">
        <v>0.20833333333333334</v>
      </c>
    </row>
    <row r="510" spans="1:11" x14ac:dyDescent="0.2">
      <c r="A510" s="9" t="s">
        <v>592</v>
      </c>
      <c r="C510" t="s">
        <v>474</v>
      </c>
      <c r="D510">
        <v>0</v>
      </c>
      <c r="E510">
        <v>89</v>
      </c>
      <c r="F510">
        <v>1</v>
      </c>
      <c r="G510">
        <v>0</v>
      </c>
    </row>
    <row r="511" spans="1:11" x14ac:dyDescent="0.2">
      <c r="A511" s="9" t="s">
        <v>592</v>
      </c>
      <c r="B511" t="s">
        <v>10</v>
      </c>
      <c r="C511" t="s">
        <v>475</v>
      </c>
      <c r="D511">
        <v>0</v>
      </c>
      <c r="E511">
        <v>85</v>
      </c>
      <c r="F511">
        <v>0</v>
      </c>
      <c r="G511">
        <v>0</v>
      </c>
      <c r="H511" t="s">
        <v>32</v>
      </c>
      <c r="I511" t="s">
        <v>14</v>
      </c>
      <c r="J511">
        <v>3</v>
      </c>
      <c r="K511" s="1">
        <v>0.20833333333333334</v>
      </c>
    </row>
    <row r="512" spans="1:11" x14ac:dyDescent="0.2">
      <c r="A512" s="9" t="s">
        <v>592</v>
      </c>
      <c r="C512" t="s">
        <v>276</v>
      </c>
      <c r="D512">
        <v>0</v>
      </c>
      <c r="E512">
        <v>71</v>
      </c>
      <c r="F512">
        <v>0</v>
      </c>
      <c r="G512">
        <v>0</v>
      </c>
    </row>
    <row r="513" spans="1:11" x14ac:dyDescent="0.2">
      <c r="A513" s="9" t="s">
        <v>592</v>
      </c>
      <c r="B513" t="s">
        <v>10</v>
      </c>
      <c r="C513" t="s">
        <v>476</v>
      </c>
      <c r="D513">
        <v>1</v>
      </c>
      <c r="E513">
        <v>54</v>
      </c>
      <c r="F513">
        <v>0</v>
      </c>
      <c r="G513">
        <v>0</v>
      </c>
      <c r="H513" t="s">
        <v>32</v>
      </c>
      <c r="I513" t="s">
        <v>14</v>
      </c>
      <c r="J513">
        <v>3</v>
      </c>
      <c r="K513" s="1">
        <v>0.20833333333333334</v>
      </c>
    </row>
    <row r="514" spans="1:11" x14ac:dyDescent="0.2">
      <c r="A514" s="9" t="s">
        <v>592</v>
      </c>
      <c r="C514" t="s">
        <v>477</v>
      </c>
      <c r="D514">
        <v>0</v>
      </c>
      <c r="E514">
        <v>53</v>
      </c>
      <c r="F514">
        <v>0</v>
      </c>
      <c r="G514">
        <v>0</v>
      </c>
    </row>
    <row r="515" spans="1:11" x14ac:dyDescent="0.2">
      <c r="A515" s="9" t="s">
        <v>592</v>
      </c>
      <c r="B515" t="s">
        <v>10</v>
      </c>
      <c r="C515" t="s">
        <v>272</v>
      </c>
      <c r="D515">
        <v>0</v>
      </c>
      <c r="E515">
        <v>18</v>
      </c>
      <c r="F515">
        <v>0</v>
      </c>
      <c r="G515">
        <v>1</v>
      </c>
      <c r="H515" t="s">
        <v>26</v>
      </c>
      <c r="I515" t="s">
        <v>5</v>
      </c>
      <c r="J515">
        <v>1</v>
      </c>
      <c r="K515" s="1">
        <v>0.15138888888888888</v>
      </c>
    </row>
    <row r="516" spans="1:11" x14ac:dyDescent="0.2">
      <c r="A516" s="9" t="s">
        <v>592</v>
      </c>
      <c r="C516" t="s">
        <v>478</v>
      </c>
      <c r="D516">
        <v>0</v>
      </c>
      <c r="E516">
        <v>14</v>
      </c>
      <c r="F516">
        <v>0</v>
      </c>
      <c r="G516">
        <v>0</v>
      </c>
      <c r="I516" t="s">
        <v>118</v>
      </c>
    </row>
    <row r="517" spans="1:11" x14ac:dyDescent="0.2">
      <c r="A517" s="9" t="s">
        <v>592</v>
      </c>
      <c r="B517" t="s">
        <v>10</v>
      </c>
      <c r="C517" t="s">
        <v>131</v>
      </c>
      <c r="D517">
        <v>0</v>
      </c>
      <c r="E517">
        <v>34</v>
      </c>
      <c r="F517">
        <v>2</v>
      </c>
      <c r="G517">
        <v>2</v>
      </c>
      <c r="H517" t="s">
        <v>37</v>
      </c>
      <c r="I517" t="s">
        <v>5</v>
      </c>
      <c r="J517">
        <v>2</v>
      </c>
      <c r="K517" s="1">
        <v>7.4305555555555555E-2</v>
      </c>
    </row>
    <row r="518" spans="1:11" x14ac:dyDescent="0.2">
      <c r="A518" s="9" t="s">
        <v>592</v>
      </c>
      <c r="C518" t="s">
        <v>294</v>
      </c>
      <c r="D518">
        <v>0</v>
      </c>
      <c r="E518">
        <v>16</v>
      </c>
      <c r="F518">
        <v>0</v>
      </c>
      <c r="G518">
        <v>0</v>
      </c>
      <c r="I518" t="s">
        <v>67</v>
      </c>
    </row>
    <row r="519" spans="1:11" x14ac:dyDescent="0.2">
      <c r="A519" s="9" t="s">
        <v>592</v>
      </c>
      <c r="B519" t="s">
        <v>10</v>
      </c>
      <c r="C519" t="s">
        <v>479</v>
      </c>
      <c r="D519">
        <v>0</v>
      </c>
      <c r="E519">
        <v>9</v>
      </c>
      <c r="F519">
        <v>0</v>
      </c>
      <c r="G519">
        <v>1</v>
      </c>
      <c r="H519" t="s">
        <v>88</v>
      </c>
      <c r="I519" t="s">
        <v>5</v>
      </c>
      <c r="J519">
        <v>1</v>
      </c>
      <c r="K519" s="1">
        <v>7.8472222222222221E-2</v>
      </c>
    </row>
    <row r="520" spans="1:11" x14ac:dyDescent="0.2">
      <c r="A520" s="9" t="s">
        <v>592</v>
      </c>
      <c r="C520" t="s">
        <v>480</v>
      </c>
      <c r="D520">
        <v>0</v>
      </c>
      <c r="E520">
        <v>2</v>
      </c>
      <c r="F520">
        <v>0</v>
      </c>
      <c r="G520">
        <v>0</v>
      </c>
      <c r="I520" t="s">
        <v>243</v>
      </c>
    </row>
    <row r="521" spans="1:11" x14ac:dyDescent="0.2">
      <c r="A521" s="9" t="s">
        <v>592</v>
      </c>
      <c r="B521" t="s">
        <v>10</v>
      </c>
      <c r="C521" t="s">
        <v>481</v>
      </c>
      <c r="D521">
        <v>0</v>
      </c>
      <c r="E521">
        <v>22</v>
      </c>
      <c r="F521">
        <v>1</v>
      </c>
      <c r="G521">
        <v>1</v>
      </c>
      <c r="H521" t="s">
        <v>88</v>
      </c>
      <c r="I521" t="s">
        <v>5</v>
      </c>
      <c r="J521">
        <v>2</v>
      </c>
      <c r="K521" s="1">
        <v>6.458333333333334E-2</v>
      </c>
    </row>
    <row r="522" spans="1:11" x14ac:dyDescent="0.2">
      <c r="A522" s="9" t="s">
        <v>592</v>
      </c>
      <c r="C522" t="s">
        <v>253</v>
      </c>
      <c r="D522">
        <v>1</v>
      </c>
      <c r="E522">
        <v>49</v>
      </c>
      <c r="F522">
        <v>0</v>
      </c>
      <c r="G522">
        <v>0</v>
      </c>
      <c r="I522" t="s">
        <v>118</v>
      </c>
    </row>
    <row r="523" spans="1:11" x14ac:dyDescent="0.2">
      <c r="A523" s="9" t="s">
        <v>592</v>
      </c>
      <c r="B523" t="s">
        <v>10</v>
      </c>
      <c r="C523" t="s">
        <v>226</v>
      </c>
      <c r="D523">
        <v>0</v>
      </c>
      <c r="E523">
        <v>92</v>
      </c>
      <c r="F523">
        <v>3</v>
      </c>
      <c r="G523">
        <v>0</v>
      </c>
      <c r="H523" t="s">
        <v>22</v>
      </c>
      <c r="I523" t="s">
        <v>18</v>
      </c>
      <c r="J523">
        <v>5</v>
      </c>
      <c r="K523" s="1">
        <v>1.8055555555555557E-2</v>
      </c>
    </row>
    <row r="524" spans="1:11" x14ac:dyDescent="0.2">
      <c r="A524" s="9" t="s">
        <v>592</v>
      </c>
      <c r="C524" t="s">
        <v>247</v>
      </c>
      <c r="D524">
        <v>0</v>
      </c>
      <c r="E524">
        <v>99</v>
      </c>
      <c r="F524">
        <v>0</v>
      </c>
      <c r="G524">
        <v>0</v>
      </c>
      <c r="I524" t="s">
        <v>443</v>
      </c>
    </row>
    <row r="525" spans="1:11" x14ac:dyDescent="0.2">
      <c r="A525" s="9" t="s">
        <v>592</v>
      </c>
      <c r="B525" t="s">
        <v>10</v>
      </c>
      <c r="C525" t="s">
        <v>209</v>
      </c>
      <c r="D525">
        <v>1</v>
      </c>
      <c r="E525">
        <v>33</v>
      </c>
      <c r="F525">
        <v>0</v>
      </c>
      <c r="G525">
        <v>0</v>
      </c>
      <c r="H525" t="s">
        <v>13</v>
      </c>
      <c r="I525" t="s">
        <v>18</v>
      </c>
      <c r="J525">
        <v>2</v>
      </c>
      <c r="K525" s="1">
        <v>0.17152777777777775</v>
      </c>
    </row>
    <row r="526" spans="1:11" x14ac:dyDescent="0.2">
      <c r="A526" s="9" t="s">
        <v>592</v>
      </c>
      <c r="C526" t="s">
        <v>279</v>
      </c>
      <c r="D526">
        <v>0</v>
      </c>
      <c r="E526">
        <v>19</v>
      </c>
      <c r="F526">
        <v>0</v>
      </c>
      <c r="G526">
        <v>0</v>
      </c>
      <c r="I526" t="s">
        <v>23</v>
      </c>
    </row>
    <row r="527" spans="1:11" x14ac:dyDescent="0.2">
      <c r="A527" s="9" t="s">
        <v>592</v>
      </c>
      <c r="B527" t="s">
        <v>10</v>
      </c>
      <c r="C527" t="s">
        <v>53</v>
      </c>
      <c r="D527">
        <v>0</v>
      </c>
      <c r="E527">
        <v>88</v>
      </c>
      <c r="F527">
        <v>1</v>
      </c>
      <c r="G527">
        <v>1</v>
      </c>
      <c r="H527" t="s">
        <v>37</v>
      </c>
      <c r="I527" t="s">
        <v>5</v>
      </c>
      <c r="J527">
        <v>3</v>
      </c>
      <c r="K527" s="1">
        <v>0.19375000000000001</v>
      </c>
    </row>
    <row r="528" spans="1:11" x14ac:dyDescent="0.2">
      <c r="A528" s="9" t="s">
        <v>592</v>
      </c>
      <c r="C528" t="s">
        <v>482</v>
      </c>
      <c r="D528">
        <v>0</v>
      </c>
      <c r="E528">
        <v>23</v>
      </c>
      <c r="F528">
        <v>0</v>
      </c>
      <c r="G528">
        <v>0</v>
      </c>
      <c r="I528" t="s">
        <v>118</v>
      </c>
    </row>
    <row r="529" spans="1:11" x14ac:dyDescent="0.2">
      <c r="A529" s="9" t="s">
        <v>592</v>
      </c>
      <c r="B529" t="s">
        <v>10</v>
      </c>
      <c r="C529" t="s">
        <v>483</v>
      </c>
      <c r="D529">
        <v>0</v>
      </c>
      <c r="E529">
        <v>4</v>
      </c>
      <c r="F529">
        <v>0</v>
      </c>
      <c r="G529">
        <v>2</v>
      </c>
      <c r="H529" t="s">
        <v>32</v>
      </c>
      <c r="I529" t="s">
        <v>5</v>
      </c>
      <c r="J529">
        <v>1</v>
      </c>
      <c r="K529" s="1">
        <v>0.1125</v>
      </c>
    </row>
    <row r="530" spans="1:11" x14ac:dyDescent="0.2">
      <c r="A530" s="9" t="s">
        <v>592</v>
      </c>
      <c r="C530" t="s">
        <v>484</v>
      </c>
      <c r="D530">
        <v>0</v>
      </c>
      <c r="E530">
        <v>5</v>
      </c>
      <c r="F530">
        <v>1</v>
      </c>
      <c r="G530">
        <v>0</v>
      </c>
      <c r="I530" t="s">
        <v>243</v>
      </c>
    </row>
    <row r="531" spans="1:11" x14ac:dyDescent="0.2">
      <c r="A531" s="9" t="s">
        <v>592</v>
      </c>
      <c r="B531" t="s">
        <v>10</v>
      </c>
      <c r="C531" t="s">
        <v>222</v>
      </c>
      <c r="D531">
        <v>0</v>
      </c>
      <c r="E531">
        <v>1</v>
      </c>
      <c r="F531">
        <v>0</v>
      </c>
      <c r="G531">
        <v>1</v>
      </c>
      <c r="H531" t="s">
        <v>26</v>
      </c>
      <c r="I531" t="s">
        <v>5</v>
      </c>
      <c r="J531">
        <v>1</v>
      </c>
      <c r="K531" s="1">
        <v>2.7083333333333334E-2</v>
      </c>
    </row>
    <row r="532" spans="1:11" x14ac:dyDescent="0.2">
      <c r="A532" s="9" t="s">
        <v>592</v>
      </c>
      <c r="C532" t="s">
        <v>485</v>
      </c>
      <c r="D532">
        <v>0</v>
      </c>
      <c r="E532">
        <v>1</v>
      </c>
      <c r="F532">
        <v>1</v>
      </c>
      <c r="G532">
        <v>0</v>
      </c>
      <c r="I532" t="s">
        <v>67</v>
      </c>
    </row>
    <row r="533" spans="1:11" x14ac:dyDescent="0.2">
      <c r="A533" s="9" t="s">
        <v>592</v>
      </c>
      <c r="B533" t="s">
        <v>10</v>
      </c>
      <c r="C533" t="s">
        <v>486</v>
      </c>
      <c r="D533">
        <v>0</v>
      </c>
      <c r="E533">
        <v>82</v>
      </c>
      <c r="F533">
        <v>0</v>
      </c>
      <c r="G533">
        <v>0</v>
      </c>
      <c r="H533" t="s">
        <v>17</v>
      </c>
      <c r="I533" t="s">
        <v>14</v>
      </c>
      <c r="J533">
        <v>3</v>
      </c>
      <c r="K533" s="1">
        <v>0.20833333333333334</v>
      </c>
    </row>
    <row r="534" spans="1:11" x14ac:dyDescent="0.2">
      <c r="A534" s="9" t="s">
        <v>592</v>
      </c>
      <c r="C534" t="s">
        <v>55</v>
      </c>
      <c r="D534">
        <v>0</v>
      </c>
      <c r="E534">
        <v>85</v>
      </c>
      <c r="F534">
        <v>1</v>
      </c>
      <c r="G534">
        <v>0</v>
      </c>
    </row>
    <row r="535" spans="1:11" x14ac:dyDescent="0.2">
      <c r="A535" s="9" t="s">
        <v>592</v>
      </c>
      <c r="B535" t="s">
        <v>10</v>
      </c>
      <c r="C535" t="s">
        <v>223</v>
      </c>
      <c r="D535">
        <v>1</v>
      </c>
      <c r="E535">
        <v>42</v>
      </c>
      <c r="F535">
        <v>5</v>
      </c>
      <c r="G535">
        <v>0</v>
      </c>
      <c r="H535" t="s">
        <v>40</v>
      </c>
      <c r="I535" t="s">
        <v>14</v>
      </c>
      <c r="J535">
        <v>3</v>
      </c>
      <c r="K535" s="1">
        <v>0.20833333333333334</v>
      </c>
    </row>
    <row r="536" spans="1:11" x14ac:dyDescent="0.2">
      <c r="A536" s="9" t="s">
        <v>592</v>
      </c>
      <c r="C536" t="s">
        <v>487</v>
      </c>
      <c r="D536">
        <v>0</v>
      </c>
      <c r="E536">
        <v>31</v>
      </c>
      <c r="F536">
        <v>2</v>
      </c>
      <c r="G536">
        <v>3</v>
      </c>
    </row>
    <row r="537" spans="1:11" x14ac:dyDescent="0.2">
      <c r="A537" s="9" t="s">
        <v>592</v>
      </c>
      <c r="B537" t="s">
        <v>10</v>
      </c>
      <c r="C537" t="s">
        <v>199</v>
      </c>
      <c r="D537">
        <v>0</v>
      </c>
      <c r="E537">
        <v>128</v>
      </c>
      <c r="F537">
        <v>1</v>
      </c>
      <c r="G537">
        <v>0</v>
      </c>
      <c r="H537" t="s">
        <v>88</v>
      </c>
      <c r="I537" t="s">
        <v>27</v>
      </c>
      <c r="J537">
        <v>5</v>
      </c>
      <c r="K537" s="1">
        <v>0.20833333333333334</v>
      </c>
    </row>
    <row r="538" spans="1:11" x14ac:dyDescent="0.2">
      <c r="A538" s="9" t="s">
        <v>592</v>
      </c>
      <c r="C538" t="s">
        <v>103</v>
      </c>
      <c r="D538">
        <v>0</v>
      </c>
      <c r="E538">
        <v>131</v>
      </c>
      <c r="F538">
        <v>0</v>
      </c>
      <c r="G538">
        <v>0</v>
      </c>
    </row>
    <row r="539" spans="1:11" x14ac:dyDescent="0.2">
      <c r="A539" s="9" t="s">
        <v>592</v>
      </c>
      <c r="B539" t="s">
        <v>10</v>
      </c>
      <c r="C539" t="s">
        <v>488</v>
      </c>
      <c r="D539">
        <v>0</v>
      </c>
      <c r="E539">
        <v>16</v>
      </c>
      <c r="F539">
        <v>0</v>
      </c>
      <c r="G539">
        <v>0</v>
      </c>
      <c r="H539" t="s">
        <v>59</v>
      </c>
      <c r="I539" t="s">
        <v>18</v>
      </c>
      <c r="J539">
        <v>1</v>
      </c>
      <c r="K539" s="1">
        <v>6.458333333333334E-2</v>
      </c>
    </row>
    <row r="540" spans="1:11" x14ac:dyDescent="0.2">
      <c r="A540" s="9" t="s">
        <v>592</v>
      </c>
      <c r="C540" t="s">
        <v>326</v>
      </c>
      <c r="D540">
        <v>0</v>
      </c>
      <c r="E540">
        <v>1</v>
      </c>
      <c r="F540">
        <v>0</v>
      </c>
      <c r="G540">
        <v>0</v>
      </c>
      <c r="I540" t="s">
        <v>19</v>
      </c>
    </row>
    <row r="541" spans="1:11" x14ac:dyDescent="0.2">
      <c r="A541" s="9" t="s">
        <v>592</v>
      </c>
      <c r="B541" t="s">
        <v>10</v>
      </c>
      <c r="C541" t="s">
        <v>313</v>
      </c>
      <c r="D541">
        <v>0</v>
      </c>
      <c r="E541">
        <v>60</v>
      </c>
      <c r="F541">
        <v>4</v>
      </c>
      <c r="G541">
        <v>0</v>
      </c>
      <c r="H541" t="s">
        <v>17</v>
      </c>
      <c r="I541" t="s">
        <v>14</v>
      </c>
      <c r="J541">
        <v>3</v>
      </c>
      <c r="K541" s="1">
        <v>0.20833333333333334</v>
      </c>
    </row>
    <row r="542" spans="1:11" x14ac:dyDescent="0.2">
      <c r="A542" s="9" t="s">
        <v>592</v>
      </c>
      <c r="C542" t="s">
        <v>34</v>
      </c>
      <c r="D542">
        <v>0</v>
      </c>
      <c r="E542">
        <v>97</v>
      </c>
      <c r="F542">
        <v>3</v>
      </c>
      <c r="G542">
        <v>0</v>
      </c>
    </row>
    <row r="543" spans="1:11" x14ac:dyDescent="0.2">
      <c r="A543" s="9" t="s">
        <v>592</v>
      </c>
      <c r="B543" t="s">
        <v>10</v>
      </c>
      <c r="C543" t="s">
        <v>489</v>
      </c>
      <c r="D543">
        <v>0</v>
      </c>
      <c r="E543">
        <v>40</v>
      </c>
      <c r="F543">
        <v>2</v>
      </c>
      <c r="G543">
        <v>1</v>
      </c>
      <c r="H543" t="s">
        <v>13</v>
      </c>
      <c r="I543" t="s">
        <v>5</v>
      </c>
      <c r="J543">
        <v>3</v>
      </c>
      <c r="K543" s="1">
        <v>0.11180555555555556</v>
      </c>
    </row>
    <row r="544" spans="1:11" x14ac:dyDescent="0.2">
      <c r="A544" s="9" t="s">
        <v>592</v>
      </c>
      <c r="C544" t="s">
        <v>458</v>
      </c>
      <c r="D544">
        <v>2</v>
      </c>
      <c r="E544">
        <v>89</v>
      </c>
      <c r="F544">
        <v>0</v>
      </c>
      <c r="G544">
        <v>0</v>
      </c>
      <c r="I544" t="s">
        <v>85</v>
      </c>
    </row>
    <row r="545" spans="1:11" x14ac:dyDescent="0.2">
      <c r="A545" s="9" t="s">
        <v>592</v>
      </c>
      <c r="B545" t="s">
        <v>10</v>
      </c>
      <c r="C545" t="s">
        <v>304</v>
      </c>
      <c r="D545">
        <v>0</v>
      </c>
      <c r="E545">
        <v>61</v>
      </c>
      <c r="F545">
        <v>4</v>
      </c>
      <c r="G545">
        <v>0</v>
      </c>
      <c r="H545" t="s">
        <v>59</v>
      </c>
      <c r="I545" t="s">
        <v>14</v>
      </c>
      <c r="J545">
        <v>3</v>
      </c>
      <c r="K545" s="1">
        <v>0.20833333333333334</v>
      </c>
    </row>
    <row r="546" spans="1:11" x14ac:dyDescent="0.2">
      <c r="A546" s="9" t="s">
        <v>592</v>
      </c>
      <c r="C546" t="s">
        <v>490</v>
      </c>
      <c r="D546">
        <v>0</v>
      </c>
      <c r="E546">
        <v>19</v>
      </c>
      <c r="F546">
        <v>1</v>
      </c>
      <c r="G546">
        <v>0</v>
      </c>
    </row>
    <row r="547" spans="1:11" x14ac:dyDescent="0.2">
      <c r="A547" s="9" t="s">
        <v>592</v>
      </c>
      <c r="B547" t="s">
        <v>10</v>
      </c>
      <c r="C547" t="s">
        <v>249</v>
      </c>
      <c r="D547">
        <v>1</v>
      </c>
      <c r="E547">
        <v>79</v>
      </c>
      <c r="F547">
        <v>2</v>
      </c>
      <c r="G547">
        <v>0</v>
      </c>
      <c r="H547" t="s">
        <v>26</v>
      </c>
      <c r="I547" t="s">
        <v>18</v>
      </c>
      <c r="J547">
        <v>3</v>
      </c>
      <c r="K547" s="1">
        <v>4.8611111111111112E-3</v>
      </c>
    </row>
    <row r="548" spans="1:11" x14ac:dyDescent="0.2">
      <c r="A548" s="9" t="s">
        <v>592</v>
      </c>
      <c r="C548" t="s">
        <v>491</v>
      </c>
      <c r="D548">
        <v>0</v>
      </c>
      <c r="E548">
        <v>56</v>
      </c>
      <c r="F548">
        <v>0</v>
      </c>
      <c r="G548">
        <v>0</v>
      </c>
      <c r="I548" t="s">
        <v>23</v>
      </c>
    </row>
    <row r="549" spans="1:11" x14ac:dyDescent="0.2">
      <c r="A549" s="9" t="s">
        <v>592</v>
      </c>
      <c r="B549" t="s">
        <v>10</v>
      </c>
      <c r="C549" t="s">
        <v>218</v>
      </c>
      <c r="D549">
        <v>0</v>
      </c>
      <c r="E549">
        <v>53</v>
      </c>
      <c r="F549">
        <v>3</v>
      </c>
      <c r="G549">
        <v>3</v>
      </c>
      <c r="H549" t="s">
        <v>78</v>
      </c>
      <c r="I549" t="s">
        <v>14</v>
      </c>
      <c r="J549">
        <v>3</v>
      </c>
      <c r="K549" s="1">
        <v>0.20833333333333334</v>
      </c>
    </row>
    <row r="550" spans="1:11" x14ac:dyDescent="0.2">
      <c r="A550" s="9" t="s">
        <v>592</v>
      </c>
      <c r="C550" t="s">
        <v>291</v>
      </c>
      <c r="D550">
        <v>0</v>
      </c>
      <c r="E550">
        <v>34</v>
      </c>
      <c r="F550">
        <v>1</v>
      </c>
      <c r="G550">
        <v>0</v>
      </c>
    </row>
    <row r="551" spans="1:11" x14ac:dyDescent="0.2">
      <c r="A551" s="9" t="s">
        <v>592</v>
      </c>
      <c r="B551" t="s">
        <v>10</v>
      </c>
      <c r="C551" t="s">
        <v>492</v>
      </c>
      <c r="D551">
        <v>1</v>
      </c>
      <c r="E551">
        <v>5</v>
      </c>
      <c r="F551">
        <v>0</v>
      </c>
      <c r="G551">
        <v>1</v>
      </c>
      <c r="H551" t="s">
        <v>59</v>
      </c>
      <c r="I551" t="s">
        <v>5</v>
      </c>
      <c r="J551">
        <v>1</v>
      </c>
      <c r="K551" s="1">
        <v>2.1527777777777781E-2</v>
      </c>
    </row>
    <row r="552" spans="1:11" x14ac:dyDescent="0.2">
      <c r="A552" s="9" t="s">
        <v>592</v>
      </c>
      <c r="C552" t="s">
        <v>251</v>
      </c>
      <c r="D552">
        <v>0</v>
      </c>
      <c r="E552">
        <v>2</v>
      </c>
      <c r="F552">
        <v>0</v>
      </c>
      <c r="G552">
        <v>0</v>
      </c>
      <c r="I552" t="s">
        <v>67</v>
      </c>
    </row>
    <row r="553" spans="1:11" x14ac:dyDescent="0.2">
      <c r="A553" s="9" t="s">
        <v>592</v>
      </c>
      <c r="B553" t="s">
        <v>10</v>
      </c>
      <c r="C553" t="s">
        <v>493</v>
      </c>
      <c r="D553">
        <v>0</v>
      </c>
      <c r="E553">
        <v>55</v>
      </c>
      <c r="F553">
        <v>4</v>
      </c>
      <c r="G553">
        <v>2</v>
      </c>
      <c r="H553" t="s">
        <v>22</v>
      </c>
      <c r="I553" t="s">
        <v>5</v>
      </c>
      <c r="J553">
        <v>2</v>
      </c>
      <c r="K553" s="1">
        <v>0.18194444444444444</v>
      </c>
    </row>
    <row r="554" spans="1:11" x14ac:dyDescent="0.2">
      <c r="A554" s="9" t="s">
        <v>592</v>
      </c>
      <c r="C554" t="s">
        <v>494</v>
      </c>
      <c r="D554">
        <v>0</v>
      </c>
      <c r="E554">
        <v>7</v>
      </c>
      <c r="F554">
        <v>0</v>
      </c>
      <c r="G554">
        <v>0</v>
      </c>
      <c r="I554" t="s">
        <v>149</v>
      </c>
    </row>
    <row r="555" spans="1:11" x14ac:dyDescent="0.2">
      <c r="A555" s="9" t="s">
        <v>592</v>
      </c>
      <c r="B555" t="s">
        <v>10</v>
      </c>
      <c r="C555" t="s">
        <v>95</v>
      </c>
      <c r="D555">
        <v>2</v>
      </c>
      <c r="E555">
        <v>66</v>
      </c>
      <c r="F555">
        <v>1</v>
      </c>
      <c r="G555">
        <v>1</v>
      </c>
      <c r="H555" t="s">
        <v>250</v>
      </c>
      <c r="I555" t="s">
        <v>5</v>
      </c>
      <c r="J555">
        <v>2</v>
      </c>
      <c r="K555" s="1">
        <v>0.18055555555555555</v>
      </c>
    </row>
    <row r="556" spans="1:11" x14ac:dyDescent="0.2">
      <c r="A556" s="9" t="s">
        <v>592</v>
      </c>
      <c r="C556" t="s">
        <v>57</v>
      </c>
      <c r="D556">
        <v>0</v>
      </c>
      <c r="E556">
        <v>56</v>
      </c>
      <c r="F556">
        <v>1</v>
      </c>
      <c r="G556">
        <v>0</v>
      </c>
      <c r="I556" t="s">
        <v>118</v>
      </c>
    </row>
    <row r="557" spans="1:11" x14ac:dyDescent="0.2">
      <c r="A557" s="9" t="s">
        <v>592</v>
      </c>
      <c r="B557" t="s">
        <v>10</v>
      </c>
      <c r="C557" t="s">
        <v>495</v>
      </c>
      <c r="D557">
        <v>0</v>
      </c>
      <c r="E557">
        <v>63</v>
      </c>
      <c r="F557">
        <v>0</v>
      </c>
      <c r="G557">
        <v>2</v>
      </c>
      <c r="H557" t="s">
        <v>37</v>
      </c>
      <c r="I557" t="s">
        <v>14</v>
      </c>
      <c r="J557">
        <v>3</v>
      </c>
      <c r="K557" s="1">
        <v>0.20833333333333334</v>
      </c>
    </row>
    <row r="558" spans="1:11" x14ac:dyDescent="0.2">
      <c r="A558" s="9" t="s">
        <v>592</v>
      </c>
      <c r="C558" t="s">
        <v>295</v>
      </c>
      <c r="D558">
        <v>0</v>
      </c>
      <c r="E558">
        <v>36</v>
      </c>
      <c r="F558">
        <v>5</v>
      </c>
      <c r="G558">
        <v>0</v>
      </c>
    </row>
    <row r="559" spans="1:11" x14ac:dyDescent="0.2">
      <c r="A559" s="9" t="s">
        <v>592</v>
      </c>
      <c r="B559" t="s">
        <v>10</v>
      </c>
      <c r="C559" t="s">
        <v>496</v>
      </c>
      <c r="D559">
        <v>1</v>
      </c>
      <c r="E559">
        <v>131</v>
      </c>
      <c r="F559">
        <v>0</v>
      </c>
      <c r="G559">
        <v>1</v>
      </c>
      <c r="H559" t="s">
        <v>17</v>
      </c>
      <c r="I559" t="s">
        <v>5</v>
      </c>
      <c r="J559">
        <v>3</v>
      </c>
      <c r="K559" s="1">
        <v>0.16458333333333333</v>
      </c>
    </row>
    <row r="560" spans="1:11" x14ac:dyDescent="0.2">
      <c r="A560" s="9" t="s">
        <v>592</v>
      </c>
      <c r="C560" t="s">
        <v>497</v>
      </c>
      <c r="D560">
        <v>0</v>
      </c>
      <c r="E560">
        <v>93</v>
      </c>
      <c r="F560">
        <v>1</v>
      </c>
      <c r="G560">
        <v>0</v>
      </c>
      <c r="I560" t="s">
        <v>118</v>
      </c>
    </row>
    <row r="561" spans="1:11" x14ac:dyDescent="0.2">
      <c r="A561" s="9" t="s">
        <v>592</v>
      </c>
      <c r="B561" t="s">
        <v>10</v>
      </c>
      <c r="C561" t="s">
        <v>498</v>
      </c>
      <c r="D561">
        <v>0</v>
      </c>
      <c r="E561">
        <v>78</v>
      </c>
      <c r="F561">
        <v>3</v>
      </c>
      <c r="G561">
        <v>0</v>
      </c>
      <c r="H561" t="s">
        <v>37</v>
      </c>
      <c r="I561" t="s">
        <v>18</v>
      </c>
      <c r="J561">
        <v>5</v>
      </c>
      <c r="K561" s="1">
        <v>5.486111111111111E-2</v>
      </c>
    </row>
    <row r="562" spans="1:11" x14ac:dyDescent="0.2">
      <c r="A562" s="9" t="s">
        <v>592</v>
      </c>
      <c r="C562" t="s">
        <v>246</v>
      </c>
      <c r="D562">
        <v>0</v>
      </c>
      <c r="E562">
        <v>34</v>
      </c>
      <c r="F562">
        <v>1</v>
      </c>
      <c r="G562">
        <v>0</v>
      </c>
    </row>
    <row r="563" spans="1:11" x14ac:dyDescent="0.2">
      <c r="A563" s="9" t="s">
        <v>592</v>
      </c>
      <c r="B563" t="s">
        <v>172</v>
      </c>
      <c r="C563" t="s">
        <v>195</v>
      </c>
      <c r="D563">
        <v>0</v>
      </c>
      <c r="E563">
        <v>113</v>
      </c>
      <c r="F563">
        <v>0</v>
      </c>
      <c r="G563">
        <v>0</v>
      </c>
      <c r="H563" t="s">
        <v>37</v>
      </c>
      <c r="I563" t="s">
        <v>175</v>
      </c>
      <c r="J563">
        <v>3</v>
      </c>
      <c r="K563" s="1">
        <v>0.20833333333333334</v>
      </c>
    </row>
    <row r="564" spans="1:11" x14ac:dyDescent="0.2">
      <c r="A564" s="9" t="s">
        <v>592</v>
      </c>
      <c r="B564" t="s">
        <v>172</v>
      </c>
      <c r="C564" t="s">
        <v>201</v>
      </c>
      <c r="D564">
        <v>0</v>
      </c>
      <c r="E564">
        <v>150</v>
      </c>
      <c r="F564">
        <v>0</v>
      </c>
      <c r="G564">
        <v>0</v>
      </c>
    </row>
    <row r="565" spans="1:11" x14ac:dyDescent="0.2">
      <c r="A565" s="9" t="s">
        <v>592</v>
      </c>
      <c r="B565" t="s">
        <v>10</v>
      </c>
      <c r="C565" t="s">
        <v>359</v>
      </c>
      <c r="D565">
        <v>1</v>
      </c>
      <c r="E565">
        <v>4</v>
      </c>
      <c r="F565">
        <v>0</v>
      </c>
      <c r="G565">
        <v>0</v>
      </c>
      <c r="H565" t="s">
        <v>32</v>
      </c>
      <c r="I565" t="s">
        <v>18</v>
      </c>
      <c r="J565">
        <v>1</v>
      </c>
      <c r="K565" s="1">
        <v>1.1805555555555555E-2</v>
      </c>
    </row>
    <row r="566" spans="1:11" x14ac:dyDescent="0.2">
      <c r="A566" s="9" t="s">
        <v>592</v>
      </c>
      <c r="C566" t="s">
        <v>150</v>
      </c>
      <c r="D566">
        <v>0</v>
      </c>
      <c r="E566">
        <v>0</v>
      </c>
      <c r="F566">
        <v>0</v>
      </c>
      <c r="G566">
        <v>0</v>
      </c>
      <c r="I566" t="s">
        <v>23</v>
      </c>
    </row>
    <row r="567" spans="1:11" x14ac:dyDescent="0.2">
      <c r="A567" s="9" t="s">
        <v>592</v>
      </c>
      <c r="B567" t="s">
        <v>10</v>
      </c>
      <c r="C567" t="s">
        <v>163</v>
      </c>
      <c r="D567">
        <v>0</v>
      </c>
      <c r="E567">
        <v>26</v>
      </c>
      <c r="F567">
        <v>0</v>
      </c>
      <c r="G567">
        <v>0</v>
      </c>
      <c r="H567" t="s">
        <v>13</v>
      </c>
      <c r="I567" t="s">
        <v>18</v>
      </c>
      <c r="J567">
        <v>1</v>
      </c>
      <c r="K567" s="1">
        <v>0.11319444444444444</v>
      </c>
    </row>
    <row r="568" spans="1:11" x14ac:dyDescent="0.2">
      <c r="A568" s="9" t="s">
        <v>592</v>
      </c>
      <c r="C568" t="s">
        <v>204</v>
      </c>
      <c r="D568">
        <v>2</v>
      </c>
      <c r="E568">
        <v>7</v>
      </c>
      <c r="F568">
        <v>2</v>
      </c>
      <c r="G568">
        <v>0</v>
      </c>
      <c r="I568" t="s">
        <v>19</v>
      </c>
    </row>
    <row r="569" spans="1:11" x14ac:dyDescent="0.2">
      <c r="A569" s="9" t="s">
        <v>592</v>
      </c>
      <c r="B569" t="s">
        <v>10</v>
      </c>
      <c r="C569" t="s">
        <v>252</v>
      </c>
      <c r="D569">
        <v>0</v>
      </c>
      <c r="E569">
        <v>9</v>
      </c>
      <c r="F569">
        <v>0</v>
      </c>
      <c r="G569">
        <v>5</v>
      </c>
      <c r="H569" t="s">
        <v>88</v>
      </c>
      <c r="I569" t="s">
        <v>5</v>
      </c>
      <c r="J569">
        <v>1</v>
      </c>
      <c r="K569" s="1">
        <v>0.15555555555555556</v>
      </c>
    </row>
    <row r="570" spans="1:11" x14ac:dyDescent="0.2">
      <c r="A570" s="9" t="s">
        <v>592</v>
      </c>
      <c r="C570" t="s">
        <v>169</v>
      </c>
      <c r="D570">
        <v>0</v>
      </c>
      <c r="E570">
        <v>3</v>
      </c>
      <c r="F570">
        <v>0</v>
      </c>
      <c r="G570">
        <v>0</v>
      </c>
      <c r="I570" t="s">
        <v>243</v>
      </c>
    </row>
    <row r="571" spans="1:11" x14ac:dyDescent="0.2">
      <c r="A571" s="9" t="s">
        <v>592</v>
      </c>
      <c r="B571" t="s">
        <v>10</v>
      </c>
      <c r="C571" t="s">
        <v>236</v>
      </c>
      <c r="D571">
        <v>0</v>
      </c>
      <c r="E571">
        <v>74</v>
      </c>
      <c r="F571">
        <v>0</v>
      </c>
      <c r="G571">
        <v>0</v>
      </c>
      <c r="H571" t="s">
        <v>32</v>
      </c>
      <c r="I571" t="s">
        <v>27</v>
      </c>
      <c r="J571">
        <v>3</v>
      </c>
      <c r="K571" s="1">
        <v>0.20833333333333334</v>
      </c>
    </row>
    <row r="572" spans="1:11" x14ac:dyDescent="0.2">
      <c r="A572" s="9" t="s">
        <v>592</v>
      </c>
      <c r="C572" t="s">
        <v>428</v>
      </c>
      <c r="D572">
        <v>0</v>
      </c>
      <c r="E572">
        <v>57</v>
      </c>
      <c r="F572">
        <v>3</v>
      </c>
      <c r="G572">
        <v>0</v>
      </c>
    </row>
    <row r="573" spans="1:11" x14ac:dyDescent="0.2">
      <c r="A573" s="9" t="s">
        <v>592</v>
      </c>
      <c r="B573" t="s">
        <v>10</v>
      </c>
      <c r="C573" t="s">
        <v>178</v>
      </c>
      <c r="D573">
        <v>0</v>
      </c>
      <c r="E573">
        <v>68</v>
      </c>
      <c r="F573">
        <v>0</v>
      </c>
      <c r="G573">
        <v>0</v>
      </c>
      <c r="H573" t="s">
        <v>62</v>
      </c>
      <c r="I573" t="s">
        <v>14</v>
      </c>
      <c r="J573">
        <v>3</v>
      </c>
      <c r="K573" s="1">
        <v>0.20833333333333334</v>
      </c>
    </row>
    <row r="574" spans="1:11" x14ac:dyDescent="0.2">
      <c r="A574" s="9" t="s">
        <v>592</v>
      </c>
      <c r="C574" t="s">
        <v>288</v>
      </c>
      <c r="D574">
        <v>0</v>
      </c>
      <c r="E574">
        <v>50</v>
      </c>
      <c r="F574">
        <v>0</v>
      </c>
      <c r="G574">
        <v>0</v>
      </c>
    </row>
    <row r="575" spans="1:11" x14ac:dyDescent="0.2">
      <c r="A575" s="9" t="s">
        <v>592</v>
      </c>
      <c r="B575" t="s">
        <v>10</v>
      </c>
      <c r="C575" t="s">
        <v>499</v>
      </c>
      <c r="D575">
        <v>0</v>
      </c>
      <c r="E575">
        <v>12</v>
      </c>
      <c r="F575">
        <v>0</v>
      </c>
      <c r="G575">
        <v>7</v>
      </c>
      <c r="H575" t="s">
        <v>26</v>
      </c>
      <c r="I575" t="s">
        <v>5</v>
      </c>
      <c r="J575">
        <v>3</v>
      </c>
      <c r="K575" s="1">
        <v>5.6250000000000001E-2</v>
      </c>
    </row>
    <row r="576" spans="1:11" x14ac:dyDescent="0.2">
      <c r="A576" s="9" t="s">
        <v>592</v>
      </c>
      <c r="C576" t="s">
        <v>25</v>
      </c>
      <c r="D576">
        <v>0</v>
      </c>
      <c r="E576">
        <v>13</v>
      </c>
      <c r="F576">
        <v>7</v>
      </c>
      <c r="G576">
        <v>0</v>
      </c>
      <c r="I576" t="s">
        <v>67</v>
      </c>
    </row>
    <row r="577" spans="1:11" x14ac:dyDescent="0.2">
      <c r="A577" s="9" t="s">
        <v>592</v>
      </c>
      <c r="B577" t="s">
        <v>10</v>
      </c>
      <c r="C577" t="s">
        <v>177</v>
      </c>
      <c r="D577">
        <v>0</v>
      </c>
      <c r="E577">
        <v>2</v>
      </c>
      <c r="F577">
        <v>0</v>
      </c>
      <c r="G577">
        <v>1</v>
      </c>
      <c r="H577" t="s">
        <v>17</v>
      </c>
      <c r="I577" t="s">
        <v>5</v>
      </c>
      <c r="J577">
        <v>1</v>
      </c>
      <c r="K577" s="1">
        <v>0.10347222222222223</v>
      </c>
    </row>
    <row r="578" spans="1:11" x14ac:dyDescent="0.2">
      <c r="A578" s="9" t="s">
        <v>592</v>
      </c>
      <c r="C578" t="s">
        <v>56</v>
      </c>
      <c r="D578">
        <v>0</v>
      </c>
      <c r="E578">
        <v>6</v>
      </c>
      <c r="F578">
        <v>1</v>
      </c>
      <c r="G578">
        <v>0</v>
      </c>
      <c r="I578" t="s">
        <v>243</v>
      </c>
    </row>
    <row r="579" spans="1:11" x14ac:dyDescent="0.2">
      <c r="A579" s="9" t="s">
        <v>592</v>
      </c>
      <c r="B579" t="s">
        <v>10</v>
      </c>
      <c r="C579" t="s">
        <v>500</v>
      </c>
      <c r="D579">
        <v>0</v>
      </c>
      <c r="E579">
        <v>76</v>
      </c>
      <c r="F579">
        <v>1</v>
      </c>
      <c r="G579">
        <v>0</v>
      </c>
      <c r="H579" t="s">
        <v>78</v>
      </c>
      <c r="I579" t="s">
        <v>18</v>
      </c>
      <c r="J579">
        <v>3</v>
      </c>
      <c r="K579" s="1">
        <v>0.18124999999999999</v>
      </c>
    </row>
    <row r="580" spans="1:11" x14ac:dyDescent="0.2">
      <c r="A580" s="9" t="s">
        <v>592</v>
      </c>
      <c r="C580" t="s">
        <v>501</v>
      </c>
      <c r="D580">
        <v>0</v>
      </c>
      <c r="E580">
        <v>12</v>
      </c>
      <c r="F580">
        <v>2</v>
      </c>
      <c r="G580">
        <v>0</v>
      </c>
      <c r="I580" t="s">
        <v>186</v>
      </c>
    </row>
    <row r="581" spans="1:11" x14ac:dyDescent="0.2">
      <c r="A581" s="9" t="s">
        <v>592</v>
      </c>
      <c r="B581" t="s">
        <v>10</v>
      </c>
      <c r="C581" t="s">
        <v>117</v>
      </c>
      <c r="D581">
        <v>0</v>
      </c>
      <c r="E581">
        <v>15</v>
      </c>
      <c r="F581">
        <v>0</v>
      </c>
      <c r="G581">
        <v>1</v>
      </c>
      <c r="H581" t="s">
        <v>26</v>
      </c>
      <c r="I581" t="s">
        <v>5</v>
      </c>
      <c r="J581">
        <v>1</v>
      </c>
      <c r="K581" s="1">
        <v>3.6111111111111115E-2</v>
      </c>
    </row>
    <row r="582" spans="1:11" x14ac:dyDescent="0.2">
      <c r="A582" s="9" t="s">
        <v>592</v>
      </c>
      <c r="C582" t="s">
        <v>502</v>
      </c>
      <c r="D582">
        <v>0</v>
      </c>
      <c r="E582">
        <v>0</v>
      </c>
      <c r="F582">
        <v>0</v>
      </c>
      <c r="G582">
        <v>0</v>
      </c>
      <c r="I582" t="s">
        <v>67</v>
      </c>
    </row>
    <row r="583" spans="1:11" x14ac:dyDescent="0.2">
      <c r="A583" s="9" t="s">
        <v>592</v>
      </c>
      <c r="B583" t="s">
        <v>10</v>
      </c>
      <c r="C583" t="s">
        <v>503</v>
      </c>
      <c r="D583">
        <v>1</v>
      </c>
      <c r="E583">
        <v>4</v>
      </c>
      <c r="F583">
        <v>0</v>
      </c>
      <c r="G583">
        <v>0</v>
      </c>
      <c r="H583" t="s">
        <v>40</v>
      </c>
      <c r="I583" t="s">
        <v>18</v>
      </c>
      <c r="J583">
        <v>1</v>
      </c>
      <c r="K583" s="1">
        <v>2.8472222222222222E-2</v>
      </c>
    </row>
    <row r="584" spans="1:11" x14ac:dyDescent="0.2">
      <c r="A584" s="9" t="s">
        <v>592</v>
      </c>
      <c r="C584" t="s">
        <v>44</v>
      </c>
      <c r="D584">
        <v>0</v>
      </c>
      <c r="E584">
        <v>1</v>
      </c>
      <c r="F584">
        <v>0</v>
      </c>
      <c r="G584">
        <v>0</v>
      </c>
      <c r="I584" t="s">
        <v>264</v>
      </c>
    </row>
    <row r="585" spans="1:11" x14ac:dyDescent="0.2">
      <c r="A585" s="9" t="s">
        <v>592</v>
      </c>
      <c r="B585" t="s">
        <v>10</v>
      </c>
      <c r="C585" t="s">
        <v>46</v>
      </c>
      <c r="D585">
        <v>0</v>
      </c>
      <c r="E585">
        <v>123</v>
      </c>
      <c r="F585">
        <v>0</v>
      </c>
      <c r="G585">
        <v>0</v>
      </c>
      <c r="H585" t="s">
        <v>40</v>
      </c>
      <c r="I585" t="s">
        <v>27</v>
      </c>
      <c r="J585">
        <v>3</v>
      </c>
      <c r="K585" s="1">
        <v>0.20833333333333334</v>
      </c>
    </row>
    <row r="586" spans="1:11" x14ac:dyDescent="0.2">
      <c r="A586" s="9" t="s">
        <v>592</v>
      </c>
      <c r="C586" t="s">
        <v>239</v>
      </c>
      <c r="D586">
        <v>0</v>
      </c>
      <c r="E586">
        <v>81</v>
      </c>
      <c r="F586">
        <v>1</v>
      </c>
      <c r="G586">
        <v>0</v>
      </c>
    </row>
    <row r="587" spans="1:11" x14ac:dyDescent="0.2">
      <c r="A587" s="9" t="s">
        <v>592</v>
      </c>
      <c r="B587" t="s">
        <v>10</v>
      </c>
      <c r="C587" t="s">
        <v>102</v>
      </c>
      <c r="D587">
        <v>1</v>
      </c>
      <c r="E587">
        <v>36</v>
      </c>
      <c r="F587">
        <v>0</v>
      </c>
      <c r="G587">
        <v>0</v>
      </c>
      <c r="H587" t="s">
        <v>40</v>
      </c>
      <c r="I587" t="s">
        <v>18</v>
      </c>
      <c r="J587">
        <v>2</v>
      </c>
      <c r="K587" s="1">
        <v>2.361111111111111E-2</v>
      </c>
    </row>
    <row r="588" spans="1:11" x14ac:dyDescent="0.2">
      <c r="A588" s="9" t="s">
        <v>592</v>
      </c>
      <c r="C588" t="s">
        <v>504</v>
      </c>
      <c r="D588">
        <v>0</v>
      </c>
      <c r="E588">
        <v>30</v>
      </c>
      <c r="F588">
        <v>0</v>
      </c>
      <c r="G588">
        <v>0</v>
      </c>
      <c r="I588" t="s">
        <v>19</v>
      </c>
    </row>
    <row r="589" spans="1:11" x14ac:dyDescent="0.2">
      <c r="A589" s="9" t="s">
        <v>592</v>
      </c>
      <c r="B589" t="s">
        <v>10</v>
      </c>
      <c r="C589" t="s">
        <v>133</v>
      </c>
      <c r="D589">
        <v>1</v>
      </c>
      <c r="E589">
        <v>55</v>
      </c>
      <c r="F589">
        <v>0</v>
      </c>
      <c r="G589">
        <v>0</v>
      </c>
      <c r="H589" t="s">
        <v>32</v>
      </c>
      <c r="I589" t="s">
        <v>18</v>
      </c>
      <c r="J589">
        <v>2</v>
      </c>
      <c r="K589" s="1">
        <v>0.16597222222222222</v>
      </c>
    </row>
    <row r="590" spans="1:11" x14ac:dyDescent="0.2">
      <c r="A590" s="9" t="s">
        <v>592</v>
      </c>
      <c r="C590" t="s">
        <v>505</v>
      </c>
      <c r="D590">
        <v>0</v>
      </c>
      <c r="E590">
        <v>12</v>
      </c>
      <c r="F590">
        <v>0</v>
      </c>
      <c r="G590">
        <v>0</v>
      </c>
      <c r="I590" t="s">
        <v>23</v>
      </c>
    </row>
    <row r="591" spans="1:11" x14ac:dyDescent="0.2">
      <c r="A591" s="9" t="s">
        <v>592</v>
      </c>
      <c r="B591" t="s">
        <v>10</v>
      </c>
      <c r="C591" t="s">
        <v>50</v>
      </c>
      <c r="D591">
        <v>1</v>
      </c>
      <c r="E591">
        <v>41</v>
      </c>
      <c r="F591">
        <v>0</v>
      </c>
      <c r="G591">
        <v>0</v>
      </c>
      <c r="H591" t="s">
        <v>13</v>
      </c>
      <c r="I591" t="s">
        <v>18</v>
      </c>
      <c r="J591">
        <v>2</v>
      </c>
      <c r="K591" s="1">
        <v>0.19166666666666665</v>
      </c>
    </row>
    <row r="592" spans="1:11" x14ac:dyDescent="0.2">
      <c r="A592" s="9" t="s">
        <v>592</v>
      </c>
      <c r="C592" t="s">
        <v>12</v>
      </c>
      <c r="D592">
        <v>0</v>
      </c>
      <c r="E592">
        <v>21</v>
      </c>
      <c r="F592">
        <v>0</v>
      </c>
      <c r="G592">
        <v>0</v>
      </c>
      <c r="I592" t="s">
        <v>23</v>
      </c>
    </row>
    <row r="593" spans="1:11" x14ac:dyDescent="0.2">
      <c r="A593" s="9" t="s">
        <v>592</v>
      </c>
      <c r="B593" t="s">
        <v>10</v>
      </c>
      <c r="C593" t="s">
        <v>259</v>
      </c>
      <c r="D593">
        <v>2</v>
      </c>
      <c r="E593">
        <v>39</v>
      </c>
      <c r="F593">
        <v>0</v>
      </c>
      <c r="G593">
        <v>1</v>
      </c>
      <c r="H593" t="s">
        <v>62</v>
      </c>
      <c r="I593" t="s">
        <v>5</v>
      </c>
      <c r="J593">
        <v>2</v>
      </c>
      <c r="K593" s="1">
        <v>3.3333333333333333E-2</v>
      </c>
    </row>
    <row r="594" spans="1:11" x14ac:dyDescent="0.2">
      <c r="A594" s="9" t="s">
        <v>592</v>
      </c>
      <c r="C594" t="s">
        <v>101</v>
      </c>
      <c r="D594">
        <v>1</v>
      </c>
      <c r="E594">
        <v>22</v>
      </c>
      <c r="F594">
        <v>0</v>
      </c>
      <c r="G594">
        <v>0</v>
      </c>
      <c r="I594" t="s">
        <v>67</v>
      </c>
    </row>
    <row r="595" spans="1:11" x14ac:dyDescent="0.2">
      <c r="A595" s="9" t="s">
        <v>592</v>
      </c>
      <c r="B595" t="s">
        <v>10</v>
      </c>
      <c r="C595" t="s">
        <v>506</v>
      </c>
      <c r="D595">
        <v>0</v>
      </c>
      <c r="E595">
        <v>68</v>
      </c>
      <c r="F595">
        <v>2</v>
      </c>
      <c r="G595">
        <v>0</v>
      </c>
      <c r="H595" t="s">
        <v>78</v>
      </c>
      <c r="I595" t="s">
        <v>14</v>
      </c>
      <c r="J595">
        <v>3</v>
      </c>
      <c r="K595" s="1">
        <v>0.20833333333333334</v>
      </c>
    </row>
    <row r="596" spans="1:11" x14ac:dyDescent="0.2">
      <c r="A596" s="9" t="s">
        <v>592</v>
      </c>
      <c r="C596" t="s">
        <v>218</v>
      </c>
      <c r="D596">
        <v>0</v>
      </c>
      <c r="E596">
        <v>69</v>
      </c>
      <c r="F596">
        <v>0</v>
      </c>
      <c r="G596">
        <v>0</v>
      </c>
    </row>
    <row r="597" spans="1:11" x14ac:dyDescent="0.2">
      <c r="A597" s="9" t="s">
        <v>592</v>
      </c>
      <c r="B597" t="s">
        <v>10</v>
      </c>
      <c r="C597" t="s">
        <v>507</v>
      </c>
      <c r="D597">
        <v>0</v>
      </c>
      <c r="E597">
        <v>69</v>
      </c>
      <c r="F597">
        <v>0</v>
      </c>
      <c r="G597">
        <v>0</v>
      </c>
      <c r="H597" t="s">
        <v>26</v>
      </c>
      <c r="I597" t="s">
        <v>27</v>
      </c>
      <c r="J597">
        <v>3</v>
      </c>
      <c r="K597" s="1">
        <v>0.20833333333333334</v>
      </c>
    </row>
    <row r="598" spans="1:11" x14ac:dyDescent="0.2">
      <c r="A598" s="9" t="s">
        <v>592</v>
      </c>
      <c r="C598" t="s">
        <v>93</v>
      </c>
      <c r="D598">
        <v>0</v>
      </c>
      <c r="E598">
        <v>35</v>
      </c>
      <c r="F598">
        <v>1</v>
      </c>
      <c r="G598">
        <v>0</v>
      </c>
    </row>
    <row r="599" spans="1:11" x14ac:dyDescent="0.2">
      <c r="A599" s="9" t="s">
        <v>592</v>
      </c>
      <c r="B599" t="s">
        <v>10</v>
      </c>
      <c r="C599" t="s">
        <v>91</v>
      </c>
      <c r="D599">
        <v>0</v>
      </c>
      <c r="E599">
        <v>67</v>
      </c>
      <c r="F599">
        <v>1</v>
      </c>
      <c r="G599">
        <v>0</v>
      </c>
      <c r="H599" t="s">
        <v>59</v>
      </c>
      <c r="I599" t="s">
        <v>14</v>
      </c>
      <c r="J599">
        <v>3</v>
      </c>
      <c r="K599" s="1">
        <v>0.20833333333333334</v>
      </c>
    </row>
    <row r="600" spans="1:11" x14ac:dyDescent="0.2">
      <c r="A600" s="9" t="s">
        <v>592</v>
      </c>
      <c r="C600" t="s">
        <v>508</v>
      </c>
      <c r="D600">
        <v>0</v>
      </c>
      <c r="E600">
        <v>54</v>
      </c>
      <c r="F600">
        <v>3</v>
      </c>
      <c r="G600">
        <v>1</v>
      </c>
    </row>
    <row r="601" spans="1:11" x14ac:dyDescent="0.2">
      <c r="A601" s="9" t="s">
        <v>592</v>
      </c>
      <c r="B601" t="s">
        <v>10</v>
      </c>
      <c r="C601" t="s">
        <v>97</v>
      </c>
      <c r="D601">
        <v>1</v>
      </c>
      <c r="E601">
        <v>72</v>
      </c>
      <c r="F601">
        <v>1</v>
      </c>
      <c r="G601">
        <v>0</v>
      </c>
      <c r="H601" t="s">
        <v>37</v>
      </c>
      <c r="I601" t="s">
        <v>14</v>
      </c>
      <c r="J601">
        <v>3</v>
      </c>
      <c r="K601" s="1">
        <v>0.20833333333333334</v>
      </c>
    </row>
    <row r="602" spans="1:11" x14ac:dyDescent="0.2">
      <c r="A602" s="9" t="s">
        <v>592</v>
      </c>
      <c r="C602" t="s">
        <v>52</v>
      </c>
      <c r="D602">
        <v>0</v>
      </c>
      <c r="E602">
        <v>25</v>
      </c>
      <c r="F602">
        <v>0</v>
      </c>
      <c r="G602">
        <v>0</v>
      </c>
    </row>
    <row r="603" spans="1:11" x14ac:dyDescent="0.2">
      <c r="A603" s="9" t="s">
        <v>592</v>
      </c>
      <c r="B603" t="s">
        <v>10</v>
      </c>
      <c r="C603" t="s">
        <v>509</v>
      </c>
      <c r="D603">
        <v>1</v>
      </c>
      <c r="E603">
        <v>9</v>
      </c>
      <c r="F603">
        <v>0</v>
      </c>
      <c r="G603">
        <v>0</v>
      </c>
      <c r="H603" t="s">
        <v>26</v>
      </c>
      <c r="I603" t="s">
        <v>18</v>
      </c>
      <c r="J603">
        <v>1</v>
      </c>
      <c r="K603" s="1">
        <v>5.2777777777777778E-2</v>
      </c>
    </row>
    <row r="604" spans="1:11" x14ac:dyDescent="0.2">
      <c r="A604" s="9" t="s">
        <v>592</v>
      </c>
      <c r="C604" t="s">
        <v>510</v>
      </c>
      <c r="D604">
        <v>0</v>
      </c>
      <c r="E604">
        <v>4</v>
      </c>
      <c r="F604">
        <v>0</v>
      </c>
      <c r="G604">
        <v>0</v>
      </c>
      <c r="I604" t="s">
        <v>264</v>
      </c>
    </row>
    <row r="605" spans="1:11" x14ac:dyDescent="0.2">
      <c r="A605" s="9" t="s">
        <v>592</v>
      </c>
      <c r="B605" t="s">
        <v>10</v>
      </c>
      <c r="C605" t="s">
        <v>511</v>
      </c>
      <c r="D605">
        <v>0</v>
      </c>
      <c r="E605">
        <v>38</v>
      </c>
      <c r="F605">
        <v>4</v>
      </c>
      <c r="G605">
        <v>1</v>
      </c>
      <c r="H605" t="s">
        <v>13</v>
      </c>
      <c r="I605" t="s">
        <v>14</v>
      </c>
      <c r="J605">
        <v>3</v>
      </c>
      <c r="K605" s="1">
        <v>0.20833333333333334</v>
      </c>
    </row>
    <row r="606" spans="1:11" x14ac:dyDescent="0.2">
      <c r="A606" s="9" t="s">
        <v>592</v>
      </c>
      <c r="C606" t="s">
        <v>512</v>
      </c>
      <c r="D606">
        <v>0</v>
      </c>
      <c r="E606">
        <v>17</v>
      </c>
      <c r="F606">
        <v>1</v>
      </c>
      <c r="G606">
        <v>0</v>
      </c>
    </row>
    <row r="607" spans="1:11" x14ac:dyDescent="0.2">
      <c r="A607" s="9" t="s">
        <v>592</v>
      </c>
      <c r="B607" t="s">
        <v>10</v>
      </c>
      <c r="C607" t="s">
        <v>513</v>
      </c>
      <c r="D607">
        <v>0</v>
      </c>
      <c r="E607">
        <v>10</v>
      </c>
      <c r="F607">
        <v>5</v>
      </c>
      <c r="G607">
        <v>1</v>
      </c>
      <c r="H607" t="s">
        <v>22</v>
      </c>
      <c r="I607" t="s">
        <v>5</v>
      </c>
      <c r="J607">
        <v>1</v>
      </c>
      <c r="K607" s="1">
        <v>0.15833333333333333</v>
      </c>
    </row>
    <row r="608" spans="1:11" x14ac:dyDescent="0.2">
      <c r="A608" s="9" t="s">
        <v>592</v>
      </c>
      <c r="C608" t="s">
        <v>514</v>
      </c>
      <c r="D608">
        <v>0</v>
      </c>
      <c r="E608">
        <v>0</v>
      </c>
      <c r="F608">
        <v>0</v>
      </c>
      <c r="G608">
        <v>0</v>
      </c>
      <c r="I608" t="s">
        <v>515</v>
      </c>
    </row>
    <row r="609" spans="1:11" x14ac:dyDescent="0.2">
      <c r="A609" s="9" t="s">
        <v>592</v>
      </c>
      <c r="B609" t="s">
        <v>10</v>
      </c>
      <c r="C609" t="s">
        <v>516</v>
      </c>
      <c r="D609">
        <v>0</v>
      </c>
      <c r="E609">
        <v>16</v>
      </c>
      <c r="F609">
        <v>4</v>
      </c>
      <c r="G609">
        <v>0</v>
      </c>
      <c r="H609" t="s">
        <v>13</v>
      </c>
      <c r="I609" t="s">
        <v>14</v>
      </c>
      <c r="J609">
        <v>3</v>
      </c>
      <c r="K609" s="1">
        <v>0.20833333333333334</v>
      </c>
    </row>
    <row r="610" spans="1:11" x14ac:dyDescent="0.2">
      <c r="A610" s="9" t="s">
        <v>592</v>
      </c>
      <c r="C610" t="s">
        <v>381</v>
      </c>
      <c r="D610">
        <v>0</v>
      </c>
      <c r="E610">
        <v>19</v>
      </c>
      <c r="F610">
        <v>0</v>
      </c>
      <c r="G610">
        <v>1</v>
      </c>
    </row>
    <row r="611" spans="1:11" x14ac:dyDescent="0.2">
      <c r="A611" s="9" t="s">
        <v>592</v>
      </c>
      <c r="B611" t="s">
        <v>10</v>
      </c>
      <c r="C611" t="s">
        <v>517</v>
      </c>
      <c r="D611">
        <v>0</v>
      </c>
      <c r="E611">
        <v>154</v>
      </c>
      <c r="F611">
        <v>5</v>
      </c>
      <c r="G611">
        <v>0</v>
      </c>
      <c r="H611" t="s">
        <v>78</v>
      </c>
      <c r="I611" t="s">
        <v>14</v>
      </c>
      <c r="J611">
        <v>5</v>
      </c>
      <c r="K611" s="1">
        <v>0.20833333333333334</v>
      </c>
    </row>
    <row r="612" spans="1:11" x14ac:dyDescent="0.2">
      <c r="A612" s="9" t="s">
        <v>592</v>
      </c>
      <c r="C612" t="s">
        <v>518</v>
      </c>
      <c r="D612">
        <v>0</v>
      </c>
      <c r="E612">
        <v>69</v>
      </c>
      <c r="F612">
        <v>0</v>
      </c>
      <c r="G612">
        <v>0</v>
      </c>
    </row>
    <row r="613" spans="1:11" x14ac:dyDescent="0.2">
      <c r="A613" s="9" t="s">
        <v>592</v>
      </c>
      <c r="B613" t="s">
        <v>10</v>
      </c>
      <c r="C613" t="s">
        <v>392</v>
      </c>
      <c r="D613">
        <v>0</v>
      </c>
      <c r="E613">
        <v>78</v>
      </c>
      <c r="F613">
        <v>0</v>
      </c>
      <c r="G613">
        <v>0</v>
      </c>
      <c r="H613" t="s">
        <v>22</v>
      </c>
      <c r="I613" t="s">
        <v>14</v>
      </c>
      <c r="J613">
        <v>3</v>
      </c>
      <c r="K613" s="1">
        <v>0.20833333333333334</v>
      </c>
    </row>
    <row r="614" spans="1:11" x14ac:dyDescent="0.2">
      <c r="A614" s="9" t="s">
        <v>592</v>
      </c>
      <c r="C614" t="s">
        <v>193</v>
      </c>
      <c r="D614">
        <v>0</v>
      </c>
      <c r="E614">
        <v>48</v>
      </c>
      <c r="F614">
        <v>0</v>
      </c>
      <c r="G614">
        <v>0</v>
      </c>
    </row>
    <row r="615" spans="1:11" x14ac:dyDescent="0.2">
      <c r="A615" s="9" t="s">
        <v>592</v>
      </c>
      <c r="B615" t="s">
        <v>10</v>
      </c>
      <c r="C615" t="s">
        <v>519</v>
      </c>
      <c r="D615">
        <v>0</v>
      </c>
      <c r="E615">
        <v>37</v>
      </c>
      <c r="F615">
        <v>0</v>
      </c>
      <c r="G615">
        <v>2</v>
      </c>
      <c r="H615" t="s">
        <v>78</v>
      </c>
      <c r="I615" t="s">
        <v>5</v>
      </c>
      <c r="J615">
        <v>3</v>
      </c>
      <c r="K615" s="1">
        <v>0.1423611111111111</v>
      </c>
    </row>
    <row r="616" spans="1:11" x14ac:dyDescent="0.2">
      <c r="A616" s="9" t="s">
        <v>592</v>
      </c>
      <c r="C616" t="s">
        <v>520</v>
      </c>
      <c r="D616">
        <v>0</v>
      </c>
      <c r="E616">
        <v>27</v>
      </c>
      <c r="F616">
        <v>3</v>
      </c>
      <c r="G616">
        <v>0</v>
      </c>
      <c r="I616" t="s">
        <v>67</v>
      </c>
    </row>
    <row r="617" spans="1:11" x14ac:dyDescent="0.2">
      <c r="A617" s="9" t="s">
        <v>592</v>
      </c>
      <c r="B617" t="s">
        <v>10</v>
      </c>
      <c r="C617" t="s">
        <v>119</v>
      </c>
      <c r="D617">
        <v>0</v>
      </c>
      <c r="E617">
        <v>32</v>
      </c>
      <c r="F617">
        <v>2</v>
      </c>
      <c r="G617">
        <v>0</v>
      </c>
      <c r="H617" t="s">
        <v>40</v>
      </c>
      <c r="I617" t="s">
        <v>18</v>
      </c>
      <c r="J617">
        <v>2</v>
      </c>
      <c r="K617" s="1">
        <v>3.0555555555555555E-2</v>
      </c>
    </row>
    <row r="618" spans="1:11" x14ac:dyDescent="0.2">
      <c r="A618" s="9" t="s">
        <v>592</v>
      </c>
      <c r="C618" t="s">
        <v>521</v>
      </c>
      <c r="D618">
        <v>0</v>
      </c>
      <c r="E618">
        <v>11</v>
      </c>
      <c r="F618">
        <v>0</v>
      </c>
      <c r="G618">
        <v>0</v>
      </c>
      <c r="I618" t="s">
        <v>443</v>
      </c>
    </row>
    <row r="619" spans="1:11" x14ac:dyDescent="0.2">
      <c r="A619" s="9" t="s">
        <v>592</v>
      </c>
      <c r="B619" t="s">
        <v>10</v>
      </c>
      <c r="C619" t="s">
        <v>522</v>
      </c>
      <c r="D619">
        <v>0</v>
      </c>
      <c r="E619">
        <v>85</v>
      </c>
      <c r="F619">
        <v>1</v>
      </c>
      <c r="G619">
        <v>0</v>
      </c>
      <c r="H619" t="s">
        <v>32</v>
      </c>
      <c r="I619" t="s">
        <v>18</v>
      </c>
      <c r="J619">
        <v>2</v>
      </c>
      <c r="K619" s="1">
        <v>0.13541666666666666</v>
      </c>
    </row>
    <row r="620" spans="1:11" x14ac:dyDescent="0.2">
      <c r="A620" s="9" t="s">
        <v>592</v>
      </c>
      <c r="C620" t="s">
        <v>73</v>
      </c>
      <c r="D620">
        <v>0</v>
      </c>
      <c r="E620">
        <v>13</v>
      </c>
      <c r="F620">
        <v>0</v>
      </c>
      <c r="G620">
        <v>0</v>
      </c>
      <c r="I620" t="s">
        <v>19</v>
      </c>
    </row>
    <row r="621" spans="1:11" x14ac:dyDescent="0.2">
      <c r="A621" s="9" t="s">
        <v>592</v>
      </c>
      <c r="B621" t="s">
        <v>10</v>
      </c>
      <c r="C621" t="s">
        <v>523</v>
      </c>
      <c r="D621">
        <v>1</v>
      </c>
      <c r="E621">
        <v>88</v>
      </c>
      <c r="F621">
        <v>0</v>
      </c>
      <c r="G621">
        <v>0</v>
      </c>
      <c r="H621" t="s">
        <v>37</v>
      </c>
      <c r="I621" t="s">
        <v>14</v>
      </c>
      <c r="J621">
        <v>3</v>
      </c>
      <c r="K621" s="1">
        <v>0.20833333333333334</v>
      </c>
    </row>
    <row r="622" spans="1:11" x14ac:dyDescent="0.2">
      <c r="A622" s="9" t="s">
        <v>592</v>
      </c>
      <c r="C622" t="s">
        <v>524</v>
      </c>
      <c r="D622">
        <v>0</v>
      </c>
      <c r="E622">
        <v>84</v>
      </c>
      <c r="F622">
        <v>0</v>
      </c>
      <c r="G622">
        <v>0</v>
      </c>
    </row>
    <row r="623" spans="1:11" x14ac:dyDescent="0.2">
      <c r="A623" s="9" t="s">
        <v>592</v>
      </c>
      <c r="B623" t="s">
        <v>172</v>
      </c>
      <c r="C623" t="s">
        <v>287</v>
      </c>
      <c r="D623">
        <v>0</v>
      </c>
      <c r="E623">
        <v>44</v>
      </c>
      <c r="F623">
        <v>0</v>
      </c>
      <c r="G623">
        <v>3</v>
      </c>
      <c r="H623" t="s">
        <v>26</v>
      </c>
      <c r="I623" t="s">
        <v>27</v>
      </c>
      <c r="J623">
        <v>3</v>
      </c>
      <c r="K623" s="1">
        <v>0.20833333333333334</v>
      </c>
    </row>
    <row r="624" spans="1:11" x14ac:dyDescent="0.2">
      <c r="A624" s="9" t="s">
        <v>592</v>
      </c>
      <c r="B624" t="s">
        <v>172</v>
      </c>
      <c r="C624" t="s">
        <v>96</v>
      </c>
      <c r="D624">
        <v>1</v>
      </c>
      <c r="E624">
        <v>46</v>
      </c>
      <c r="F624">
        <v>0</v>
      </c>
      <c r="G624">
        <v>0</v>
      </c>
    </row>
    <row r="625" spans="1:11" x14ac:dyDescent="0.2">
      <c r="A625" s="9" t="s">
        <v>592</v>
      </c>
      <c r="B625" t="s">
        <v>10</v>
      </c>
      <c r="C625" t="s">
        <v>525</v>
      </c>
      <c r="D625">
        <v>0</v>
      </c>
      <c r="E625">
        <v>68</v>
      </c>
      <c r="F625">
        <v>1</v>
      </c>
      <c r="G625">
        <v>4</v>
      </c>
      <c r="H625" t="s">
        <v>32</v>
      </c>
      <c r="I625" t="s">
        <v>14</v>
      </c>
      <c r="J625">
        <v>3</v>
      </c>
      <c r="K625" s="1">
        <v>0.20833333333333334</v>
      </c>
    </row>
    <row r="626" spans="1:11" x14ac:dyDescent="0.2">
      <c r="A626" s="9" t="s">
        <v>592</v>
      </c>
      <c r="C626" t="s">
        <v>526</v>
      </c>
      <c r="D626">
        <v>0</v>
      </c>
      <c r="E626">
        <v>30</v>
      </c>
      <c r="F626">
        <v>0</v>
      </c>
      <c r="G626">
        <v>0</v>
      </c>
    </row>
    <row r="627" spans="1:11" x14ac:dyDescent="0.2">
      <c r="A627" s="9" t="s">
        <v>592</v>
      </c>
      <c r="B627" t="s">
        <v>10</v>
      </c>
      <c r="C627" t="s">
        <v>104</v>
      </c>
      <c r="D627">
        <v>0</v>
      </c>
      <c r="E627">
        <v>80</v>
      </c>
      <c r="F627">
        <v>0</v>
      </c>
      <c r="G627">
        <v>0</v>
      </c>
      <c r="H627" t="s">
        <v>88</v>
      </c>
      <c r="I627" t="s">
        <v>14</v>
      </c>
      <c r="J627">
        <v>3</v>
      </c>
      <c r="K627" s="1">
        <v>0.20833333333333334</v>
      </c>
    </row>
    <row r="628" spans="1:11" x14ac:dyDescent="0.2">
      <c r="A628" s="9" t="s">
        <v>592</v>
      </c>
      <c r="C628" t="s">
        <v>329</v>
      </c>
      <c r="D628">
        <v>0</v>
      </c>
      <c r="E628">
        <v>26</v>
      </c>
      <c r="F628">
        <v>1</v>
      </c>
      <c r="G628">
        <v>0</v>
      </c>
    </row>
    <row r="629" spans="1:11" x14ac:dyDescent="0.2">
      <c r="A629" s="9" t="s">
        <v>592</v>
      </c>
      <c r="B629" t="s">
        <v>10</v>
      </c>
      <c r="C629" t="s">
        <v>75</v>
      </c>
      <c r="D629">
        <v>0</v>
      </c>
      <c r="E629">
        <v>109</v>
      </c>
      <c r="F629">
        <v>0</v>
      </c>
      <c r="G629">
        <v>0</v>
      </c>
      <c r="H629" t="s">
        <v>40</v>
      </c>
      <c r="I629" t="s">
        <v>14</v>
      </c>
      <c r="J629">
        <v>3</v>
      </c>
      <c r="K629" s="1">
        <v>0.20833333333333334</v>
      </c>
    </row>
    <row r="630" spans="1:11" x14ac:dyDescent="0.2">
      <c r="A630" s="9" t="s">
        <v>592</v>
      </c>
      <c r="C630" t="s">
        <v>527</v>
      </c>
      <c r="D630">
        <v>0</v>
      </c>
      <c r="E630">
        <v>46</v>
      </c>
      <c r="F630">
        <v>0</v>
      </c>
      <c r="G630">
        <v>0</v>
      </c>
    </row>
    <row r="631" spans="1:11" x14ac:dyDescent="0.2">
      <c r="A631" s="9" t="s">
        <v>592</v>
      </c>
      <c r="B631" t="s">
        <v>10</v>
      </c>
      <c r="C631" t="s">
        <v>528</v>
      </c>
      <c r="D631">
        <v>1</v>
      </c>
      <c r="E631">
        <v>13</v>
      </c>
      <c r="F631">
        <v>0</v>
      </c>
      <c r="G631">
        <v>0</v>
      </c>
      <c r="H631" t="s">
        <v>59</v>
      </c>
      <c r="I631" t="s">
        <v>18</v>
      </c>
      <c r="J631">
        <v>1</v>
      </c>
      <c r="K631" s="1">
        <v>4.9999999999999996E-2</v>
      </c>
    </row>
    <row r="632" spans="1:11" x14ac:dyDescent="0.2">
      <c r="A632" s="9" t="s">
        <v>592</v>
      </c>
      <c r="C632" t="s">
        <v>529</v>
      </c>
      <c r="D632">
        <v>0</v>
      </c>
      <c r="E632">
        <v>2</v>
      </c>
      <c r="F632">
        <v>0</v>
      </c>
      <c r="G632">
        <v>0</v>
      </c>
      <c r="I632" t="s">
        <v>264</v>
      </c>
    </row>
    <row r="633" spans="1:11" x14ac:dyDescent="0.2">
      <c r="A633" s="9" t="s">
        <v>592</v>
      </c>
      <c r="B633" t="s">
        <v>10</v>
      </c>
      <c r="C633" t="s">
        <v>269</v>
      </c>
      <c r="D633">
        <v>1</v>
      </c>
      <c r="E633">
        <v>38</v>
      </c>
      <c r="F633">
        <v>0</v>
      </c>
      <c r="G633">
        <v>0</v>
      </c>
      <c r="H633" t="s">
        <v>40</v>
      </c>
      <c r="I633" t="s">
        <v>18</v>
      </c>
      <c r="J633">
        <v>2</v>
      </c>
      <c r="K633" s="1">
        <v>4.3750000000000004E-2</v>
      </c>
    </row>
    <row r="634" spans="1:11" x14ac:dyDescent="0.2">
      <c r="A634" s="9" t="s">
        <v>592</v>
      </c>
      <c r="C634" t="s">
        <v>530</v>
      </c>
      <c r="D634">
        <v>0</v>
      </c>
      <c r="E634">
        <v>14</v>
      </c>
      <c r="F634">
        <v>1</v>
      </c>
      <c r="G634">
        <v>0</v>
      </c>
      <c r="I634" t="s">
        <v>264</v>
      </c>
    </row>
    <row r="635" spans="1:11" x14ac:dyDescent="0.2">
      <c r="A635" s="9" t="s">
        <v>592</v>
      </c>
      <c r="B635" t="s">
        <v>10</v>
      </c>
      <c r="C635" t="s">
        <v>229</v>
      </c>
      <c r="D635">
        <v>2</v>
      </c>
      <c r="E635">
        <v>32</v>
      </c>
      <c r="F635">
        <v>0</v>
      </c>
      <c r="G635">
        <v>1</v>
      </c>
      <c r="H635" t="s">
        <v>26</v>
      </c>
      <c r="I635" t="s">
        <v>14</v>
      </c>
      <c r="J635">
        <v>3</v>
      </c>
      <c r="K635" s="1">
        <v>0.20833333333333334</v>
      </c>
    </row>
    <row r="636" spans="1:11" x14ac:dyDescent="0.2">
      <c r="A636" s="9" t="s">
        <v>592</v>
      </c>
      <c r="C636" t="s">
        <v>342</v>
      </c>
      <c r="D636">
        <v>0</v>
      </c>
      <c r="E636">
        <v>11</v>
      </c>
      <c r="F636">
        <v>3</v>
      </c>
      <c r="G636">
        <v>0</v>
      </c>
    </row>
    <row r="637" spans="1:11" x14ac:dyDescent="0.2">
      <c r="A637" s="9" t="s">
        <v>592</v>
      </c>
      <c r="B637" t="s">
        <v>10</v>
      </c>
      <c r="C637" t="s">
        <v>123</v>
      </c>
      <c r="D637">
        <v>0</v>
      </c>
      <c r="E637">
        <v>94</v>
      </c>
      <c r="F637">
        <v>1</v>
      </c>
      <c r="G637">
        <v>0</v>
      </c>
      <c r="H637" t="s">
        <v>22</v>
      </c>
      <c r="I637" t="s">
        <v>14</v>
      </c>
      <c r="J637">
        <v>3</v>
      </c>
      <c r="K637" s="1">
        <v>0.20833333333333334</v>
      </c>
    </row>
    <row r="638" spans="1:11" x14ac:dyDescent="0.2">
      <c r="A638" s="9" t="s">
        <v>592</v>
      </c>
      <c r="C638" t="s">
        <v>208</v>
      </c>
      <c r="D638">
        <v>0</v>
      </c>
      <c r="E638">
        <v>89</v>
      </c>
      <c r="F638">
        <v>0</v>
      </c>
      <c r="G638">
        <v>0</v>
      </c>
    </row>
    <row r="639" spans="1:11" x14ac:dyDescent="0.2">
      <c r="A639" s="9" t="s">
        <v>592</v>
      </c>
      <c r="B639" t="s">
        <v>10</v>
      </c>
      <c r="C639" t="s">
        <v>531</v>
      </c>
      <c r="D639">
        <v>1</v>
      </c>
      <c r="E639">
        <v>26</v>
      </c>
      <c r="F639">
        <v>0</v>
      </c>
      <c r="G639">
        <v>0</v>
      </c>
      <c r="H639" t="s">
        <v>32</v>
      </c>
      <c r="I639" t="s">
        <v>18</v>
      </c>
      <c r="J639">
        <v>1</v>
      </c>
      <c r="K639" s="1">
        <v>0.14027777777777778</v>
      </c>
    </row>
    <row r="640" spans="1:11" x14ac:dyDescent="0.2">
      <c r="A640" s="9" t="s">
        <v>592</v>
      </c>
      <c r="C640" t="s">
        <v>532</v>
      </c>
      <c r="D640">
        <v>0</v>
      </c>
      <c r="E640">
        <v>14</v>
      </c>
      <c r="F640">
        <v>0</v>
      </c>
      <c r="G640">
        <v>0</v>
      </c>
      <c r="I640" t="s">
        <v>23</v>
      </c>
    </row>
    <row r="641" spans="1:11" x14ac:dyDescent="0.2">
      <c r="A641" s="9" t="s">
        <v>592</v>
      </c>
      <c r="B641" t="s">
        <v>10</v>
      </c>
      <c r="C641" t="s">
        <v>406</v>
      </c>
      <c r="D641">
        <v>0</v>
      </c>
      <c r="E641">
        <v>16</v>
      </c>
      <c r="F641">
        <v>1</v>
      </c>
      <c r="G641">
        <v>0</v>
      </c>
      <c r="H641" t="s">
        <v>22</v>
      </c>
      <c r="I641" t="s">
        <v>18</v>
      </c>
      <c r="J641">
        <v>1</v>
      </c>
      <c r="K641" s="1">
        <v>6.5972222222222224E-2</v>
      </c>
    </row>
    <row r="642" spans="1:11" x14ac:dyDescent="0.2">
      <c r="A642" s="9" t="s">
        <v>592</v>
      </c>
      <c r="C642" t="s">
        <v>533</v>
      </c>
      <c r="D642">
        <v>0</v>
      </c>
      <c r="E642">
        <v>3</v>
      </c>
      <c r="F642">
        <v>0</v>
      </c>
      <c r="G642">
        <v>0</v>
      </c>
      <c r="I642" t="s">
        <v>19</v>
      </c>
    </row>
    <row r="643" spans="1:11" x14ac:dyDescent="0.2">
      <c r="A643" s="9" t="s">
        <v>592</v>
      </c>
      <c r="B643" t="s">
        <v>10</v>
      </c>
      <c r="C643" t="s">
        <v>534</v>
      </c>
      <c r="D643">
        <v>0</v>
      </c>
      <c r="E643">
        <v>13</v>
      </c>
      <c r="F643">
        <v>5</v>
      </c>
      <c r="G643">
        <v>5</v>
      </c>
      <c r="H643" t="s">
        <v>26</v>
      </c>
      <c r="I643" t="s">
        <v>14</v>
      </c>
      <c r="J643">
        <v>3</v>
      </c>
      <c r="K643" s="1">
        <v>0.20833333333333334</v>
      </c>
    </row>
    <row r="644" spans="1:11" x14ac:dyDescent="0.2">
      <c r="A644" s="9" t="s">
        <v>592</v>
      </c>
      <c r="C644" t="s">
        <v>48</v>
      </c>
      <c r="D644">
        <v>0</v>
      </c>
      <c r="E644">
        <v>17</v>
      </c>
      <c r="F644">
        <v>0</v>
      </c>
      <c r="G644">
        <v>1</v>
      </c>
    </row>
    <row r="645" spans="1:11" x14ac:dyDescent="0.2">
      <c r="A645" s="9" t="s">
        <v>592</v>
      </c>
      <c r="B645" t="s">
        <v>10</v>
      </c>
      <c r="C645" t="s">
        <v>122</v>
      </c>
      <c r="D645">
        <v>1</v>
      </c>
      <c r="E645">
        <v>17</v>
      </c>
      <c r="F645">
        <v>0</v>
      </c>
      <c r="G645">
        <v>0</v>
      </c>
      <c r="H645" t="s">
        <v>32</v>
      </c>
      <c r="I645" t="s">
        <v>18</v>
      </c>
      <c r="J645">
        <v>1</v>
      </c>
      <c r="K645" s="1">
        <v>7.0833333333333331E-2</v>
      </c>
    </row>
    <row r="646" spans="1:11" x14ac:dyDescent="0.2">
      <c r="A646" s="9" t="s">
        <v>592</v>
      </c>
      <c r="C646" t="s">
        <v>535</v>
      </c>
      <c r="D646">
        <v>0</v>
      </c>
      <c r="E646">
        <v>2</v>
      </c>
      <c r="F646">
        <v>0</v>
      </c>
      <c r="G646">
        <v>0</v>
      </c>
      <c r="I646" t="s">
        <v>23</v>
      </c>
    </row>
    <row r="647" spans="1:11" x14ac:dyDescent="0.2">
      <c r="A647" s="9" t="s">
        <v>592</v>
      </c>
      <c r="B647" t="s">
        <v>10</v>
      </c>
      <c r="C647" t="s">
        <v>452</v>
      </c>
      <c r="D647">
        <v>2</v>
      </c>
      <c r="E647">
        <v>13</v>
      </c>
      <c r="F647">
        <v>0</v>
      </c>
      <c r="G647">
        <v>0</v>
      </c>
      <c r="H647" t="s">
        <v>22</v>
      </c>
      <c r="I647" t="s">
        <v>18</v>
      </c>
      <c r="J647">
        <v>1</v>
      </c>
      <c r="K647" s="1">
        <v>3.125E-2</v>
      </c>
    </row>
    <row r="648" spans="1:11" x14ac:dyDescent="0.2">
      <c r="A648" s="9" t="s">
        <v>592</v>
      </c>
      <c r="C648" t="s">
        <v>244</v>
      </c>
      <c r="D648">
        <v>0</v>
      </c>
      <c r="E648">
        <v>1</v>
      </c>
      <c r="F648">
        <v>0</v>
      </c>
      <c r="G648">
        <v>0</v>
      </c>
      <c r="I648" t="s">
        <v>19</v>
      </c>
    </row>
    <row r="649" spans="1:11" x14ac:dyDescent="0.2">
      <c r="A649" s="9" t="s">
        <v>592</v>
      </c>
      <c r="B649" t="s">
        <v>10</v>
      </c>
      <c r="C649" t="s">
        <v>433</v>
      </c>
      <c r="D649">
        <v>1</v>
      </c>
      <c r="E649">
        <v>29</v>
      </c>
      <c r="F649">
        <v>1</v>
      </c>
      <c r="G649">
        <v>0</v>
      </c>
      <c r="H649" t="s">
        <v>32</v>
      </c>
      <c r="I649" t="s">
        <v>18</v>
      </c>
      <c r="J649">
        <v>2</v>
      </c>
      <c r="K649" s="1">
        <v>8.5416666666666655E-2</v>
      </c>
    </row>
    <row r="650" spans="1:11" x14ac:dyDescent="0.2">
      <c r="A650" s="9" t="s">
        <v>592</v>
      </c>
      <c r="C650" t="s">
        <v>475</v>
      </c>
      <c r="D650">
        <v>0</v>
      </c>
      <c r="E650">
        <v>28</v>
      </c>
      <c r="F650">
        <v>0</v>
      </c>
      <c r="G650">
        <v>0</v>
      </c>
      <c r="I650" t="s">
        <v>536</v>
      </c>
    </row>
    <row r="651" spans="1:11" x14ac:dyDescent="0.2">
      <c r="A651" s="9" t="s">
        <v>592</v>
      </c>
      <c r="B651" t="s">
        <v>10</v>
      </c>
      <c r="C651" t="s">
        <v>455</v>
      </c>
      <c r="D651">
        <v>0</v>
      </c>
      <c r="E651">
        <v>23</v>
      </c>
      <c r="F651">
        <v>0</v>
      </c>
      <c r="G651">
        <v>4</v>
      </c>
      <c r="H651" t="s">
        <v>40</v>
      </c>
      <c r="I651" t="s">
        <v>14</v>
      </c>
      <c r="J651">
        <v>3</v>
      </c>
      <c r="K651" s="1">
        <v>0.20833333333333334</v>
      </c>
    </row>
    <row r="652" spans="1:11" x14ac:dyDescent="0.2">
      <c r="A652" s="9" t="s">
        <v>592</v>
      </c>
      <c r="C652" t="s">
        <v>440</v>
      </c>
      <c r="D652">
        <v>0</v>
      </c>
      <c r="E652">
        <v>29</v>
      </c>
      <c r="F652">
        <v>5</v>
      </c>
      <c r="G652">
        <v>1</v>
      </c>
    </row>
    <row r="653" spans="1:11" x14ac:dyDescent="0.2">
      <c r="A653" s="9" t="s">
        <v>592</v>
      </c>
      <c r="B653" t="s">
        <v>10</v>
      </c>
      <c r="C653" t="s">
        <v>152</v>
      </c>
      <c r="D653">
        <v>1</v>
      </c>
      <c r="E653">
        <v>65</v>
      </c>
      <c r="F653">
        <v>0</v>
      </c>
      <c r="G653">
        <v>0</v>
      </c>
      <c r="H653" t="s">
        <v>26</v>
      </c>
      <c r="I653" t="s">
        <v>14</v>
      </c>
      <c r="J653">
        <v>3</v>
      </c>
      <c r="K653" s="1">
        <v>0.20833333333333334</v>
      </c>
    </row>
    <row r="654" spans="1:11" x14ac:dyDescent="0.2">
      <c r="A654" s="9" t="s">
        <v>592</v>
      </c>
      <c r="C654" t="s">
        <v>220</v>
      </c>
      <c r="D654">
        <v>0</v>
      </c>
      <c r="E654">
        <v>34</v>
      </c>
      <c r="F654">
        <v>0</v>
      </c>
      <c r="G654">
        <v>0</v>
      </c>
    </row>
    <row r="655" spans="1:11" x14ac:dyDescent="0.2">
      <c r="A655" s="9" t="s">
        <v>592</v>
      </c>
      <c r="B655" t="s">
        <v>10</v>
      </c>
      <c r="C655" t="s">
        <v>537</v>
      </c>
      <c r="D655">
        <v>0</v>
      </c>
      <c r="E655">
        <v>20</v>
      </c>
      <c r="F655">
        <v>3</v>
      </c>
      <c r="G655">
        <v>0</v>
      </c>
      <c r="H655" t="s">
        <v>78</v>
      </c>
      <c r="I655" t="s">
        <v>14</v>
      </c>
      <c r="J655">
        <v>3</v>
      </c>
      <c r="K655" s="1">
        <v>0.20833333333333334</v>
      </c>
    </row>
    <row r="656" spans="1:11" x14ac:dyDescent="0.2">
      <c r="A656" s="9" t="s">
        <v>592</v>
      </c>
      <c r="C656" t="s">
        <v>538</v>
      </c>
      <c r="D656">
        <v>0</v>
      </c>
      <c r="E656">
        <v>10</v>
      </c>
      <c r="F656">
        <v>1</v>
      </c>
      <c r="G656">
        <v>0</v>
      </c>
    </row>
    <row r="657" spans="1:11" x14ac:dyDescent="0.2">
      <c r="A657" s="9" t="s">
        <v>592</v>
      </c>
      <c r="B657" t="s">
        <v>10</v>
      </c>
      <c r="C657" t="s">
        <v>539</v>
      </c>
      <c r="D657">
        <v>0</v>
      </c>
      <c r="E657">
        <v>46</v>
      </c>
      <c r="F657">
        <v>5</v>
      </c>
      <c r="G657">
        <v>0</v>
      </c>
      <c r="H657" t="s">
        <v>62</v>
      </c>
      <c r="I657" t="s">
        <v>14</v>
      </c>
      <c r="J657">
        <v>3</v>
      </c>
      <c r="K657" s="1">
        <v>0.20833333333333334</v>
      </c>
    </row>
    <row r="658" spans="1:11" x14ac:dyDescent="0.2">
      <c r="A658" s="9" t="s">
        <v>592</v>
      </c>
      <c r="C658" t="s">
        <v>179</v>
      </c>
      <c r="D658">
        <v>0</v>
      </c>
      <c r="E658">
        <v>47</v>
      </c>
      <c r="F658">
        <v>4</v>
      </c>
      <c r="G658">
        <v>0</v>
      </c>
    </row>
    <row r="659" spans="1:11" x14ac:dyDescent="0.2">
      <c r="A659" s="9" t="s">
        <v>592</v>
      </c>
      <c r="B659" t="s">
        <v>10</v>
      </c>
      <c r="C659" t="s">
        <v>540</v>
      </c>
      <c r="D659">
        <v>2</v>
      </c>
      <c r="E659">
        <v>127</v>
      </c>
      <c r="F659">
        <v>3</v>
      </c>
      <c r="G659">
        <v>0</v>
      </c>
      <c r="H659" t="s">
        <v>26</v>
      </c>
      <c r="I659" t="s">
        <v>14</v>
      </c>
      <c r="J659">
        <v>5</v>
      </c>
      <c r="K659" s="1">
        <v>0.20833333333333334</v>
      </c>
    </row>
    <row r="660" spans="1:11" x14ac:dyDescent="0.2">
      <c r="A660" s="9" t="s">
        <v>592</v>
      </c>
      <c r="C660" t="s">
        <v>541</v>
      </c>
      <c r="D660">
        <v>0</v>
      </c>
      <c r="E660">
        <v>62</v>
      </c>
      <c r="F660">
        <v>0</v>
      </c>
      <c r="G660">
        <v>0</v>
      </c>
    </row>
    <row r="661" spans="1:11" x14ac:dyDescent="0.2">
      <c r="A661" s="9" t="s">
        <v>592</v>
      </c>
      <c r="B661" t="s">
        <v>10</v>
      </c>
      <c r="C661" t="s">
        <v>337</v>
      </c>
      <c r="D661">
        <v>1</v>
      </c>
      <c r="E661">
        <v>28</v>
      </c>
      <c r="F661">
        <v>2</v>
      </c>
      <c r="G661">
        <v>0</v>
      </c>
      <c r="H661" t="s">
        <v>17</v>
      </c>
      <c r="I661" t="s">
        <v>18</v>
      </c>
      <c r="J661">
        <v>1</v>
      </c>
      <c r="K661" s="1">
        <v>0.20486111111111113</v>
      </c>
    </row>
    <row r="662" spans="1:11" x14ac:dyDescent="0.2">
      <c r="A662" s="9" t="s">
        <v>592</v>
      </c>
      <c r="C662" t="s">
        <v>16</v>
      </c>
      <c r="D662">
        <v>0</v>
      </c>
      <c r="E662">
        <v>19</v>
      </c>
      <c r="F662">
        <v>0</v>
      </c>
      <c r="G662">
        <v>0</v>
      </c>
      <c r="I662" t="s">
        <v>23</v>
      </c>
    </row>
    <row r="663" spans="1:11" x14ac:dyDescent="0.2">
      <c r="A663" s="9" t="s">
        <v>592</v>
      </c>
      <c r="B663" t="s">
        <v>10</v>
      </c>
      <c r="C663" t="s">
        <v>83</v>
      </c>
      <c r="D663">
        <v>2</v>
      </c>
      <c r="E663">
        <v>17</v>
      </c>
      <c r="F663">
        <v>0</v>
      </c>
      <c r="G663">
        <v>0</v>
      </c>
      <c r="H663" t="s">
        <v>13</v>
      </c>
      <c r="I663" t="s">
        <v>18</v>
      </c>
      <c r="J663">
        <v>1</v>
      </c>
      <c r="K663" s="1">
        <v>8.4027777777777771E-2</v>
      </c>
    </row>
    <row r="664" spans="1:11" x14ac:dyDescent="0.2">
      <c r="A664" s="9" t="s">
        <v>592</v>
      </c>
      <c r="C664" t="s">
        <v>363</v>
      </c>
      <c r="D664">
        <v>0</v>
      </c>
      <c r="E664">
        <v>7</v>
      </c>
      <c r="F664">
        <v>0</v>
      </c>
      <c r="G664">
        <v>0</v>
      </c>
      <c r="I664" t="s">
        <v>19</v>
      </c>
    </row>
    <row r="665" spans="1:11" x14ac:dyDescent="0.2">
      <c r="A665" s="9" t="s">
        <v>592</v>
      </c>
      <c r="B665" t="s">
        <v>10</v>
      </c>
      <c r="C665" t="s">
        <v>31</v>
      </c>
      <c r="D665">
        <v>0</v>
      </c>
      <c r="E665">
        <v>94</v>
      </c>
      <c r="F665">
        <v>0</v>
      </c>
      <c r="G665">
        <v>0</v>
      </c>
      <c r="H665" t="s">
        <v>37</v>
      </c>
      <c r="I665" t="s">
        <v>14</v>
      </c>
      <c r="J665">
        <v>3</v>
      </c>
      <c r="K665" s="1">
        <v>0.20833333333333334</v>
      </c>
    </row>
    <row r="666" spans="1:11" x14ac:dyDescent="0.2">
      <c r="A666" s="9" t="s">
        <v>592</v>
      </c>
      <c r="C666" t="s">
        <v>542</v>
      </c>
      <c r="D666">
        <v>0</v>
      </c>
      <c r="E666">
        <v>64</v>
      </c>
      <c r="F666">
        <v>2</v>
      </c>
      <c r="G666">
        <v>0</v>
      </c>
    </row>
    <row r="667" spans="1:11" x14ac:dyDescent="0.2">
      <c r="A667" s="9" t="s">
        <v>592</v>
      </c>
      <c r="B667" t="s">
        <v>10</v>
      </c>
      <c r="C667" t="s">
        <v>47</v>
      </c>
      <c r="D667">
        <v>0</v>
      </c>
      <c r="E667">
        <v>73</v>
      </c>
      <c r="F667">
        <v>0</v>
      </c>
      <c r="G667">
        <v>0</v>
      </c>
      <c r="H667" t="s">
        <v>26</v>
      </c>
      <c r="I667" t="s">
        <v>14</v>
      </c>
      <c r="J667">
        <v>3</v>
      </c>
      <c r="K667" s="1">
        <v>0.20833333333333334</v>
      </c>
    </row>
    <row r="668" spans="1:11" x14ac:dyDescent="0.2">
      <c r="A668" s="9" t="s">
        <v>592</v>
      </c>
      <c r="C668" t="s">
        <v>543</v>
      </c>
      <c r="D668">
        <v>0</v>
      </c>
      <c r="E668">
        <v>64</v>
      </c>
      <c r="F668">
        <v>0</v>
      </c>
      <c r="G668">
        <v>0</v>
      </c>
    </row>
    <row r="669" spans="1:11" x14ac:dyDescent="0.2">
      <c r="A669" s="9" t="s">
        <v>592</v>
      </c>
      <c r="B669" t="s">
        <v>10</v>
      </c>
      <c r="C669" t="s">
        <v>544</v>
      </c>
      <c r="D669">
        <v>1</v>
      </c>
      <c r="E669">
        <v>37</v>
      </c>
      <c r="F669">
        <v>0</v>
      </c>
      <c r="G669">
        <v>0</v>
      </c>
      <c r="H669" t="s">
        <v>59</v>
      </c>
      <c r="I669" t="s">
        <v>27</v>
      </c>
      <c r="J669">
        <v>3</v>
      </c>
      <c r="K669" s="1">
        <v>0.20833333333333334</v>
      </c>
    </row>
    <row r="670" spans="1:11" x14ac:dyDescent="0.2">
      <c r="A670" s="9" t="s">
        <v>592</v>
      </c>
      <c r="C670" t="s">
        <v>545</v>
      </c>
      <c r="D670">
        <v>0</v>
      </c>
      <c r="E670">
        <v>52</v>
      </c>
      <c r="F670">
        <v>5</v>
      </c>
      <c r="G670">
        <v>0</v>
      </c>
    </row>
    <row r="671" spans="1:11" x14ac:dyDescent="0.2">
      <c r="A671" s="9" t="s">
        <v>592</v>
      </c>
      <c r="B671" t="s">
        <v>10</v>
      </c>
      <c r="C671" t="s">
        <v>310</v>
      </c>
      <c r="D671">
        <v>0</v>
      </c>
      <c r="E671">
        <v>57</v>
      </c>
      <c r="F671">
        <v>3</v>
      </c>
      <c r="G671">
        <v>0</v>
      </c>
      <c r="H671" t="s">
        <v>17</v>
      </c>
      <c r="I671" t="s">
        <v>14</v>
      </c>
      <c r="J671">
        <v>3</v>
      </c>
      <c r="K671" s="1">
        <v>0.20833333333333334</v>
      </c>
    </row>
    <row r="672" spans="1:11" x14ac:dyDescent="0.2">
      <c r="A672" s="9" t="s">
        <v>592</v>
      </c>
      <c r="C672" t="s">
        <v>546</v>
      </c>
      <c r="D672">
        <v>0</v>
      </c>
      <c r="E672">
        <v>22</v>
      </c>
      <c r="F672">
        <v>0</v>
      </c>
      <c r="G672">
        <v>0</v>
      </c>
    </row>
    <row r="673" spans="1:11" x14ac:dyDescent="0.2">
      <c r="A673" s="9" t="s">
        <v>592</v>
      </c>
      <c r="B673" t="s">
        <v>10</v>
      </c>
      <c r="C673" t="s">
        <v>547</v>
      </c>
      <c r="D673">
        <v>0</v>
      </c>
      <c r="E673">
        <v>10</v>
      </c>
      <c r="F673">
        <v>4</v>
      </c>
      <c r="G673">
        <v>0</v>
      </c>
      <c r="H673" t="s">
        <v>32</v>
      </c>
      <c r="I673" t="s">
        <v>14</v>
      </c>
      <c r="J673">
        <v>3</v>
      </c>
      <c r="K673" s="1">
        <v>0.20833333333333334</v>
      </c>
    </row>
    <row r="674" spans="1:11" x14ac:dyDescent="0.2">
      <c r="A674" s="9" t="s">
        <v>592</v>
      </c>
      <c r="C674" t="s">
        <v>360</v>
      </c>
      <c r="D674">
        <v>0</v>
      </c>
      <c r="E674">
        <v>5</v>
      </c>
      <c r="F674">
        <v>0</v>
      </c>
      <c r="G674">
        <v>0</v>
      </c>
    </row>
    <row r="675" spans="1:11" x14ac:dyDescent="0.2">
      <c r="A675" s="9" t="s">
        <v>592</v>
      </c>
      <c r="B675" t="s">
        <v>10</v>
      </c>
      <c r="C675" t="s">
        <v>548</v>
      </c>
      <c r="D675">
        <v>0</v>
      </c>
      <c r="E675">
        <v>47</v>
      </c>
      <c r="F675">
        <v>1</v>
      </c>
      <c r="G675">
        <v>0</v>
      </c>
      <c r="H675" t="s">
        <v>59</v>
      </c>
      <c r="I675" t="s">
        <v>14</v>
      </c>
      <c r="J675">
        <v>3</v>
      </c>
      <c r="K675" s="1">
        <v>0.20833333333333334</v>
      </c>
    </row>
    <row r="676" spans="1:11" x14ac:dyDescent="0.2">
      <c r="A676" s="9" t="s">
        <v>592</v>
      </c>
      <c r="C676" t="s">
        <v>549</v>
      </c>
      <c r="D676">
        <v>0</v>
      </c>
      <c r="E676">
        <v>20</v>
      </c>
      <c r="F676">
        <v>5</v>
      </c>
      <c r="G676">
        <v>0</v>
      </c>
    </row>
    <row r="677" spans="1:11" x14ac:dyDescent="0.2">
      <c r="A677" s="9" t="s">
        <v>592</v>
      </c>
      <c r="B677" t="s">
        <v>10</v>
      </c>
      <c r="C677" t="s">
        <v>347</v>
      </c>
      <c r="D677">
        <v>0</v>
      </c>
      <c r="E677">
        <v>34</v>
      </c>
      <c r="F677">
        <v>1</v>
      </c>
      <c r="G677">
        <v>0</v>
      </c>
      <c r="H677" t="s">
        <v>13</v>
      </c>
      <c r="I677" t="s">
        <v>18</v>
      </c>
      <c r="J677">
        <v>2</v>
      </c>
      <c r="K677" s="1">
        <v>0.20694444444444446</v>
      </c>
    </row>
    <row r="678" spans="1:11" x14ac:dyDescent="0.2">
      <c r="A678" s="9" t="s">
        <v>592</v>
      </c>
      <c r="C678" t="s">
        <v>400</v>
      </c>
      <c r="D678">
        <v>0</v>
      </c>
      <c r="E678">
        <v>12</v>
      </c>
      <c r="F678">
        <v>1</v>
      </c>
      <c r="G678">
        <v>0</v>
      </c>
      <c r="I678" t="s">
        <v>19</v>
      </c>
    </row>
    <row r="679" spans="1:11" x14ac:dyDescent="0.2">
      <c r="A679" s="9" t="s">
        <v>592</v>
      </c>
      <c r="B679" t="s">
        <v>10</v>
      </c>
      <c r="C679" t="s">
        <v>550</v>
      </c>
      <c r="D679">
        <v>0</v>
      </c>
      <c r="E679">
        <v>18</v>
      </c>
      <c r="F679">
        <v>0</v>
      </c>
      <c r="G679">
        <v>0</v>
      </c>
      <c r="H679" t="s">
        <v>40</v>
      </c>
      <c r="I679" t="s">
        <v>18</v>
      </c>
      <c r="J679">
        <v>1</v>
      </c>
      <c r="K679" s="1">
        <v>3.5416666666666666E-2</v>
      </c>
    </row>
    <row r="680" spans="1:11" x14ac:dyDescent="0.2">
      <c r="A680" s="9" t="s">
        <v>592</v>
      </c>
      <c r="C680" t="s">
        <v>551</v>
      </c>
      <c r="D680">
        <v>0</v>
      </c>
      <c r="E680">
        <v>3</v>
      </c>
      <c r="F680">
        <v>0</v>
      </c>
      <c r="G680">
        <v>0</v>
      </c>
      <c r="I680" t="s">
        <v>19</v>
      </c>
    </row>
    <row r="681" spans="1:11" x14ac:dyDescent="0.2">
      <c r="A681" s="9" t="s">
        <v>592</v>
      </c>
      <c r="B681" t="s">
        <v>10</v>
      </c>
      <c r="C681" t="s">
        <v>552</v>
      </c>
      <c r="D681">
        <v>0</v>
      </c>
      <c r="E681">
        <v>26</v>
      </c>
      <c r="F681">
        <v>2</v>
      </c>
      <c r="G681">
        <v>1</v>
      </c>
      <c r="H681" t="s">
        <v>59</v>
      </c>
      <c r="I681" t="s">
        <v>5</v>
      </c>
      <c r="J681">
        <v>2</v>
      </c>
      <c r="K681" s="1">
        <v>6.5277777777777782E-2</v>
      </c>
    </row>
    <row r="682" spans="1:11" x14ac:dyDescent="0.2">
      <c r="A682" s="9" t="s">
        <v>592</v>
      </c>
      <c r="C682" t="s">
        <v>182</v>
      </c>
      <c r="D682">
        <v>0</v>
      </c>
      <c r="E682">
        <v>29</v>
      </c>
      <c r="F682">
        <v>0</v>
      </c>
      <c r="G682">
        <v>0</v>
      </c>
      <c r="I682" t="s">
        <v>389</v>
      </c>
    </row>
    <row r="683" spans="1:11" x14ac:dyDescent="0.2">
      <c r="A683" s="9" t="s">
        <v>592</v>
      </c>
      <c r="B683" t="s">
        <v>10</v>
      </c>
      <c r="C683" t="s">
        <v>393</v>
      </c>
      <c r="D683">
        <v>1</v>
      </c>
      <c r="E683">
        <v>69</v>
      </c>
      <c r="F683">
        <v>0</v>
      </c>
      <c r="G683">
        <v>0</v>
      </c>
      <c r="H683" t="s">
        <v>32</v>
      </c>
      <c r="I683" t="s">
        <v>14</v>
      </c>
      <c r="J683">
        <v>3</v>
      </c>
      <c r="K683" s="1">
        <v>0.20833333333333334</v>
      </c>
    </row>
    <row r="684" spans="1:11" x14ac:dyDescent="0.2">
      <c r="A684" s="9" t="s">
        <v>592</v>
      </c>
      <c r="C684" t="s">
        <v>553</v>
      </c>
      <c r="D684">
        <v>0</v>
      </c>
      <c r="E684">
        <v>53</v>
      </c>
      <c r="F684">
        <v>0</v>
      </c>
      <c r="G684">
        <v>0</v>
      </c>
    </row>
    <row r="685" spans="1:11" x14ac:dyDescent="0.2">
      <c r="A685" s="9" t="s">
        <v>592</v>
      </c>
      <c r="B685" t="s">
        <v>10</v>
      </c>
      <c r="C685" t="s">
        <v>297</v>
      </c>
      <c r="D685">
        <v>0</v>
      </c>
      <c r="E685">
        <v>45</v>
      </c>
      <c r="F685">
        <v>0</v>
      </c>
      <c r="G685">
        <v>0</v>
      </c>
      <c r="H685" t="s">
        <v>22</v>
      </c>
      <c r="I685" t="s">
        <v>18</v>
      </c>
      <c r="J685">
        <v>2</v>
      </c>
      <c r="K685" s="1">
        <v>5.2083333333333336E-2</v>
      </c>
    </row>
    <row r="686" spans="1:11" x14ac:dyDescent="0.2">
      <c r="A686" s="9" t="s">
        <v>592</v>
      </c>
      <c r="C686" t="s">
        <v>227</v>
      </c>
      <c r="D686">
        <v>0</v>
      </c>
      <c r="E686">
        <v>16</v>
      </c>
      <c r="F686">
        <v>0</v>
      </c>
      <c r="G686">
        <v>0</v>
      </c>
      <c r="I686" t="s">
        <v>264</v>
      </c>
    </row>
    <row r="687" spans="1:11" x14ac:dyDescent="0.2">
      <c r="A687" s="9" t="s">
        <v>592</v>
      </c>
      <c r="B687" t="s">
        <v>10</v>
      </c>
      <c r="C687" t="s">
        <v>554</v>
      </c>
      <c r="D687">
        <v>1</v>
      </c>
      <c r="E687">
        <v>7</v>
      </c>
      <c r="F687">
        <v>0</v>
      </c>
      <c r="G687">
        <v>0</v>
      </c>
      <c r="H687" t="s">
        <v>32</v>
      </c>
      <c r="I687" t="s">
        <v>18</v>
      </c>
      <c r="J687">
        <v>1</v>
      </c>
      <c r="K687" s="1">
        <v>1.2499999999999999E-2</v>
      </c>
    </row>
    <row r="688" spans="1:11" x14ac:dyDescent="0.2">
      <c r="A688" s="9" t="s">
        <v>592</v>
      </c>
      <c r="C688" t="s">
        <v>555</v>
      </c>
      <c r="D688">
        <v>0</v>
      </c>
      <c r="E688">
        <v>0</v>
      </c>
      <c r="F688">
        <v>0</v>
      </c>
      <c r="G688">
        <v>0</v>
      </c>
      <c r="I688" t="s">
        <v>19</v>
      </c>
    </row>
    <row r="689" spans="1:11" x14ac:dyDescent="0.2">
      <c r="A689" s="9" t="s">
        <v>592</v>
      </c>
      <c r="B689" t="s">
        <v>10</v>
      </c>
      <c r="C689" t="s">
        <v>33</v>
      </c>
      <c r="D689">
        <v>0</v>
      </c>
      <c r="E689">
        <v>22</v>
      </c>
      <c r="F689">
        <v>1</v>
      </c>
      <c r="G689">
        <v>1</v>
      </c>
      <c r="H689" t="s">
        <v>17</v>
      </c>
      <c r="I689" t="s">
        <v>5</v>
      </c>
      <c r="J689">
        <v>2</v>
      </c>
      <c r="K689" s="1">
        <v>0.14652777777777778</v>
      </c>
    </row>
    <row r="690" spans="1:11" x14ac:dyDescent="0.2">
      <c r="A690" s="9" t="s">
        <v>592</v>
      </c>
      <c r="C690" t="s">
        <v>556</v>
      </c>
      <c r="D690">
        <v>0</v>
      </c>
      <c r="E690">
        <v>23</v>
      </c>
      <c r="F690">
        <v>0</v>
      </c>
      <c r="G690">
        <v>0</v>
      </c>
      <c r="I690" t="s">
        <v>118</v>
      </c>
    </row>
    <row r="691" spans="1:11" x14ac:dyDescent="0.2">
      <c r="A691" s="9" t="s">
        <v>592</v>
      </c>
      <c r="B691" t="s">
        <v>10</v>
      </c>
      <c r="C691" t="s">
        <v>112</v>
      </c>
      <c r="D691">
        <v>2</v>
      </c>
      <c r="E691">
        <v>21</v>
      </c>
      <c r="F691">
        <v>0</v>
      </c>
      <c r="G691">
        <v>0</v>
      </c>
      <c r="H691" t="s">
        <v>13</v>
      </c>
      <c r="I691" t="s">
        <v>18</v>
      </c>
      <c r="J691">
        <v>1</v>
      </c>
      <c r="K691" s="1">
        <v>0.17986111111111111</v>
      </c>
    </row>
    <row r="692" spans="1:11" x14ac:dyDescent="0.2">
      <c r="A692" s="9" t="s">
        <v>592</v>
      </c>
      <c r="C692" t="s">
        <v>113</v>
      </c>
      <c r="D692">
        <v>0</v>
      </c>
      <c r="E692">
        <v>11</v>
      </c>
      <c r="F692">
        <v>0</v>
      </c>
      <c r="G692">
        <v>0</v>
      </c>
      <c r="I692" t="s">
        <v>23</v>
      </c>
    </row>
    <row r="693" spans="1:11" x14ac:dyDescent="0.2">
      <c r="A693" s="9" t="s">
        <v>592</v>
      </c>
      <c r="B693" t="s">
        <v>10</v>
      </c>
      <c r="C693" t="s">
        <v>557</v>
      </c>
      <c r="D693">
        <v>1</v>
      </c>
      <c r="E693">
        <v>27</v>
      </c>
      <c r="F693">
        <v>0</v>
      </c>
      <c r="G693">
        <v>0</v>
      </c>
      <c r="H693" t="s">
        <v>22</v>
      </c>
      <c r="I693" t="s">
        <v>18</v>
      </c>
      <c r="J693">
        <v>1</v>
      </c>
      <c r="K693" s="1">
        <v>0.2076388888888889</v>
      </c>
    </row>
    <row r="694" spans="1:11" x14ac:dyDescent="0.2">
      <c r="A694" s="9" t="s">
        <v>592</v>
      </c>
      <c r="C694" t="s">
        <v>558</v>
      </c>
      <c r="D694">
        <v>0</v>
      </c>
      <c r="E694">
        <v>13</v>
      </c>
      <c r="F694">
        <v>0</v>
      </c>
      <c r="G694">
        <v>0</v>
      </c>
      <c r="I694" t="s">
        <v>19</v>
      </c>
    </row>
    <row r="695" spans="1:11" x14ac:dyDescent="0.2">
      <c r="A695" s="9" t="s">
        <v>592</v>
      </c>
      <c r="B695" t="s">
        <v>10</v>
      </c>
      <c r="C695" t="s">
        <v>75</v>
      </c>
      <c r="D695">
        <v>0</v>
      </c>
      <c r="E695">
        <v>123</v>
      </c>
      <c r="F695">
        <v>2</v>
      </c>
      <c r="G695">
        <v>0</v>
      </c>
      <c r="H695" t="s">
        <v>250</v>
      </c>
      <c r="I695" t="s">
        <v>14</v>
      </c>
      <c r="J695">
        <v>3</v>
      </c>
      <c r="K695" s="1">
        <v>0.20833333333333334</v>
      </c>
    </row>
    <row r="696" spans="1:11" x14ac:dyDescent="0.2">
      <c r="A696" s="9" t="s">
        <v>592</v>
      </c>
      <c r="C696" t="s">
        <v>69</v>
      </c>
      <c r="D696">
        <v>0</v>
      </c>
      <c r="E696">
        <v>136</v>
      </c>
      <c r="F696">
        <v>0</v>
      </c>
      <c r="G696">
        <v>0</v>
      </c>
    </row>
    <row r="697" spans="1:11" x14ac:dyDescent="0.2">
      <c r="A697" s="9" t="s">
        <v>592</v>
      </c>
      <c r="B697" t="s">
        <v>10</v>
      </c>
      <c r="C697" t="s">
        <v>559</v>
      </c>
      <c r="D697">
        <v>0</v>
      </c>
      <c r="E697">
        <v>13</v>
      </c>
      <c r="F697">
        <v>0</v>
      </c>
      <c r="G697">
        <v>1</v>
      </c>
      <c r="H697" t="s">
        <v>37</v>
      </c>
      <c r="I697" t="s">
        <v>5</v>
      </c>
      <c r="J697">
        <v>1</v>
      </c>
      <c r="K697" s="1">
        <v>0.19444444444444445</v>
      </c>
    </row>
    <row r="698" spans="1:11" x14ac:dyDescent="0.2">
      <c r="A698" s="9" t="s">
        <v>592</v>
      </c>
      <c r="C698" t="s">
        <v>141</v>
      </c>
      <c r="D698">
        <v>0</v>
      </c>
      <c r="E698">
        <v>9</v>
      </c>
      <c r="F698">
        <v>0</v>
      </c>
      <c r="G698">
        <v>0</v>
      </c>
      <c r="I698" t="s">
        <v>67</v>
      </c>
    </row>
    <row r="699" spans="1:11" x14ac:dyDescent="0.2">
      <c r="A699" s="9" t="s">
        <v>592</v>
      </c>
      <c r="B699" t="s">
        <v>172</v>
      </c>
      <c r="C699" t="s">
        <v>560</v>
      </c>
      <c r="D699">
        <v>1</v>
      </c>
      <c r="E699">
        <v>56</v>
      </c>
      <c r="F699">
        <v>0</v>
      </c>
      <c r="G699">
        <v>0</v>
      </c>
      <c r="H699" t="s">
        <v>13</v>
      </c>
      <c r="I699" t="s">
        <v>27</v>
      </c>
      <c r="J699">
        <v>3</v>
      </c>
      <c r="K699" s="1">
        <v>0.20833333333333334</v>
      </c>
    </row>
    <row r="700" spans="1:11" x14ac:dyDescent="0.2">
      <c r="A700" s="9" t="s">
        <v>592</v>
      </c>
      <c r="B700" t="s">
        <v>172</v>
      </c>
      <c r="C700" t="s">
        <v>205</v>
      </c>
      <c r="D700">
        <v>0</v>
      </c>
      <c r="E700">
        <v>59</v>
      </c>
      <c r="F700">
        <v>0</v>
      </c>
      <c r="G700">
        <v>0</v>
      </c>
    </row>
    <row r="701" spans="1:11" x14ac:dyDescent="0.2">
      <c r="A701" s="9" t="s">
        <v>592</v>
      </c>
      <c r="B701" t="s">
        <v>10</v>
      </c>
      <c r="C701" t="s">
        <v>561</v>
      </c>
      <c r="D701">
        <v>0</v>
      </c>
      <c r="E701">
        <v>49</v>
      </c>
      <c r="F701">
        <v>0</v>
      </c>
      <c r="G701">
        <v>0</v>
      </c>
      <c r="H701" t="s">
        <v>17</v>
      </c>
      <c r="I701" t="s">
        <v>18</v>
      </c>
      <c r="J701">
        <v>1</v>
      </c>
      <c r="K701" s="1">
        <v>0.20833333333333334</v>
      </c>
    </row>
    <row r="702" spans="1:11" x14ac:dyDescent="0.2">
      <c r="A702" s="9" t="s">
        <v>592</v>
      </c>
      <c r="C702" t="s">
        <v>367</v>
      </c>
      <c r="D702">
        <v>0</v>
      </c>
      <c r="E702">
        <v>30</v>
      </c>
      <c r="F702">
        <v>0</v>
      </c>
      <c r="G702">
        <v>0</v>
      </c>
    </row>
    <row r="703" spans="1:11" x14ac:dyDescent="0.2">
      <c r="A703" s="9" t="s">
        <v>592</v>
      </c>
      <c r="B703" t="s">
        <v>10</v>
      </c>
      <c r="C703" t="s">
        <v>383</v>
      </c>
      <c r="D703">
        <v>0</v>
      </c>
      <c r="E703">
        <v>4</v>
      </c>
      <c r="F703">
        <v>0</v>
      </c>
      <c r="G703">
        <v>2</v>
      </c>
      <c r="H703" t="s">
        <v>59</v>
      </c>
      <c r="I703" t="s">
        <v>5</v>
      </c>
      <c r="J703">
        <v>1</v>
      </c>
      <c r="K703" s="1">
        <v>0.125</v>
      </c>
    </row>
    <row r="704" spans="1:11" x14ac:dyDescent="0.2">
      <c r="A704" s="9" t="s">
        <v>592</v>
      </c>
      <c r="C704" t="s">
        <v>562</v>
      </c>
      <c r="D704">
        <v>0</v>
      </c>
      <c r="E704">
        <v>1</v>
      </c>
      <c r="F704">
        <v>1</v>
      </c>
      <c r="G704">
        <v>0</v>
      </c>
      <c r="I704" t="s">
        <v>243</v>
      </c>
    </row>
    <row r="705" spans="1:11" x14ac:dyDescent="0.2">
      <c r="A705" s="9" t="s">
        <v>592</v>
      </c>
      <c r="B705" t="s">
        <v>10</v>
      </c>
      <c r="C705" t="s">
        <v>563</v>
      </c>
      <c r="D705">
        <v>2</v>
      </c>
      <c r="E705">
        <v>60</v>
      </c>
      <c r="F705">
        <v>0</v>
      </c>
      <c r="G705">
        <v>0</v>
      </c>
      <c r="H705" t="s">
        <v>32</v>
      </c>
      <c r="I705" t="s">
        <v>18</v>
      </c>
      <c r="J705">
        <v>4</v>
      </c>
      <c r="K705" s="1">
        <v>5.8333333333333327E-2</v>
      </c>
    </row>
    <row r="706" spans="1:11" x14ac:dyDescent="0.2">
      <c r="A706" s="9" t="s">
        <v>592</v>
      </c>
      <c r="C706" t="s">
        <v>564</v>
      </c>
      <c r="D706">
        <v>0</v>
      </c>
      <c r="E706">
        <v>53</v>
      </c>
      <c r="F706">
        <v>0</v>
      </c>
      <c r="G706">
        <v>0</v>
      </c>
      <c r="I706" t="s">
        <v>19</v>
      </c>
    </row>
    <row r="707" spans="1:11" x14ac:dyDescent="0.2">
      <c r="A707" s="9" t="s">
        <v>592</v>
      </c>
      <c r="B707" t="s">
        <v>10</v>
      </c>
      <c r="C707" t="s">
        <v>202</v>
      </c>
      <c r="D707">
        <v>0</v>
      </c>
      <c r="E707">
        <v>46</v>
      </c>
      <c r="F707">
        <v>7</v>
      </c>
      <c r="G707">
        <v>1</v>
      </c>
      <c r="H707" t="s">
        <v>26</v>
      </c>
      <c r="I707" t="s">
        <v>14</v>
      </c>
      <c r="J707">
        <v>3</v>
      </c>
      <c r="K707" s="1">
        <v>0.20833333333333334</v>
      </c>
    </row>
    <row r="708" spans="1:11" x14ac:dyDescent="0.2">
      <c r="A708" s="9" t="s">
        <v>592</v>
      </c>
      <c r="C708" t="s">
        <v>286</v>
      </c>
      <c r="D708">
        <v>0</v>
      </c>
      <c r="E708">
        <v>27</v>
      </c>
      <c r="F708">
        <v>0</v>
      </c>
      <c r="G708">
        <v>0</v>
      </c>
    </row>
    <row r="709" spans="1:11" x14ac:dyDescent="0.2">
      <c r="A709" s="9" t="s">
        <v>592</v>
      </c>
      <c r="B709" t="s">
        <v>10</v>
      </c>
      <c r="C709" t="s">
        <v>192</v>
      </c>
      <c r="D709">
        <v>1</v>
      </c>
      <c r="E709">
        <v>46</v>
      </c>
      <c r="F709">
        <v>1</v>
      </c>
      <c r="G709">
        <v>0</v>
      </c>
      <c r="H709" t="s">
        <v>22</v>
      </c>
      <c r="I709" t="s">
        <v>18</v>
      </c>
      <c r="J709">
        <v>2</v>
      </c>
      <c r="K709" s="1">
        <v>4.9999999999999996E-2</v>
      </c>
    </row>
    <row r="710" spans="1:11" x14ac:dyDescent="0.2">
      <c r="A710" s="9" t="s">
        <v>592</v>
      </c>
      <c r="C710" t="s">
        <v>318</v>
      </c>
      <c r="D710">
        <v>0</v>
      </c>
      <c r="E710">
        <v>17</v>
      </c>
      <c r="F710">
        <v>0</v>
      </c>
      <c r="G710">
        <v>0</v>
      </c>
      <c r="I710" t="s">
        <v>19</v>
      </c>
    </row>
    <row r="711" spans="1:11" x14ac:dyDescent="0.2">
      <c r="A711" s="9" t="s">
        <v>592</v>
      </c>
      <c r="B711" t="s">
        <v>10</v>
      </c>
      <c r="C711" t="s">
        <v>236</v>
      </c>
      <c r="D711">
        <v>0</v>
      </c>
      <c r="E711">
        <v>11</v>
      </c>
      <c r="F711">
        <v>2</v>
      </c>
      <c r="G711">
        <v>0</v>
      </c>
      <c r="H711" t="s">
        <v>32</v>
      </c>
      <c r="I711" t="s">
        <v>5</v>
      </c>
      <c r="J711">
        <v>1</v>
      </c>
      <c r="K711" s="1">
        <v>0.11041666666666666</v>
      </c>
    </row>
    <row r="712" spans="1:11" x14ac:dyDescent="0.2">
      <c r="A712" s="9" t="s">
        <v>592</v>
      </c>
      <c r="C712" t="s">
        <v>565</v>
      </c>
      <c r="D712">
        <v>0</v>
      </c>
      <c r="E712">
        <v>2</v>
      </c>
      <c r="F712">
        <v>0</v>
      </c>
      <c r="G712">
        <v>0</v>
      </c>
      <c r="I712" t="s">
        <v>566</v>
      </c>
    </row>
    <row r="713" spans="1:11" x14ac:dyDescent="0.2">
      <c r="A713" s="9" t="s">
        <v>592</v>
      </c>
      <c r="B713" t="s">
        <v>10</v>
      </c>
      <c r="C713" t="s">
        <v>215</v>
      </c>
      <c r="D713">
        <v>0</v>
      </c>
      <c r="E713">
        <v>42</v>
      </c>
      <c r="F713">
        <v>2</v>
      </c>
      <c r="G713">
        <v>1</v>
      </c>
      <c r="H713" t="s">
        <v>59</v>
      </c>
      <c r="I713" t="s">
        <v>14</v>
      </c>
      <c r="J713">
        <v>3</v>
      </c>
      <c r="K713" s="1">
        <v>0.20833333333333334</v>
      </c>
    </row>
    <row r="714" spans="1:11" x14ac:dyDescent="0.2">
      <c r="A714" s="9" t="s">
        <v>592</v>
      </c>
      <c r="C714" t="s">
        <v>304</v>
      </c>
      <c r="D714">
        <v>0</v>
      </c>
      <c r="E714">
        <v>85</v>
      </c>
      <c r="F714">
        <v>2</v>
      </c>
      <c r="G714">
        <v>0</v>
      </c>
    </row>
    <row r="715" spans="1:11" x14ac:dyDescent="0.2">
      <c r="A715" s="9" t="s">
        <v>592</v>
      </c>
      <c r="B715" t="s">
        <v>10</v>
      </c>
      <c r="C715" t="s">
        <v>211</v>
      </c>
      <c r="D715">
        <v>1</v>
      </c>
      <c r="E715">
        <v>29</v>
      </c>
      <c r="F715">
        <v>0</v>
      </c>
      <c r="G715">
        <v>0</v>
      </c>
      <c r="H715" t="s">
        <v>59</v>
      </c>
      <c r="I715" t="s">
        <v>18</v>
      </c>
      <c r="J715">
        <v>1</v>
      </c>
      <c r="K715" s="1">
        <v>7.3611111111111113E-2</v>
      </c>
    </row>
    <row r="716" spans="1:11" x14ac:dyDescent="0.2">
      <c r="A716" s="9" t="s">
        <v>592</v>
      </c>
      <c r="C716" t="s">
        <v>567</v>
      </c>
      <c r="D716">
        <v>0</v>
      </c>
      <c r="E716">
        <v>8</v>
      </c>
      <c r="F716">
        <v>0</v>
      </c>
      <c r="G716">
        <v>0</v>
      </c>
      <c r="I716" t="s">
        <v>19</v>
      </c>
    </row>
    <row r="717" spans="1:11" x14ac:dyDescent="0.2">
      <c r="A717" s="9" t="s">
        <v>592</v>
      </c>
      <c r="B717" t="s">
        <v>10</v>
      </c>
      <c r="C717" t="s">
        <v>568</v>
      </c>
      <c r="D717">
        <v>1</v>
      </c>
      <c r="E717">
        <v>17</v>
      </c>
      <c r="F717">
        <v>0</v>
      </c>
      <c r="G717">
        <v>0</v>
      </c>
      <c r="H717" t="s">
        <v>40</v>
      </c>
      <c r="I717" t="s">
        <v>18</v>
      </c>
      <c r="J717">
        <v>1</v>
      </c>
      <c r="K717" s="1">
        <v>0.11527777777777777</v>
      </c>
    </row>
    <row r="718" spans="1:11" x14ac:dyDescent="0.2">
      <c r="A718" s="9" t="s">
        <v>592</v>
      </c>
      <c r="C718" t="s">
        <v>569</v>
      </c>
      <c r="D718">
        <v>0</v>
      </c>
      <c r="E718">
        <v>6</v>
      </c>
      <c r="F718">
        <v>0</v>
      </c>
      <c r="G718">
        <v>0</v>
      </c>
      <c r="I718" t="s">
        <v>264</v>
      </c>
    </row>
    <row r="719" spans="1:11" x14ac:dyDescent="0.2">
      <c r="A719" s="9" t="s">
        <v>592</v>
      </c>
      <c r="B719" t="s">
        <v>10</v>
      </c>
      <c r="C719" t="s">
        <v>570</v>
      </c>
      <c r="D719">
        <v>0</v>
      </c>
      <c r="E719">
        <v>106</v>
      </c>
      <c r="F719">
        <v>0</v>
      </c>
      <c r="G719">
        <v>0</v>
      </c>
      <c r="H719" t="s">
        <v>32</v>
      </c>
      <c r="I719" t="s">
        <v>14</v>
      </c>
      <c r="J719">
        <v>3</v>
      </c>
      <c r="K719" s="1">
        <v>0.20833333333333334</v>
      </c>
    </row>
    <row r="720" spans="1:11" x14ac:dyDescent="0.2">
      <c r="A720" s="9" t="s">
        <v>592</v>
      </c>
      <c r="C720" t="s">
        <v>571</v>
      </c>
      <c r="D720">
        <v>0</v>
      </c>
      <c r="E720">
        <v>48</v>
      </c>
      <c r="F720">
        <v>0</v>
      </c>
      <c r="G720">
        <v>0</v>
      </c>
    </row>
    <row r="721" spans="1:11" x14ac:dyDescent="0.2">
      <c r="A721" s="9" t="s">
        <v>592</v>
      </c>
      <c r="B721" t="s">
        <v>10</v>
      </c>
      <c r="C721" t="s">
        <v>322</v>
      </c>
      <c r="D721">
        <v>0</v>
      </c>
      <c r="E721">
        <v>20</v>
      </c>
      <c r="F721">
        <v>2</v>
      </c>
      <c r="G721">
        <v>1</v>
      </c>
      <c r="H721" t="s">
        <v>37</v>
      </c>
      <c r="I721" t="s">
        <v>5</v>
      </c>
      <c r="J721">
        <v>2</v>
      </c>
      <c r="K721" s="1">
        <v>8.9583333333333334E-2</v>
      </c>
    </row>
    <row r="722" spans="1:11" x14ac:dyDescent="0.2">
      <c r="A722" s="9" t="s">
        <v>592</v>
      </c>
      <c r="C722" t="s">
        <v>572</v>
      </c>
      <c r="D722">
        <v>0</v>
      </c>
      <c r="E722">
        <v>1</v>
      </c>
      <c r="F722">
        <v>0</v>
      </c>
      <c r="G722">
        <v>0</v>
      </c>
      <c r="I722" t="s">
        <v>149</v>
      </c>
    </row>
    <row r="723" spans="1:11" x14ac:dyDescent="0.2">
      <c r="A723" s="9" t="s">
        <v>592</v>
      </c>
      <c r="B723" t="s">
        <v>10</v>
      </c>
      <c r="C723" t="s">
        <v>573</v>
      </c>
      <c r="D723">
        <v>2</v>
      </c>
      <c r="E723">
        <v>22</v>
      </c>
      <c r="F723">
        <v>0</v>
      </c>
      <c r="G723">
        <v>0</v>
      </c>
      <c r="H723" t="s">
        <v>13</v>
      </c>
      <c r="I723" t="s">
        <v>18</v>
      </c>
      <c r="J723">
        <v>1</v>
      </c>
      <c r="K723" s="1">
        <v>0.10972222222222222</v>
      </c>
    </row>
    <row r="724" spans="1:11" x14ac:dyDescent="0.2">
      <c r="A724" s="9" t="s">
        <v>592</v>
      </c>
      <c r="C724" t="s">
        <v>574</v>
      </c>
      <c r="D724">
        <v>0</v>
      </c>
      <c r="E724">
        <v>10</v>
      </c>
      <c r="F724">
        <v>0</v>
      </c>
      <c r="G724">
        <v>0</v>
      </c>
      <c r="I724" t="s">
        <v>23</v>
      </c>
    </row>
    <row r="725" spans="1:11" x14ac:dyDescent="0.2">
      <c r="A725" s="9" t="s">
        <v>592</v>
      </c>
      <c r="B725" t="s">
        <v>10</v>
      </c>
      <c r="C725" t="s">
        <v>39</v>
      </c>
      <c r="D725">
        <v>1</v>
      </c>
      <c r="E725">
        <v>48</v>
      </c>
      <c r="F725">
        <v>0</v>
      </c>
      <c r="G725">
        <v>0</v>
      </c>
      <c r="H725" t="s">
        <v>40</v>
      </c>
      <c r="I725" t="s">
        <v>18</v>
      </c>
      <c r="J725">
        <v>3</v>
      </c>
      <c r="K725" s="1">
        <v>0.11875000000000001</v>
      </c>
    </row>
    <row r="726" spans="1:11" x14ac:dyDescent="0.2">
      <c r="A726" s="9" t="s">
        <v>592</v>
      </c>
      <c r="C726" t="s">
        <v>575</v>
      </c>
      <c r="D726">
        <v>0</v>
      </c>
      <c r="E726">
        <v>33</v>
      </c>
      <c r="F726">
        <v>0</v>
      </c>
      <c r="G726">
        <v>0</v>
      </c>
      <c r="I726" t="s">
        <v>23</v>
      </c>
    </row>
    <row r="727" spans="1:11" x14ac:dyDescent="0.2">
      <c r="A727" s="9" t="s">
        <v>592</v>
      </c>
      <c r="B727" t="s">
        <v>10</v>
      </c>
      <c r="C727" t="s">
        <v>206</v>
      </c>
      <c r="D727">
        <v>0</v>
      </c>
      <c r="E727">
        <v>46</v>
      </c>
      <c r="F727">
        <v>4</v>
      </c>
      <c r="G727">
        <v>2</v>
      </c>
      <c r="H727" t="s">
        <v>13</v>
      </c>
      <c r="I727" t="s">
        <v>5</v>
      </c>
      <c r="J727">
        <v>3</v>
      </c>
      <c r="K727" s="1">
        <v>7.5694444444444439E-2</v>
      </c>
    </row>
    <row r="728" spans="1:11" x14ac:dyDescent="0.2">
      <c r="A728" s="9" t="s">
        <v>592</v>
      </c>
      <c r="C728" t="s">
        <v>576</v>
      </c>
      <c r="D728">
        <v>1</v>
      </c>
      <c r="E728">
        <v>40</v>
      </c>
      <c r="F728">
        <v>0</v>
      </c>
      <c r="G728">
        <v>0</v>
      </c>
      <c r="I728" t="s">
        <v>118</v>
      </c>
    </row>
    <row r="729" spans="1:11" x14ac:dyDescent="0.2">
      <c r="A729" s="9" t="s">
        <v>592</v>
      </c>
      <c r="B729" t="s">
        <v>10</v>
      </c>
      <c r="C729" t="s">
        <v>213</v>
      </c>
      <c r="D729">
        <v>0</v>
      </c>
      <c r="E729">
        <v>34</v>
      </c>
      <c r="F729">
        <v>0</v>
      </c>
      <c r="G729">
        <v>0</v>
      </c>
      <c r="H729" t="s">
        <v>22</v>
      </c>
      <c r="I729" t="s">
        <v>14</v>
      </c>
      <c r="J729">
        <v>3</v>
      </c>
      <c r="K729" s="1">
        <v>0.20833333333333334</v>
      </c>
    </row>
    <row r="730" spans="1:11" x14ac:dyDescent="0.2">
      <c r="A730" s="9" t="s">
        <v>592</v>
      </c>
      <c r="C730" t="s">
        <v>327</v>
      </c>
      <c r="D730">
        <v>0</v>
      </c>
      <c r="E730">
        <v>68</v>
      </c>
      <c r="F730">
        <v>0</v>
      </c>
      <c r="G730">
        <v>0</v>
      </c>
    </row>
    <row r="731" spans="1:11" x14ac:dyDescent="0.2">
      <c r="A731" s="9" t="s">
        <v>592</v>
      </c>
      <c r="B731" t="s">
        <v>10</v>
      </c>
      <c r="C731" t="s">
        <v>577</v>
      </c>
      <c r="D731">
        <v>0</v>
      </c>
      <c r="E731">
        <v>120</v>
      </c>
      <c r="F731">
        <v>2</v>
      </c>
      <c r="G731">
        <v>1</v>
      </c>
      <c r="H731" t="s">
        <v>40</v>
      </c>
      <c r="I731" t="s">
        <v>14</v>
      </c>
      <c r="J731">
        <v>3</v>
      </c>
      <c r="K731" s="1">
        <v>0.20833333333333334</v>
      </c>
    </row>
    <row r="732" spans="1:11" x14ac:dyDescent="0.2">
      <c r="A732" s="9" t="s">
        <v>592</v>
      </c>
      <c r="C732" t="s">
        <v>578</v>
      </c>
      <c r="D732">
        <v>0</v>
      </c>
      <c r="E732">
        <v>49</v>
      </c>
      <c r="F732">
        <v>0</v>
      </c>
      <c r="G732">
        <v>0</v>
      </c>
    </row>
    <row r="733" spans="1:11" x14ac:dyDescent="0.2">
      <c r="A733" s="9" t="s">
        <v>592</v>
      </c>
      <c r="B733" t="s">
        <v>10</v>
      </c>
      <c r="C733" t="s">
        <v>152</v>
      </c>
      <c r="D733">
        <v>1</v>
      </c>
      <c r="E733">
        <v>8</v>
      </c>
      <c r="F733">
        <v>0</v>
      </c>
      <c r="G733">
        <v>0</v>
      </c>
      <c r="H733" t="s">
        <v>26</v>
      </c>
      <c r="I733" t="s">
        <v>18</v>
      </c>
      <c r="J733">
        <v>1</v>
      </c>
      <c r="K733" s="1">
        <v>0.16041666666666668</v>
      </c>
    </row>
    <row r="734" spans="1:11" x14ac:dyDescent="0.2">
      <c r="A734" s="9" t="s">
        <v>592</v>
      </c>
      <c r="C734" t="s">
        <v>579</v>
      </c>
      <c r="D734">
        <v>0</v>
      </c>
      <c r="E734">
        <v>2</v>
      </c>
      <c r="F734">
        <v>0</v>
      </c>
      <c r="G734">
        <v>0</v>
      </c>
      <c r="I734" t="s">
        <v>264</v>
      </c>
    </row>
    <row r="735" spans="1:11" x14ac:dyDescent="0.2">
      <c r="A735" s="9" t="s">
        <v>592</v>
      </c>
      <c r="B735" t="s">
        <v>10</v>
      </c>
      <c r="C735" t="s">
        <v>86</v>
      </c>
      <c r="D735">
        <v>0</v>
      </c>
      <c r="E735">
        <v>74</v>
      </c>
      <c r="F735">
        <v>0</v>
      </c>
      <c r="G735">
        <v>0</v>
      </c>
      <c r="H735" t="s">
        <v>88</v>
      </c>
      <c r="I735" t="s">
        <v>14</v>
      </c>
      <c r="J735">
        <v>3</v>
      </c>
      <c r="K735" s="1">
        <v>0.20833333333333334</v>
      </c>
    </row>
    <row r="736" spans="1:11" x14ac:dyDescent="0.2">
      <c r="A736" s="9" t="s">
        <v>592</v>
      </c>
      <c r="C736" t="s">
        <v>228</v>
      </c>
      <c r="D736">
        <v>0</v>
      </c>
      <c r="E736">
        <v>36</v>
      </c>
      <c r="F736">
        <v>2</v>
      </c>
      <c r="G736">
        <v>0</v>
      </c>
    </row>
    <row r="737" spans="1:11" x14ac:dyDescent="0.2">
      <c r="A737" s="9" t="s">
        <v>592</v>
      </c>
      <c r="B737" t="s">
        <v>10</v>
      </c>
      <c r="C737" t="s">
        <v>30</v>
      </c>
      <c r="D737">
        <v>2</v>
      </c>
      <c r="E737">
        <v>38</v>
      </c>
      <c r="F737">
        <v>1</v>
      </c>
      <c r="G737">
        <v>0</v>
      </c>
      <c r="H737" t="s">
        <v>32</v>
      </c>
      <c r="I737" t="s">
        <v>18</v>
      </c>
      <c r="J737">
        <v>3</v>
      </c>
      <c r="K737" s="1">
        <v>5.9722222222222225E-2</v>
      </c>
    </row>
    <row r="738" spans="1:11" x14ac:dyDescent="0.2">
      <c r="A738" s="9" t="s">
        <v>592</v>
      </c>
      <c r="C738" t="s">
        <v>580</v>
      </c>
      <c r="D738">
        <v>0</v>
      </c>
      <c r="E738">
        <v>26</v>
      </c>
      <c r="F738">
        <v>0</v>
      </c>
      <c r="G738">
        <v>0</v>
      </c>
      <c r="I738" t="s">
        <v>19</v>
      </c>
    </row>
    <row r="739" spans="1:11" x14ac:dyDescent="0.2">
      <c r="A739" s="9" t="s">
        <v>592</v>
      </c>
      <c r="B739" t="s">
        <v>10</v>
      </c>
      <c r="C739" t="s">
        <v>493</v>
      </c>
      <c r="D739">
        <v>0</v>
      </c>
      <c r="E739">
        <v>6</v>
      </c>
      <c r="F739">
        <v>2</v>
      </c>
      <c r="G739">
        <v>1</v>
      </c>
      <c r="H739" t="s">
        <v>22</v>
      </c>
      <c r="I739" t="s">
        <v>5</v>
      </c>
      <c r="J739">
        <v>1</v>
      </c>
      <c r="K739" s="1">
        <v>0.19999999999999998</v>
      </c>
    </row>
    <row r="740" spans="1:11" x14ac:dyDescent="0.2">
      <c r="A740" s="9" t="s">
        <v>592</v>
      </c>
      <c r="C740" t="s">
        <v>89</v>
      </c>
      <c r="D740">
        <v>0</v>
      </c>
      <c r="E740">
        <v>18</v>
      </c>
      <c r="F740">
        <v>0</v>
      </c>
      <c r="G740">
        <v>0</v>
      </c>
      <c r="I740" t="s">
        <v>581</v>
      </c>
    </row>
    <row r="741" spans="1:11" x14ac:dyDescent="0.2">
      <c r="A741" s="9" t="s">
        <v>592</v>
      </c>
      <c r="B741" t="s">
        <v>10</v>
      </c>
      <c r="C741" t="s">
        <v>241</v>
      </c>
      <c r="D741">
        <v>0</v>
      </c>
      <c r="E741">
        <v>32</v>
      </c>
      <c r="F741">
        <v>7</v>
      </c>
      <c r="G741">
        <v>1</v>
      </c>
      <c r="H741" t="s">
        <v>26</v>
      </c>
      <c r="I741" t="s">
        <v>5</v>
      </c>
      <c r="J741">
        <v>3</v>
      </c>
      <c r="K741" s="1">
        <v>9.8611111111111108E-2</v>
      </c>
    </row>
    <row r="742" spans="1:11" x14ac:dyDescent="0.2">
      <c r="A742" s="9" t="s">
        <v>592</v>
      </c>
      <c r="C742" t="s">
        <v>582</v>
      </c>
      <c r="D742">
        <v>0</v>
      </c>
      <c r="E742">
        <v>36</v>
      </c>
      <c r="F742">
        <v>0</v>
      </c>
      <c r="G742">
        <v>0</v>
      </c>
      <c r="I742" t="s">
        <v>118</v>
      </c>
    </row>
    <row r="743" spans="1:11" x14ac:dyDescent="0.2">
      <c r="A743" s="9" t="s">
        <v>592</v>
      </c>
      <c r="B743" t="s">
        <v>10</v>
      </c>
      <c r="C743" t="s">
        <v>142</v>
      </c>
      <c r="D743">
        <v>0</v>
      </c>
      <c r="E743">
        <v>74</v>
      </c>
      <c r="F743">
        <v>0</v>
      </c>
      <c r="G743">
        <v>0</v>
      </c>
      <c r="H743" t="s">
        <v>37</v>
      </c>
      <c r="I743" t="s">
        <v>18</v>
      </c>
      <c r="J743">
        <v>3</v>
      </c>
      <c r="K743" s="1">
        <v>8.5416666666666655E-2</v>
      </c>
    </row>
    <row r="744" spans="1:11" x14ac:dyDescent="0.2">
      <c r="A744" s="9" t="s">
        <v>592</v>
      </c>
      <c r="C744" t="s">
        <v>583</v>
      </c>
      <c r="D744">
        <v>0</v>
      </c>
      <c r="E744">
        <v>45</v>
      </c>
      <c r="F744">
        <v>0</v>
      </c>
      <c r="G744">
        <v>0</v>
      </c>
      <c r="I744" t="s">
        <v>191</v>
      </c>
    </row>
    <row r="745" spans="1:11" x14ac:dyDescent="0.2">
      <c r="A745" s="9" t="s">
        <v>592</v>
      </c>
      <c r="B745" t="s">
        <v>10</v>
      </c>
      <c r="C745" t="s">
        <v>290</v>
      </c>
      <c r="D745">
        <v>0</v>
      </c>
      <c r="E745">
        <v>26</v>
      </c>
      <c r="F745">
        <v>2</v>
      </c>
      <c r="G745">
        <v>1</v>
      </c>
      <c r="H745" t="s">
        <v>40</v>
      </c>
      <c r="I745" t="s">
        <v>5</v>
      </c>
      <c r="J745">
        <v>1</v>
      </c>
      <c r="K745" s="1">
        <v>0.11319444444444444</v>
      </c>
    </row>
    <row r="746" spans="1:11" x14ac:dyDescent="0.2">
      <c r="A746" s="9" t="s">
        <v>592</v>
      </c>
      <c r="C746" t="s">
        <v>584</v>
      </c>
      <c r="D746">
        <v>0</v>
      </c>
      <c r="E746">
        <v>17</v>
      </c>
      <c r="F746">
        <v>0</v>
      </c>
      <c r="G746">
        <v>0</v>
      </c>
      <c r="I746" t="s">
        <v>118</v>
      </c>
    </row>
    <row r="747" spans="1:11" x14ac:dyDescent="0.2">
      <c r="A747" s="9" t="s">
        <v>592</v>
      </c>
      <c r="B747" t="s">
        <v>10</v>
      </c>
      <c r="C747" t="s">
        <v>585</v>
      </c>
      <c r="D747">
        <v>0</v>
      </c>
      <c r="E747">
        <v>92</v>
      </c>
      <c r="F747">
        <v>6</v>
      </c>
      <c r="G747">
        <v>0</v>
      </c>
      <c r="H747" t="s">
        <v>59</v>
      </c>
      <c r="I747" t="s">
        <v>27</v>
      </c>
      <c r="J747">
        <v>5</v>
      </c>
      <c r="K747" s="1">
        <v>0.20833333333333334</v>
      </c>
    </row>
    <row r="748" spans="1:11" x14ac:dyDescent="0.2">
      <c r="A748" s="9" t="s">
        <v>592</v>
      </c>
      <c r="C748" t="s">
        <v>82</v>
      </c>
      <c r="D748">
        <v>0</v>
      </c>
      <c r="E748">
        <v>98</v>
      </c>
      <c r="F748">
        <v>1</v>
      </c>
      <c r="G748">
        <v>0</v>
      </c>
    </row>
    <row r="749" spans="1:11" x14ac:dyDescent="0.2">
      <c r="A749" s="9" t="s">
        <v>592</v>
      </c>
      <c r="B749" t="s">
        <v>10</v>
      </c>
      <c r="C749" t="s">
        <v>35</v>
      </c>
      <c r="D749">
        <v>1</v>
      </c>
      <c r="E749">
        <v>5</v>
      </c>
      <c r="F749">
        <v>0</v>
      </c>
      <c r="G749">
        <v>0</v>
      </c>
      <c r="H749" t="s">
        <v>37</v>
      </c>
      <c r="I749" t="s">
        <v>18</v>
      </c>
      <c r="J749">
        <v>1</v>
      </c>
      <c r="K749" s="1">
        <v>2.0833333333333332E-2</v>
      </c>
    </row>
    <row r="750" spans="1:11" x14ac:dyDescent="0.2">
      <c r="A750" s="9" t="s">
        <v>592</v>
      </c>
      <c r="C750" t="s">
        <v>358</v>
      </c>
      <c r="D750">
        <v>0</v>
      </c>
      <c r="E750">
        <v>2</v>
      </c>
      <c r="F750">
        <v>0</v>
      </c>
      <c r="G750">
        <v>0</v>
      </c>
      <c r="I750" t="s">
        <v>23</v>
      </c>
    </row>
    <row r="751" spans="1:11" x14ac:dyDescent="0.2">
      <c r="A751" s="9" t="s">
        <v>592</v>
      </c>
      <c r="B751" t="s">
        <v>10</v>
      </c>
      <c r="C751" t="s">
        <v>451</v>
      </c>
      <c r="D751">
        <v>0</v>
      </c>
      <c r="E751">
        <v>26</v>
      </c>
      <c r="F751">
        <v>2</v>
      </c>
      <c r="G751">
        <v>3</v>
      </c>
      <c r="H751" t="s">
        <v>88</v>
      </c>
      <c r="I751" t="s">
        <v>14</v>
      </c>
      <c r="J751">
        <v>3</v>
      </c>
      <c r="K751" s="1">
        <v>0.20833333333333334</v>
      </c>
    </row>
    <row r="752" spans="1:11" x14ac:dyDescent="0.2">
      <c r="A752" s="9" t="s">
        <v>592</v>
      </c>
      <c r="C752" t="s">
        <v>586</v>
      </c>
      <c r="D752">
        <v>0</v>
      </c>
      <c r="E752">
        <v>33</v>
      </c>
      <c r="F752">
        <v>0</v>
      </c>
      <c r="G752">
        <v>0</v>
      </c>
    </row>
    <row r="753" spans="1:11" x14ac:dyDescent="0.2">
      <c r="A753" s="9" t="s">
        <v>592</v>
      </c>
      <c r="B753" t="s">
        <v>10</v>
      </c>
      <c r="C753" t="s">
        <v>570</v>
      </c>
      <c r="D753">
        <v>1</v>
      </c>
      <c r="E753">
        <v>94</v>
      </c>
      <c r="F753">
        <v>1</v>
      </c>
      <c r="G753">
        <v>0</v>
      </c>
      <c r="H753" t="s">
        <v>250</v>
      </c>
      <c r="I753" t="s">
        <v>18</v>
      </c>
      <c r="J753">
        <v>2</v>
      </c>
      <c r="K753" s="1">
        <v>6.3888888888888884E-2</v>
      </c>
    </row>
    <row r="754" spans="1:11" x14ac:dyDescent="0.2">
      <c r="A754" s="9" t="s">
        <v>592</v>
      </c>
      <c r="C754" t="s">
        <v>121</v>
      </c>
      <c r="D754">
        <v>0</v>
      </c>
      <c r="E754">
        <v>51</v>
      </c>
      <c r="F754">
        <v>0</v>
      </c>
      <c r="G754">
        <v>0</v>
      </c>
      <c r="I754" t="s">
        <v>19</v>
      </c>
    </row>
    <row r="755" spans="1:11" x14ac:dyDescent="0.2">
      <c r="A755" s="9" t="s">
        <v>592</v>
      </c>
      <c r="B755" t="s">
        <v>10</v>
      </c>
      <c r="C755" t="s">
        <v>587</v>
      </c>
      <c r="D755">
        <v>0</v>
      </c>
      <c r="E755">
        <v>57</v>
      </c>
      <c r="F755">
        <v>0</v>
      </c>
      <c r="G755">
        <v>0</v>
      </c>
      <c r="H755" t="s">
        <v>88</v>
      </c>
      <c r="I755" t="s">
        <v>14</v>
      </c>
      <c r="J755">
        <v>3</v>
      </c>
      <c r="K755" s="1">
        <v>0.20833333333333334</v>
      </c>
    </row>
    <row r="756" spans="1:11" x14ac:dyDescent="0.2">
      <c r="A756" s="9" t="s">
        <v>592</v>
      </c>
      <c r="C756" t="s">
        <v>328</v>
      </c>
      <c r="D756">
        <v>0</v>
      </c>
      <c r="E756">
        <v>67</v>
      </c>
      <c r="F756">
        <v>2</v>
      </c>
      <c r="G756">
        <v>2</v>
      </c>
    </row>
    <row r="757" spans="1:11" x14ac:dyDescent="0.2">
      <c r="A757" s="9" t="s">
        <v>592</v>
      </c>
      <c r="B757" t="s">
        <v>10</v>
      </c>
      <c r="C757" t="s">
        <v>588</v>
      </c>
      <c r="D757">
        <v>0</v>
      </c>
      <c r="E757">
        <v>29</v>
      </c>
      <c r="F757">
        <v>4</v>
      </c>
      <c r="G757">
        <v>2</v>
      </c>
      <c r="H757" t="s">
        <v>88</v>
      </c>
      <c r="I757" t="s">
        <v>14</v>
      </c>
      <c r="J757">
        <v>3</v>
      </c>
      <c r="K757" s="1">
        <v>0.20833333333333334</v>
      </c>
    </row>
    <row r="758" spans="1:11" x14ac:dyDescent="0.2">
      <c r="A758" s="9" t="s">
        <v>592</v>
      </c>
      <c r="C758" t="s">
        <v>169</v>
      </c>
      <c r="D758">
        <v>0</v>
      </c>
      <c r="E758">
        <v>29</v>
      </c>
      <c r="F758">
        <v>0</v>
      </c>
      <c r="G758">
        <v>0</v>
      </c>
    </row>
    <row r="759" spans="1:11" x14ac:dyDescent="0.2">
      <c r="A759" s="9" t="s">
        <v>592</v>
      </c>
      <c r="B759" t="s">
        <v>10</v>
      </c>
      <c r="C759" t="s">
        <v>589</v>
      </c>
      <c r="D759">
        <v>0</v>
      </c>
      <c r="E759">
        <v>49</v>
      </c>
      <c r="F759">
        <v>7</v>
      </c>
      <c r="G759">
        <v>0</v>
      </c>
      <c r="H759" t="s">
        <v>40</v>
      </c>
      <c r="I759" t="s">
        <v>27</v>
      </c>
      <c r="J759">
        <v>3</v>
      </c>
      <c r="K759" s="1">
        <v>0.20833333333333334</v>
      </c>
    </row>
    <row r="760" spans="1:11" x14ac:dyDescent="0.2">
      <c r="A760" s="9" t="s">
        <v>592</v>
      </c>
      <c r="C760" t="s">
        <v>590</v>
      </c>
      <c r="D760">
        <v>0</v>
      </c>
      <c r="E760">
        <v>76</v>
      </c>
      <c r="F760">
        <v>1</v>
      </c>
      <c r="G760">
        <v>0</v>
      </c>
    </row>
    <row r="761" spans="1:11" x14ac:dyDescent="0.2">
      <c r="A761" s="9" t="s">
        <v>592</v>
      </c>
      <c r="B761" t="s">
        <v>10</v>
      </c>
      <c r="C761" t="s">
        <v>36</v>
      </c>
      <c r="D761">
        <v>0</v>
      </c>
      <c r="E761">
        <v>176</v>
      </c>
      <c r="F761">
        <v>3</v>
      </c>
      <c r="G761">
        <v>0</v>
      </c>
      <c r="H761" t="s">
        <v>37</v>
      </c>
      <c r="I761" t="s">
        <v>14</v>
      </c>
      <c r="J761">
        <v>3</v>
      </c>
      <c r="K761" s="1">
        <v>0.20833333333333334</v>
      </c>
    </row>
    <row r="762" spans="1:11" x14ac:dyDescent="0.2">
      <c r="A762" s="9" t="s">
        <v>592</v>
      </c>
      <c r="C762" t="s">
        <v>402</v>
      </c>
      <c r="D762">
        <v>0</v>
      </c>
      <c r="E762">
        <v>124</v>
      </c>
      <c r="F762">
        <v>0</v>
      </c>
      <c r="G762">
        <v>0</v>
      </c>
    </row>
    <row r="763" spans="1:11" x14ac:dyDescent="0.2">
      <c r="A763" s="9" t="s">
        <v>592</v>
      </c>
      <c r="B763" t="s">
        <v>10</v>
      </c>
      <c r="C763" t="s">
        <v>245</v>
      </c>
      <c r="D763">
        <v>0</v>
      </c>
      <c r="E763">
        <v>59</v>
      </c>
      <c r="F763">
        <v>1</v>
      </c>
      <c r="G763">
        <v>0</v>
      </c>
      <c r="H763" t="s">
        <v>22</v>
      </c>
      <c r="I763" t="s">
        <v>14</v>
      </c>
      <c r="J763">
        <v>3</v>
      </c>
      <c r="K763" s="1">
        <v>0.20833333333333334</v>
      </c>
    </row>
    <row r="764" spans="1:11" x14ac:dyDescent="0.2">
      <c r="A764" s="9" t="s">
        <v>592</v>
      </c>
      <c r="C764" t="s">
        <v>494</v>
      </c>
      <c r="D764">
        <v>0</v>
      </c>
      <c r="E764">
        <v>58</v>
      </c>
      <c r="F764">
        <v>1</v>
      </c>
      <c r="G76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5971-A0FF-504E-8DA1-9591841229A8}">
  <dimension ref="A1:E12"/>
  <sheetViews>
    <sheetView topLeftCell="A30" workbookViewId="0">
      <selection activeCell="J26" sqref="J26"/>
    </sheetView>
  </sheetViews>
  <sheetFormatPr baseColWidth="10" defaultRowHeight="15" x14ac:dyDescent="0.2"/>
  <cols>
    <col min="1" max="1" width="27.1640625" customWidth="1"/>
    <col min="2" max="2" width="15.83203125" customWidth="1"/>
    <col min="4" max="4" width="26" customWidth="1"/>
    <col min="5" max="5" width="24.33203125" customWidth="1"/>
  </cols>
  <sheetData>
    <row r="1" spans="1:5" ht="27" thickBot="1" x14ac:dyDescent="0.35">
      <c r="A1" s="23" t="s">
        <v>595</v>
      </c>
      <c r="B1" s="24"/>
      <c r="C1" s="25"/>
      <c r="D1" s="23" t="s">
        <v>594</v>
      </c>
      <c r="E1" s="24"/>
    </row>
    <row r="2" spans="1:5" x14ac:dyDescent="0.2">
      <c r="A2" s="26" t="s">
        <v>14</v>
      </c>
      <c r="B2" s="30">
        <v>65</v>
      </c>
      <c r="D2" s="28" t="s">
        <v>14</v>
      </c>
      <c r="E2" s="30">
        <v>62</v>
      </c>
    </row>
    <row r="3" spans="1:5" x14ac:dyDescent="0.2">
      <c r="A3" s="26" t="s">
        <v>27</v>
      </c>
      <c r="B3" s="30">
        <v>12</v>
      </c>
      <c r="D3" s="28" t="s">
        <v>27</v>
      </c>
      <c r="E3" s="30">
        <v>19</v>
      </c>
    </row>
    <row r="4" spans="1:5" x14ac:dyDescent="0.2">
      <c r="A4" s="26" t="s">
        <v>175</v>
      </c>
      <c r="B4" s="30">
        <v>2</v>
      </c>
      <c r="D4" s="28" t="s">
        <v>175</v>
      </c>
      <c r="E4" s="30">
        <v>1</v>
      </c>
    </row>
    <row r="5" spans="1:5" x14ac:dyDescent="0.2">
      <c r="A5" s="26" t="s">
        <v>593</v>
      </c>
      <c r="B5" s="30">
        <v>42</v>
      </c>
      <c r="D5" s="28" t="s">
        <v>593</v>
      </c>
      <c r="E5" s="30">
        <v>49</v>
      </c>
    </row>
    <row r="6" spans="1:5" x14ac:dyDescent="0.2">
      <c r="A6" s="26" t="s">
        <v>5</v>
      </c>
      <c r="B6" s="30">
        <v>36</v>
      </c>
      <c r="D6" s="28" t="s">
        <v>5</v>
      </c>
      <c r="E6" s="30">
        <v>25</v>
      </c>
    </row>
    <row r="7" spans="1:5" x14ac:dyDescent="0.2">
      <c r="A7" s="26" t="s">
        <v>54</v>
      </c>
      <c r="B7" s="30">
        <v>0</v>
      </c>
      <c r="D7" s="28" t="s">
        <v>54</v>
      </c>
      <c r="E7" s="30">
        <v>2</v>
      </c>
    </row>
    <row r="8" spans="1:5" x14ac:dyDescent="0.2">
      <c r="A8" s="26" t="s">
        <v>596</v>
      </c>
      <c r="B8" s="30">
        <v>79</v>
      </c>
      <c r="D8" s="28" t="s">
        <v>596</v>
      </c>
      <c r="E8" s="30">
        <v>82</v>
      </c>
    </row>
    <row r="9" spans="1:5" x14ac:dyDescent="0.2">
      <c r="A9" s="26" t="s">
        <v>597</v>
      </c>
      <c r="B9" s="30">
        <v>78</v>
      </c>
      <c r="D9" s="28" t="s">
        <v>597</v>
      </c>
      <c r="E9" s="30">
        <v>74</v>
      </c>
    </row>
    <row r="10" spans="1:5" x14ac:dyDescent="0.2">
      <c r="A10" s="26" t="s">
        <v>598</v>
      </c>
      <c r="B10" s="30">
        <v>14251</v>
      </c>
      <c r="D10" s="28" t="s">
        <v>598</v>
      </c>
      <c r="E10" s="30">
        <v>14302</v>
      </c>
    </row>
    <row r="11" spans="1:5" x14ac:dyDescent="0.2">
      <c r="A11" s="26" t="s">
        <v>603</v>
      </c>
      <c r="B11" s="30">
        <v>302</v>
      </c>
      <c r="D11" s="28" t="s">
        <v>601</v>
      </c>
      <c r="E11" s="30">
        <v>312</v>
      </c>
    </row>
    <row r="12" spans="1:5" ht="16" thickBot="1" x14ac:dyDescent="0.25">
      <c r="A12" s="27" t="s">
        <v>604</v>
      </c>
      <c r="B12" s="31">
        <v>110</v>
      </c>
      <c r="D12" s="29" t="s">
        <v>602</v>
      </c>
      <c r="E12" s="3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FightStats</vt:lpstr>
      <vt:lpstr>Chart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smith</dc:creator>
  <cp:lastModifiedBy>Smith, Robert</cp:lastModifiedBy>
  <dcterms:created xsi:type="dcterms:W3CDTF">2020-11-21T22:15:24Z</dcterms:created>
  <dcterms:modified xsi:type="dcterms:W3CDTF">2020-11-23T15:09:12Z</dcterms:modified>
</cp:coreProperties>
</file>