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/>
  <mc:AlternateContent xmlns:mc="http://schemas.openxmlformats.org/markup-compatibility/2006">
    <mc:Choice Requires="x15">
      <x15ac:absPath xmlns:x15ac="http://schemas.microsoft.com/office/spreadsheetml/2010/11/ac" url="/Users/mac/Desktop/日本泰国印度/日本/"/>
    </mc:Choice>
  </mc:AlternateContent>
  <xr:revisionPtr revIDLastSave="0" documentId="12_ncr:500000_{6ECBB005-8456-FC4D-B62E-D3936F64B767}" xr6:coauthVersionLast="31" xr6:coauthVersionMax="43" xr10:uidLastSave="{00000000-0000-0000-0000-000000000000}"/>
  <bookViews>
    <workbookView xWindow="0" yWindow="0" windowWidth="25600" windowHeight="16000" xr2:uid="{00000000-000D-0000-FFFF-FFFF00000000}"/>
  </bookViews>
  <sheets>
    <sheet name="总" sheetId="1" r:id="rId1"/>
    <sheet name="＜50" sheetId="2" state="hidden" r:id="rId2"/>
    <sheet name="50-100" sheetId="3" state="hidden" r:id="rId3"/>
    <sheet name="101-200" sheetId="4" state="hidden" r:id="rId4"/>
    <sheet name="＞200" sheetId="5" state="hidden" r:id="rId5"/>
  </sheets>
  <definedNames>
    <definedName name="_xlnm._FilterDatabase" localSheetId="1" hidden="1">'＜50'!$I$1:$I$719</definedName>
    <definedName name="_xlnm._FilterDatabase" localSheetId="4" hidden="1">'＞200'!$I$1:$I$719</definedName>
    <definedName name="_xlnm._FilterDatabase" localSheetId="3" hidden="1">'101-200'!$I$1:$I$719</definedName>
    <definedName name="_xlnm._FilterDatabase" localSheetId="2" hidden="1">'50-100'!$I$1:$I$719</definedName>
    <definedName name="_xlnm._FilterDatabase" localSheetId="0" hidden="1">总!$A$1:$AD$719</definedName>
  </definedNames>
  <calcPr calcId="162913" concurrentCalc="0"/>
</workbook>
</file>

<file path=xl/calcChain.xml><?xml version="1.0" encoding="utf-8"?>
<calcChain xmlns="http://schemas.openxmlformats.org/spreadsheetml/2006/main">
  <c r="E693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717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69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695" i="1"/>
  <c r="I293" i="1"/>
  <c r="I294" i="1"/>
  <c r="I696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697" i="1"/>
  <c r="I343" i="1"/>
  <c r="I344" i="1"/>
  <c r="I698" i="1"/>
  <c r="I345" i="1"/>
  <c r="I699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700" i="1"/>
  <c r="I701" i="1"/>
  <c r="I378" i="1"/>
  <c r="I379" i="1"/>
  <c r="I702" i="1"/>
  <c r="I380" i="1"/>
  <c r="I718" i="1"/>
  <c r="I381" i="1"/>
  <c r="I382" i="1"/>
  <c r="I383" i="1"/>
  <c r="I384" i="1"/>
  <c r="I385" i="1"/>
  <c r="I703" i="1"/>
  <c r="I386" i="1"/>
  <c r="I387" i="1"/>
  <c r="I388" i="1"/>
  <c r="I389" i="1"/>
  <c r="I390" i="1"/>
  <c r="I391" i="1"/>
  <c r="I392" i="1"/>
  <c r="I393" i="1"/>
  <c r="I704" i="1"/>
  <c r="I394" i="1"/>
  <c r="I395" i="1"/>
  <c r="I396" i="1"/>
  <c r="I397" i="1"/>
  <c r="I398" i="1"/>
  <c r="I399" i="1"/>
  <c r="I719" i="1"/>
  <c r="I400" i="1"/>
  <c r="I401" i="1"/>
  <c r="I402" i="1"/>
  <c r="I403" i="1"/>
  <c r="I404" i="1"/>
  <c r="I405" i="1"/>
  <c r="I406" i="1"/>
  <c r="I407" i="1"/>
  <c r="I705" i="1"/>
  <c r="I408" i="1"/>
  <c r="I409" i="1"/>
  <c r="I410" i="1"/>
  <c r="I411" i="1"/>
  <c r="I412" i="1"/>
  <c r="I413" i="1"/>
  <c r="I414" i="1"/>
  <c r="I415" i="1"/>
  <c r="I416" i="1"/>
  <c r="I706" i="1"/>
  <c r="I707" i="1"/>
  <c r="I417" i="1"/>
  <c r="I418" i="1"/>
  <c r="I419" i="1"/>
  <c r="I420" i="1"/>
  <c r="I421" i="1"/>
  <c r="I422" i="1"/>
  <c r="I423" i="1"/>
  <c r="I708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709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710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711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712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71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714" i="1"/>
  <c r="I674" i="1"/>
  <c r="I675" i="1"/>
  <c r="I676" i="1"/>
  <c r="I715" i="1"/>
  <c r="I677" i="1"/>
  <c r="I678" i="1"/>
  <c r="I679" i="1"/>
  <c r="I680" i="1"/>
  <c r="I681" i="1"/>
  <c r="I682" i="1"/>
  <c r="I683" i="1"/>
  <c r="I684" i="1"/>
  <c r="I685" i="1"/>
  <c r="I686" i="1"/>
  <c r="I687" i="1"/>
  <c r="I716" i="1"/>
  <c r="I688" i="1"/>
  <c r="I689" i="1"/>
  <c r="I690" i="1"/>
  <c r="I691" i="1"/>
  <c r="I692" i="1"/>
  <c r="M719" i="5"/>
  <c r="F719" i="5"/>
  <c r="E719" i="5"/>
  <c r="I719" i="5"/>
  <c r="I718" i="5"/>
  <c r="L718" i="5"/>
  <c r="G718" i="5"/>
  <c r="H718" i="5"/>
  <c r="I717" i="5"/>
  <c r="L717" i="5"/>
  <c r="G717" i="5"/>
  <c r="H717" i="5"/>
  <c r="I716" i="5"/>
  <c r="L716" i="5"/>
  <c r="G716" i="5"/>
  <c r="H716" i="5"/>
  <c r="I715" i="5"/>
  <c r="J715" i="5"/>
  <c r="G715" i="5"/>
  <c r="H715" i="5"/>
  <c r="I714" i="5"/>
  <c r="L714" i="5"/>
  <c r="J714" i="5"/>
  <c r="G714" i="5"/>
  <c r="H714" i="5"/>
  <c r="I713" i="5"/>
  <c r="L713" i="5"/>
  <c r="G713" i="5"/>
  <c r="H713" i="5"/>
  <c r="I712" i="5"/>
  <c r="J712" i="5"/>
  <c r="G712" i="5"/>
  <c r="H712" i="5"/>
  <c r="I711" i="5"/>
  <c r="G711" i="5"/>
  <c r="H711" i="5"/>
  <c r="I710" i="5"/>
  <c r="L710" i="5"/>
  <c r="G710" i="5"/>
  <c r="H710" i="5"/>
  <c r="I709" i="5"/>
  <c r="J709" i="5"/>
  <c r="G709" i="5"/>
  <c r="H709" i="5"/>
  <c r="I708" i="5"/>
  <c r="L708" i="5"/>
  <c r="J708" i="5"/>
  <c r="G708" i="5"/>
  <c r="H708" i="5"/>
  <c r="I707" i="5"/>
  <c r="L707" i="5"/>
  <c r="G707" i="5"/>
  <c r="H707" i="5"/>
  <c r="I706" i="5"/>
  <c r="J706" i="5"/>
  <c r="G706" i="5"/>
  <c r="H706" i="5"/>
  <c r="I705" i="5"/>
  <c r="G705" i="5"/>
  <c r="H705" i="5"/>
  <c r="I704" i="5"/>
  <c r="L704" i="5"/>
  <c r="G704" i="5"/>
  <c r="H704" i="5"/>
  <c r="I703" i="5"/>
  <c r="J703" i="5"/>
  <c r="G703" i="5"/>
  <c r="H703" i="5"/>
  <c r="I702" i="5"/>
  <c r="L702" i="5"/>
  <c r="J702" i="5"/>
  <c r="G702" i="5"/>
  <c r="H702" i="5"/>
  <c r="I701" i="5"/>
  <c r="L701" i="5"/>
  <c r="G701" i="5"/>
  <c r="H701" i="5"/>
  <c r="I700" i="5"/>
  <c r="J700" i="5"/>
  <c r="G700" i="5"/>
  <c r="H700" i="5"/>
  <c r="I699" i="5"/>
  <c r="G699" i="5"/>
  <c r="H699" i="5"/>
  <c r="I698" i="5"/>
  <c r="L698" i="5"/>
  <c r="G698" i="5"/>
  <c r="H698" i="5"/>
  <c r="I697" i="5"/>
  <c r="J697" i="5"/>
  <c r="G697" i="5"/>
  <c r="H697" i="5"/>
  <c r="I696" i="5"/>
  <c r="L696" i="5"/>
  <c r="K696" i="5"/>
  <c r="J696" i="5"/>
  <c r="G696" i="5"/>
  <c r="H696" i="5"/>
  <c r="I695" i="5"/>
  <c r="L695" i="5"/>
  <c r="G695" i="5"/>
  <c r="H695" i="5"/>
  <c r="I694" i="5"/>
  <c r="L694" i="5"/>
  <c r="G694" i="5"/>
  <c r="H694" i="5"/>
  <c r="I693" i="5"/>
  <c r="J693" i="5"/>
  <c r="G693" i="5"/>
  <c r="H693" i="5"/>
  <c r="I692" i="5"/>
  <c r="G692" i="5"/>
  <c r="H692" i="5"/>
  <c r="I691" i="5"/>
  <c r="L691" i="5"/>
  <c r="G691" i="5"/>
  <c r="H691" i="5"/>
  <c r="I690" i="5"/>
  <c r="L690" i="5"/>
  <c r="J690" i="5"/>
  <c r="G690" i="5"/>
  <c r="H690" i="5"/>
  <c r="I689" i="5"/>
  <c r="G689" i="5"/>
  <c r="H689" i="5"/>
  <c r="I688" i="5"/>
  <c r="J688" i="5"/>
  <c r="L688" i="5"/>
  <c r="G688" i="5"/>
  <c r="H688" i="5"/>
  <c r="I687" i="5"/>
  <c r="G687" i="5"/>
  <c r="H687" i="5"/>
  <c r="I686" i="5"/>
  <c r="J686" i="5"/>
  <c r="G686" i="5"/>
  <c r="H686" i="5"/>
  <c r="I685" i="5"/>
  <c r="J685" i="5"/>
  <c r="L685" i="5"/>
  <c r="G685" i="5"/>
  <c r="H685" i="5"/>
  <c r="I684" i="5"/>
  <c r="J684" i="5"/>
  <c r="G684" i="5"/>
  <c r="H684" i="5"/>
  <c r="I683" i="5"/>
  <c r="L683" i="5"/>
  <c r="J683" i="5"/>
  <c r="G683" i="5"/>
  <c r="H683" i="5"/>
  <c r="I682" i="5"/>
  <c r="L682" i="5"/>
  <c r="K682" i="5"/>
  <c r="J682" i="5"/>
  <c r="G682" i="5"/>
  <c r="H682" i="5"/>
  <c r="I681" i="5"/>
  <c r="G681" i="5"/>
  <c r="H681" i="5"/>
  <c r="I680" i="5"/>
  <c r="L680" i="5"/>
  <c r="J680" i="5"/>
  <c r="G680" i="5"/>
  <c r="H680" i="5"/>
  <c r="I679" i="5"/>
  <c r="L679" i="5"/>
  <c r="J679" i="5"/>
  <c r="G679" i="5"/>
  <c r="H679" i="5"/>
  <c r="I678" i="5"/>
  <c r="L678" i="5"/>
  <c r="G678" i="5"/>
  <c r="H678" i="5"/>
  <c r="I677" i="5"/>
  <c r="L677" i="5"/>
  <c r="J677" i="5"/>
  <c r="G677" i="5"/>
  <c r="H677" i="5"/>
  <c r="I676" i="5"/>
  <c r="G676" i="5"/>
  <c r="H676" i="5"/>
  <c r="I675" i="5"/>
  <c r="L675" i="5"/>
  <c r="J675" i="5"/>
  <c r="G675" i="5"/>
  <c r="H675" i="5"/>
  <c r="I674" i="5"/>
  <c r="G674" i="5"/>
  <c r="H674" i="5"/>
  <c r="I673" i="5"/>
  <c r="L673" i="5"/>
  <c r="G673" i="5"/>
  <c r="H673" i="5"/>
  <c r="I672" i="5"/>
  <c r="G672" i="5"/>
  <c r="H672" i="5"/>
  <c r="I671" i="5"/>
  <c r="G671" i="5"/>
  <c r="H671" i="5"/>
  <c r="I670" i="5"/>
  <c r="L670" i="5"/>
  <c r="G670" i="5"/>
  <c r="H670" i="5"/>
  <c r="I669" i="5"/>
  <c r="G669" i="5"/>
  <c r="H669" i="5"/>
  <c r="I668" i="5"/>
  <c r="L668" i="5"/>
  <c r="G668" i="5"/>
  <c r="H668" i="5"/>
  <c r="I667" i="5"/>
  <c r="G667" i="5"/>
  <c r="H667" i="5"/>
  <c r="I666" i="5"/>
  <c r="L666" i="5"/>
  <c r="J666" i="5"/>
  <c r="K666" i="5"/>
  <c r="G666" i="5"/>
  <c r="H666" i="5"/>
  <c r="I665" i="5"/>
  <c r="K665" i="5"/>
  <c r="G665" i="5"/>
  <c r="H665" i="5"/>
  <c r="I664" i="5"/>
  <c r="J664" i="5"/>
  <c r="G664" i="5"/>
  <c r="H664" i="5"/>
  <c r="I663" i="5"/>
  <c r="G663" i="5"/>
  <c r="H663" i="5"/>
  <c r="I662" i="5"/>
  <c r="L662" i="5"/>
  <c r="G662" i="5"/>
  <c r="H662" i="5"/>
  <c r="I661" i="5"/>
  <c r="J661" i="5"/>
  <c r="G661" i="5"/>
  <c r="H661" i="5"/>
  <c r="I660" i="5"/>
  <c r="L660" i="5"/>
  <c r="J660" i="5"/>
  <c r="G660" i="5"/>
  <c r="H660" i="5"/>
  <c r="I659" i="5"/>
  <c r="L659" i="5"/>
  <c r="G659" i="5"/>
  <c r="H659" i="5"/>
  <c r="I658" i="5"/>
  <c r="J658" i="5"/>
  <c r="G658" i="5"/>
  <c r="H658" i="5"/>
  <c r="I657" i="5"/>
  <c r="G657" i="5"/>
  <c r="H657" i="5"/>
  <c r="I656" i="5"/>
  <c r="L656" i="5"/>
  <c r="G656" i="5"/>
  <c r="H656" i="5"/>
  <c r="I655" i="5"/>
  <c r="J655" i="5"/>
  <c r="G655" i="5"/>
  <c r="H655" i="5"/>
  <c r="I654" i="5"/>
  <c r="L654" i="5"/>
  <c r="J654" i="5"/>
  <c r="G654" i="5"/>
  <c r="H654" i="5"/>
  <c r="I653" i="5"/>
  <c r="L653" i="5"/>
  <c r="G653" i="5"/>
  <c r="H653" i="5"/>
  <c r="I652" i="5"/>
  <c r="J652" i="5"/>
  <c r="G652" i="5"/>
  <c r="H652" i="5"/>
  <c r="I651" i="5"/>
  <c r="G651" i="5"/>
  <c r="H651" i="5"/>
  <c r="I650" i="5"/>
  <c r="L650" i="5"/>
  <c r="G650" i="5"/>
  <c r="H650" i="5"/>
  <c r="I649" i="5"/>
  <c r="J649" i="5"/>
  <c r="G649" i="5"/>
  <c r="H649" i="5"/>
  <c r="I648" i="5"/>
  <c r="L648" i="5"/>
  <c r="J648" i="5"/>
  <c r="G648" i="5"/>
  <c r="H648" i="5"/>
  <c r="I647" i="5"/>
  <c r="L647" i="5"/>
  <c r="G647" i="5"/>
  <c r="H647" i="5"/>
  <c r="I646" i="5"/>
  <c r="J646" i="5"/>
  <c r="G646" i="5"/>
  <c r="H646" i="5"/>
  <c r="I645" i="5"/>
  <c r="G645" i="5"/>
  <c r="H645" i="5"/>
  <c r="I644" i="5"/>
  <c r="L644" i="5"/>
  <c r="G644" i="5"/>
  <c r="H644" i="5"/>
  <c r="I643" i="5"/>
  <c r="J643" i="5"/>
  <c r="G643" i="5"/>
  <c r="H643" i="5"/>
  <c r="I642" i="5"/>
  <c r="L642" i="5"/>
  <c r="J642" i="5"/>
  <c r="G642" i="5"/>
  <c r="H642" i="5"/>
  <c r="I641" i="5"/>
  <c r="L641" i="5"/>
  <c r="G641" i="5"/>
  <c r="H641" i="5"/>
  <c r="I640" i="5"/>
  <c r="J640" i="5"/>
  <c r="G640" i="5"/>
  <c r="H640" i="5"/>
  <c r="I639" i="5"/>
  <c r="G639" i="5"/>
  <c r="H639" i="5"/>
  <c r="I638" i="5"/>
  <c r="L638" i="5"/>
  <c r="G638" i="5"/>
  <c r="H638" i="5"/>
  <c r="I637" i="5"/>
  <c r="J637" i="5"/>
  <c r="G637" i="5"/>
  <c r="H637" i="5"/>
  <c r="I636" i="5"/>
  <c r="L636" i="5"/>
  <c r="J636" i="5"/>
  <c r="G636" i="5"/>
  <c r="H636" i="5"/>
  <c r="I635" i="5"/>
  <c r="L635" i="5"/>
  <c r="G635" i="5"/>
  <c r="H635" i="5"/>
  <c r="I634" i="5"/>
  <c r="J634" i="5"/>
  <c r="G634" i="5"/>
  <c r="H634" i="5"/>
  <c r="I633" i="5"/>
  <c r="G633" i="5"/>
  <c r="H633" i="5"/>
  <c r="I632" i="5"/>
  <c r="L632" i="5"/>
  <c r="G632" i="5"/>
  <c r="H632" i="5"/>
  <c r="I631" i="5"/>
  <c r="J631" i="5"/>
  <c r="G631" i="5"/>
  <c r="H631" i="5"/>
  <c r="I630" i="5"/>
  <c r="L630" i="5"/>
  <c r="J630" i="5"/>
  <c r="G630" i="5"/>
  <c r="H630" i="5"/>
  <c r="I629" i="5"/>
  <c r="L629" i="5"/>
  <c r="G629" i="5"/>
  <c r="H629" i="5"/>
  <c r="I628" i="5"/>
  <c r="J628" i="5"/>
  <c r="G628" i="5"/>
  <c r="H628" i="5"/>
  <c r="I627" i="5"/>
  <c r="G627" i="5"/>
  <c r="H627" i="5"/>
  <c r="I626" i="5"/>
  <c r="L626" i="5"/>
  <c r="G626" i="5"/>
  <c r="H626" i="5"/>
  <c r="I625" i="5"/>
  <c r="J625" i="5"/>
  <c r="G625" i="5"/>
  <c r="H625" i="5"/>
  <c r="I624" i="5"/>
  <c r="L624" i="5"/>
  <c r="J624" i="5"/>
  <c r="G624" i="5"/>
  <c r="H624" i="5"/>
  <c r="I623" i="5"/>
  <c r="L623" i="5"/>
  <c r="G623" i="5"/>
  <c r="H623" i="5"/>
  <c r="I622" i="5"/>
  <c r="J622" i="5"/>
  <c r="G622" i="5"/>
  <c r="H622" i="5"/>
  <c r="I621" i="5"/>
  <c r="G621" i="5"/>
  <c r="H621" i="5"/>
  <c r="I620" i="5"/>
  <c r="L620" i="5"/>
  <c r="G620" i="5"/>
  <c r="H620" i="5"/>
  <c r="I619" i="5"/>
  <c r="J619" i="5"/>
  <c r="G619" i="5"/>
  <c r="H619" i="5"/>
  <c r="I618" i="5"/>
  <c r="L618" i="5"/>
  <c r="J618" i="5"/>
  <c r="G618" i="5"/>
  <c r="H618" i="5"/>
  <c r="I617" i="5"/>
  <c r="L617" i="5"/>
  <c r="G617" i="5"/>
  <c r="H617" i="5"/>
  <c r="I616" i="5"/>
  <c r="J616" i="5"/>
  <c r="G616" i="5"/>
  <c r="H616" i="5"/>
  <c r="I615" i="5"/>
  <c r="G615" i="5"/>
  <c r="H615" i="5"/>
  <c r="I614" i="5"/>
  <c r="L614" i="5"/>
  <c r="G614" i="5"/>
  <c r="H614" i="5"/>
  <c r="I613" i="5"/>
  <c r="J613" i="5"/>
  <c r="G613" i="5"/>
  <c r="H613" i="5"/>
  <c r="I612" i="5"/>
  <c r="L612" i="5"/>
  <c r="J612" i="5"/>
  <c r="G612" i="5"/>
  <c r="H612" i="5"/>
  <c r="I611" i="5"/>
  <c r="L611" i="5"/>
  <c r="G611" i="5"/>
  <c r="H611" i="5"/>
  <c r="I610" i="5"/>
  <c r="J610" i="5"/>
  <c r="G610" i="5"/>
  <c r="H610" i="5"/>
  <c r="I609" i="5"/>
  <c r="G609" i="5"/>
  <c r="H609" i="5"/>
  <c r="I608" i="5"/>
  <c r="L608" i="5"/>
  <c r="G608" i="5"/>
  <c r="H608" i="5"/>
  <c r="I607" i="5"/>
  <c r="J607" i="5"/>
  <c r="G607" i="5"/>
  <c r="H607" i="5"/>
  <c r="I606" i="5"/>
  <c r="L606" i="5"/>
  <c r="J606" i="5"/>
  <c r="G606" i="5"/>
  <c r="H606" i="5"/>
  <c r="I605" i="5"/>
  <c r="L605" i="5"/>
  <c r="G605" i="5"/>
  <c r="H605" i="5"/>
  <c r="I604" i="5"/>
  <c r="J604" i="5"/>
  <c r="G604" i="5"/>
  <c r="H604" i="5"/>
  <c r="I603" i="5"/>
  <c r="G603" i="5"/>
  <c r="H603" i="5"/>
  <c r="I602" i="5"/>
  <c r="L602" i="5"/>
  <c r="G602" i="5"/>
  <c r="H602" i="5"/>
  <c r="I601" i="5"/>
  <c r="J601" i="5"/>
  <c r="G601" i="5"/>
  <c r="H601" i="5"/>
  <c r="I600" i="5"/>
  <c r="L600" i="5"/>
  <c r="J600" i="5"/>
  <c r="G600" i="5"/>
  <c r="H600" i="5"/>
  <c r="I599" i="5"/>
  <c r="L599" i="5"/>
  <c r="G599" i="5"/>
  <c r="H599" i="5"/>
  <c r="I598" i="5"/>
  <c r="J598" i="5"/>
  <c r="G598" i="5"/>
  <c r="H598" i="5"/>
  <c r="I597" i="5"/>
  <c r="G597" i="5"/>
  <c r="H597" i="5"/>
  <c r="I596" i="5"/>
  <c r="G596" i="5"/>
  <c r="H596" i="5"/>
  <c r="I595" i="5"/>
  <c r="G595" i="5"/>
  <c r="H595" i="5"/>
  <c r="I594" i="5"/>
  <c r="G594" i="5"/>
  <c r="H594" i="5"/>
  <c r="I593" i="5"/>
  <c r="G593" i="5"/>
  <c r="H593" i="5"/>
  <c r="I592" i="5"/>
  <c r="J592" i="5"/>
  <c r="G592" i="5"/>
  <c r="H592" i="5"/>
  <c r="I591" i="5"/>
  <c r="J591" i="5"/>
  <c r="L591" i="5"/>
  <c r="G591" i="5"/>
  <c r="H591" i="5"/>
  <c r="I590" i="5"/>
  <c r="G590" i="5"/>
  <c r="H590" i="5"/>
  <c r="I589" i="5"/>
  <c r="J589" i="5"/>
  <c r="L589" i="5"/>
  <c r="G589" i="5"/>
  <c r="H589" i="5"/>
  <c r="I588" i="5"/>
  <c r="G588" i="5"/>
  <c r="H588" i="5"/>
  <c r="I587" i="5"/>
  <c r="J587" i="5"/>
  <c r="L587" i="5"/>
  <c r="G587" i="5"/>
  <c r="H587" i="5"/>
  <c r="I586" i="5"/>
  <c r="J586" i="5"/>
  <c r="G586" i="5"/>
  <c r="H586" i="5"/>
  <c r="I585" i="5"/>
  <c r="G585" i="5"/>
  <c r="H585" i="5"/>
  <c r="I584" i="5"/>
  <c r="G584" i="5"/>
  <c r="H584" i="5"/>
  <c r="I583" i="5"/>
  <c r="J583" i="5"/>
  <c r="L583" i="5"/>
  <c r="G583" i="5"/>
  <c r="H583" i="5"/>
  <c r="I582" i="5"/>
  <c r="G582" i="5"/>
  <c r="H582" i="5"/>
  <c r="I581" i="5"/>
  <c r="G581" i="5"/>
  <c r="H581" i="5"/>
  <c r="I580" i="5"/>
  <c r="J580" i="5"/>
  <c r="G580" i="5"/>
  <c r="H580" i="5"/>
  <c r="I579" i="5"/>
  <c r="L579" i="5"/>
  <c r="J579" i="5"/>
  <c r="G579" i="5"/>
  <c r="H579" i="5"/>
  <c r="I578" i="5"/>
  <c r="G578" i="5"/>
  <c r="H578" i="5"/>
  <c r="I577" i="5"/>
  <c r="L577" i="5"/>
  <c r="J577" i="5"/>
  <c r="G577" i="5"/>
  <c r="H577" i="5"/>
  <c r="I576" i="5"/>
  <c r="G576" i="5"/>
  <c r="H576" i="5"/>
  <c r="I575" i="5"/>
  <c r="J575" i="5"/>
  <c r="L575" i="5"/>
  <c r="G575" i="5"/>
  <c r="H575" i="5"/>
  <c r="I574" i="5"/>
  <c r="J574" i="5"/>
  <c r="G574" i="5"/>
  <c r="H574" i="5"/>
  <c r="I573" i="5"/>
  <c r="L573" i="5"/>
  <c r="J573" i="5"/>
  <c r="G573" i="5"/>
  <c r="H573" i="5"/>
  <c r="I572" i="5"/>
  <c r="G572" i="5"/>
  <c r="H572" i="5"/>
  <c r="I571" i="5"/>
  <c r="L571" i="5"/>
  <c r="J571" i="5"/>
  <c r="G571" i="5"/>
  <c r="H571" i="5"/>
  <c r="I570" i="5"/>
  <c r="G570" i="5"/>
  <c r="H570" i="5"/>
  <c r="I569" i="5"/>
  <c r="L569" i="5"/>
  <c r="G569" i="5"/>
  <c r="H569" i="5"/>
  <c r="I568" i="5"/>
  <c r="J568" i="5"/>
  <c r="G568" i="5"/>
  <c r="H568" i="5"/>
  <c r="I567" i="5"/>
  <c r="J567" i="5"/>
  <c r="G567" i="5"/>
  <c r="H567" i="5"/>
  <c r="I566" i="5"/>
  <c r="G566" i="5"/>
  <c r="H566" i="5"/>
  <c r="I565" i="5"/>
  <c r="J565" i="5"/>
  <c r="G565" i="5"/>
  <c r="H565" i="5"/>
  <c r="I564" i="5"/>
  <c r="G564" i="5"/>
  <c r="H564" i="5"/>
  <c r="I563" i="5"/>
  <c r="L563" i="5"/>
  <c r="G563" i="5"/>
  <c r="H563" i="5"/>
  <c r="I562" i="5"/>
  <c r="J562" i="5"/>
  <c r="G562" i="5"/>
  <c r="H562" i="5"/>
  <c r="I561" i="5"/>
  <c r="G561" i="5"/>
  <c r="H561" i="5"/>
  <c r="I560" i="5"/>
  <c r="G560" i="5"/>
  <c r="H560" i="5"/>
  <c r="I559" i="5"/>
  <c r="G559" i="5"/>
  <c r="H559" i="5"/>
  <c r="I558" i="5"/>
  <c r="G558" i="5"/>
  <c r="H558" i="5"/>
  <c r="I557" i="5"/>
  <c r="G557" i="5"/>
  <c r="H557" i="5"/>
  <c r="I556" i="5"/>
  <c r="G556" i="5"/>
  <c r="H556" i="5"/>
  <c r="I555" i="5"/>
  <c r="J555" i="5"/>
  <c r="G555" i="5"/>
  <c r="H555" i="5"/>
  <c r="I554" i="5"/>
  <c r="L554" i="5"/>
  <c r="J554" i="5"/>
  <c r="G554" i="5"/>
  <c r="H554" i="5"/>
  <c r="I553" i="5"/>
  <c r="G553" i="5"/>
  <c r="H553" i="5"/>
  <c r="I552" i="5"/>
  <c r="L552" i="5"/>
  <c r="J552" i="5"/>
  <c r="G552" i="5"/>
  <c r="H552" i="5"/>
  <c r="I551" i="5"/>
  <c r="L551" i="5"/>
  <c r="J551" i="5"/>
  <c r="G551" i="5"/>
  <c r="H551" i="5"/>
  <c r="I550" i="5"/>
  <c r="G550" i="5"/>
  <c r="H550" i="5"/>
  <c r="I549" i="5"/>
  <c r="G549" i="5"/>
  <c r="H549" i="5"/>
  <c r="I548" i="5"/>
  <c r="G548" i="5"/>
  <c r="H548" i="5"/>
  <c r="I547" i="5"/>
  <c r="L547" i="5"/>
  <c r="J547" i="5"/>
  <c r="G547" i="5"/>
  <c r="H547" i="5"/>
  <c r="I546" i="5"/>
  <c r="G546" i="5"/>
  <c r="H546" i="5"/>
  <c r="I545" i="5"/>
  <c r="L545" i="5"/>
  <c r="J545" i="5"/>
  <c r="G545" i="5"/>
  <c r="H545" i="5"/>
  <c r="I544" i="5"/>
  <c r="G544" i="5"/>
  <c r="H544" i="5"/>
  <c r="I543" i="5"/>
  <c r="L543" i="5"/>
  <c r="G543" i="5"/>
  <c r="H543" i="5"/>
  <c r="I542" i="5"/>
  <c r="L542" i="5"/>
  <c r="J542" i="5"/>
  <c r="G542" i="5"/>
  <c r="H542" i="5"/>
  <c r="I541" i="5"/>
  <c r="J541" i="5"/>
  <c r="L541" i="5"/>
  <c r="G541" i="5"/>
  <c r="H541" i="5"/>
  <c r="I540" i="5"/>
  <c r="G540" i="5"/>
  <c r="H540" i="5"/>
  <c r="I539" i="5"/>
  <c r="G539" i="5"/>
  <c r="H539" i="5"/>
  <c r="I538" i="5"/>
  <c r="J538" i="5"/>
  <c r="G538" i="5"/>
  <c r="H538" i="5"/>
  <c r="I537" i="5"/>
  <c r="G537" i="5"/>
  <c r="H537" i="5"/>
  <c r="I536" i="5"/>
  <c r="G536" i="5"/>
  <c r="H536" i="5"/>
  <c r="I535" i="5"/>
  <c r="L535" i="5"/>
  <c r="J535" i="5"/>
  <c r="G535" i="5"/>
  <c r="H535" i="5"/>
  <c r="I534" i="5"/>
  <c r="G534" i="5"/>
  <c r="H534" i="5"/>
  <c r="I533" i="5"/>
  <c r="G533" i="5"/>
  <c r="H533" i="5"/>
  <c r="I532" i="5"/>
  <c r="J532" i="5"/>
  <c r="L532" i="5"/>
  <c r="G532" i="5"/>
  <c r="H532" i="5"/>
  <c r="I531" i="5"/>
  <c r="G531" i="5"/>
  <c r="H531" i="5"/>
  <c r="I530" i="5"/>
  <c r="G530" i="5"/>
  <c r="H530" i="5"/>
  <c r="I529" i="5"/>
  <c r="J529" i="5"/>
  <c r="G529" i="5"/>
  <c r="H529" i="5"/>
  <c r="I528" i="5"/>
  <c r="G528" i="5"/>
  <c r="H528" i="5"/>
  <c r="I527" i="5"/>
  <c r="G527" i="5"/>
  <c r="H527" i="5"/>
  <c r="I526" i="5"/>
  <c r="L526" i="5"/>
  <c r="J526" i="5"/>
  <c r="G526" i="5"/>
  <c r="H526" i="5"/>
  <c r="I525" i="5"/>
  <c r="G525" i="5"/>
  <c r="H525" i="5"/>
  <c r="I524" i="5"/>
  <c r="G524" i="5"/>
  <c r="H524" i="5"/>
  <c r="I523" i="5"/>
  <c r="J523" i="5"/>
  <c r="L523" i="5"/>
  <c r="G523" i="5"/>
  <c r="H523" i="5"/>
  <c r="I522" i="5"/>
  <c r="G522" i="5"/>
  <c r="H522" i="5"/>
  <c r="I521" i="5"/>
  <c r="G521" i="5"/>
  <c r="H521" i="5"/>
  <c r="I520" i="5"/>
  <c r="G520" i="5"/>
  <c r="H520" i="5"/>
  <c r="I519" i="5"/>
  <c r="G519" i="5"/>
  <c r="H519" i="5"/>
  <c r="I518" i="5"/>
  <c r="G518" i="5"/>
  <c r="H518" i="5"/>
  <c r="I517" i="5"/>
  <c r="L517" i="5"/>
  <c r="J517" i="5"/>
  <c r="G517" i="5"/>
  <c r="H517" i="5"/>
  <c r="I516" i="5"/>
  <c r="G516" i="5"/>
  <c r="H516" i="5"/>
  <c r="I515" i="5"/>
  <c r="G515" i="5"/>
  <c r="H515" i="5"/>
  <c r="I514" i="5"/>
  <c r="G514" i="5"/>
  <c r="H514" i="5"/>
  <c r="I513" i="5"/>
  <c r="G513" i="5"/>
  <c r="H513" i="5"/>
  <c r="I512" i="5"/>
  <c r="G512" i="5"/>
  <c r="H512" i="5"/>
  <c r="I511" i="5"/>
  <c r="G511" i="5"/>
  <c r="H511" i="5"/>
  <c r="I510" i="5"/>
  <c r="G510" i="5"/>
  <c r="H510" i="5"/>
  <c r="I509" i="5"/>
  <c r="G509" i="5"/>
  <c r="H509" i="5"/>
  <c r="I508" i="5"/>
  <c r="L508" i="5"/>
  <c r="J508" i="5"/>
  <c r="G508" i="5"/>
  <c r="H508" i="5"/>
  <c r="I507" i="5"/>
  <c r="G507" i="5"/>
  <c r="H507" i="5"/>
  <c r="I506" i="5"/>
  <c r="G506" i="5"/>
  <c r="H506" i="5"/>
  <c r="I505" i="5"/>
  <c r="L505" i="5"/>
  <c r="J505" i="5"/>
  <c r="G505" i="5"/>
  <c r="H505" i="5"/>
  <c r="I504" i="5"/>
  <c r="G504" i="5"/>
  <c r="H504" i="5"/>
  <c r="I503" i="5"/>
  <c r="G503" i="5"/>
  <c r="H503" i="5"/>
  <c r="I502" i="5"/>
  <c r="G502" i="5"/>
  <c r="H502" i="5"/>
  <c r="I501" i="5"/>
  <c r="G501" i="5"/>
  <c r="H501" i="5"/>
  <c r="I500" i="5"/>
  <c r="G500" i="5"/>
  <c r="H500" i="5"/>
  <c r="I499" i="5"/>
  <c r="L499" i="5"/>
  <c r="J499" i="5"/>
  <c r="G499" i="5"/>
  <c r="H499" i="5"/>
  <c r="I498" i="5"/>
  <c r="G498" i="5"/>
  <c r="H498" i="5"/>
  <c r="I497" i="5"/>
  <c r="G497" i="5"/>
  <c r="H497" i="5"/>
  <c r="I496" i="5"/>
  <c r="G496" i="5"/>
  <c r="H496" i="5"/>
  <c r="I495" i="5"/>
  <c r="G495" i="5"/>
  <c r="H495" i="5"/>
  <c r="I494" i="5"/>
  <c r="L494" i="5"/>
  <c r="J494" i="5"/>
  <c r="G494" i="5"/>
  <c r="H494" i="5"/>
  <c r="I493" i="5"/>
  <c r="G493" i="5"/>
  <c r="H493" i="5"/>
  <c r="I492" i="5"/>
  <c r="J492" i="5"/>
  <c r="L492" i="5"/>
  <c r="G492" i="5"/>
  <c r="H492" i="5"/>
  <c r="I491" i="5"/>
  <c r="L491" i="5"/>
  <c r="J491" i="5"/>
  <c r="G491" i="5"/>
  <c r="H491" i="5"/>
  <c r="I490" i="5"/>
  <c r="G490" i="5"/>
  <c r="H490" i="5"/>
  <c r="I489" i="5"/>
  <c r="G489" i="5"/>
  <c r="H489" i="5"/>
  <c r="I488" i="5"/>
  <c r="L488" i="5"/>
  <c r="G488" i="5"/>
  <c r="H488" i="5"/>
  <c r="I487" i="5"/>
  <c r="G487" i="5"/>
  <c r="H487" i="5"/>
  <c r="I486" i="5"/>
  <c r="G486" i="5"/>
  <c r="H486" i="5"/>
  <c r="I485" i="5"/>
  <c r="L485" i="5"/>
  <c r="J485" i="5"/>
  <c r="G485" i="5"/>
  <c r="H485" i="5"/>
  <c r="I484" i="5"/>
  <c r="G484" i="5"/>
  <c r="H484" i="5"/>
  <c r="I483" i="5"/>
  <c r="L483" i="5"/>
  <c r="J483" i="5"/>
  <c r="G483" i="5"/>
  <c r="H483" i="5"/>
  <c r="I482" i="5"/>
  <c r="G482" i="5"/>
  <c r="H482" i="5"/>
  <c r="I481" i="5"/>
  <c r="G481" i="5"/>
  <c r="H481" i="5"/>
  <c r="I480" i="5"/>
  <c r="G480" i="5"/>
  <c r="H480" i="5"/>
  <c r="I479" i="5"/>
  <c r="J479" i="5"/>
  <c r="L479" i="5"/>
  <c r="G479" i="5"/>
  <c r="H479" i="5"/>
  <c r="I478" i="5"/>
  <c r="G478" i="5"/>
  <c r="H478" i="5"/>
  <c r="I477" i="5"/>
  <c r="G477" i="5"/>
  <c r="H477" i="5"/>
  <c r="I476" i="5"/>
  <c r="G476" i="5"/>
  <c r="H476" i="5"/>
  <c r="I475" i="5"/>
  <c r="G475" i="5"/>
  <c r="H475" i="5"/>
  <c r="I474" i="5"/>
  <c r="G474" i="5"/>
  <c r="H474" i="5"/>
  <c r="I473" i="5"/>
  <c r="L473" i="5"/>
  <c r="J473" i="5"/>
  <c r="G473" i="5"/>
  <c r="H473" i="5"/>
  <c r="I472" i="5"/>
  <c r="G472" i="5"/>
  <c r="H472" i="5"/>
  <c r="I471" i="5"/>
  <c r="L471" i="5"/>
  <c r="J471" i="5"/>
  <c r="G471" i="5"/>
  <c r="H471" i="5"/>
  <c r="I470" i="5"/>
  <c r="J470" i="5"/>
  <c r="L470" i="5"/>
  <c r="G470" i="5"/>
  <c r="H470" i="5"/>
  <c r="I469" i="5"/>
  <c r="G469" i="5"/>
  <c r="H469" i="5"/>
  <c r="I468" i="5"/>
  <c r="L468" i="5"/>
  <c r="J468" i="5"/>
  <c r="G468" i="5"/>
  <c r="H468" i="5"/>
  <c r="I467" i="5"/>
  <c r="L467" i="5"/>
  <c r="J467" i="5"/>
  <c r="G467" i="5"/>
  <c r="H467" i="5"/>
  <c r="I466" i="5"/>
  <c r="G466" i="5"/>
  <c r="H466" i="5"/>
  <c r="I465" i="5"/>
  <c r="L465" i="5"/>
  <c r="J465" i="5"/>
  <c r="G465" i="5"/>
  <c r="H465" i="5"/>
  <c r="I464" i="5"/>
  <c r="G464" i="5"/>
  <c r="H464" i="5"/>
  <c r="I463" i="5"/>
  <c r="G463" i="5"/>
  <c r="H463" i="5"/>
  <c r="I462" i="5"/>
  <c r="G462" i="5"/>
  <c r="H462" i="5"/>
  <c r="I461" i="5"/>
  <c r="L461" i="5"/>
  <c r="J461" i="5"/>
  <c r="G461" i="5"/>
  <c r="H461" i="5"/>
  <c r="I460" i="5"/>
  <c r="G460" i="5"/>
  <c r="H460" i="5"/>
  <c r="I459" i="5"/>
  <c r="L459" i="5"/>
  <c r="J459" i="5"/>
  <c r="G459" i="5"/>
  <c r="H459" i="5"/>
  <c r="I458" i="5"/>
  <c r="J458" i="5"/>
  <c r="L458" i="5"/>
  <c r="G458" i="5"/>
  <c r="H458" i="5"/>
  <c r="I457" i="5"/>
  <c r="G457" i="5"/>
  <c r="H457" i="5"/>
  <c r="I456" i="5"/>
  <c r="L456" i="5"/>
  <c r="J456" i="5"/>
  <c r="G456" i="5"/>
  <c r="H456" i="5"/>
  <c r="I455" i="5"/>
  <c r="L455" i="5"/>
  <c r="J455" i="5"/>
  <c r="G455" i="5"/>
  <c r="H455" i="5"/>
  <c r="I454" i="5"/>
  <c r="G454" i="5"/>
  <c r="H454" i="5"/>
  <c r="I453" i="5"/>
  <c r="L453" i="5"/>
  <c r="J453" i="5"/>
  <c r="G453" i="5"/>
  <c r="H453" i="5"/>
  <c r="I452" i="5"/>
  <c r="G452" i="5"/>
  <c r="H452" i="5"/>
  <c r="I451" i="5"/>
  <c r="G451" i="5"/>
  <c r="H451" i="5"/>
  <c r="I450" i="5"/>
  <c r="G450" i="5"/>
  <c r="H450" i="5"/>
  <c r="I449" i="5"/>
  <c r="G449" i="5"/>
  <c r="H449" i="5"/>
  <c r="I448" i="5"/>
  <c r="G448" i="5"/>
  <c r="H448" i="5"/>
  <c r="I447" i="5"/>
  <c r="G447" i="5"/>
  <c r="H447" i="5"/>
  <c r="I446" i="5"/>
  <c r="J446" i="5"/>
  <c r="L446" i="5"/>
  <c r="G446" i="5"/>
  <c r="H446" i="5"/>
  <c r="I445" i="5"/>
  <c r="G445" i="5"/>
  <c r="H445" i="5"/>
  <c r="I444" i="5"/>
  <c r="L444" i="5"/>
  <c r="J444" i="5"/>
  <c r="G444" i="5"/>
  <c r="H444" i="5"/>
  <c r="I443" i="5"/>
  <c r="L443" i="5"/>
  <c r="J443" i="5"/>
  <c r="G443" i="5"/>
  <c r="H443" i="5"/>
  <c r="I442" i="5"/>
  <c r="G442" i="5"/>
  <c r="H442" i="5"/>
  <c r="I441" i="5"/>
  <c r="L441" i="5"/>
  <c r="G441" i="5"/>
  <c r="H441" i="5"/>
  <c r="I440" i="5"/>
  <c r="G440" i="5"/>
  <c r="H440" i="5"/>
  <c r="I439" i="5"/>
  <c r="K439" i="5"/>
  <c r="L439" i="5"/>
  <c r="G439" i="5"/>
  <c r="H439" i="5"/>
  <c r="I438" i="5"/>
  <c r="G438" i="5"/>
  <c r="H438" i="5"/>
  <c r="I437" i="5"/>
  <c r="G437" i="5"/>
  <c r="H437" i="5"/>
  <c r="I436" i="5"/>
  <c r="G436" i="5"/>
  <c r="H436" i="5"/>
  <c r="I435" i="5"/>
  <c r="G435" i="5"/>
  <c r="H435" i="5"/>
  <c r="I434" i="5"/>
  <c r="G434" i="5"/>
  <c r="H434" i="5"/>
  <c r="I433" i="5"/>
  <c r="G433" i="5"/>
  <c r="H433" i="5"/>
  <c r="I432" i="5"/>
  <c r="G432" i="5"/>
  <c r="H432" i="5"/>
  <c r="I431" i="5"/>
  <c r="L431" i="5"/>
  <c r="J431" i="5"/>
  <c r="G431" i="5"/>
  <c r="H431" i="5"/>
  <c r="I430" i="5"/>
  <c r="L430" i="5"/>
  <c r="K430" i="5"/>
  <c r="J430" i="5"/>
  <c r="G430" i="5"/>
  <c r="H430" i="5"/>
  <c r="I429" i="5"/>
  <c r="G429" i="5"/>
  <c r="H429" i="5"/>
  <c r="I428" i="5"/>
  <c r="G428" i="5"/>
  <c r="H428" i="5"/>
  <c r="I427" i="5"/>
  <c r="L427" i="5"/>
  <c r="G427" i="5"/>
  <c r="H427" i="5"/>
  <c r="I426" i="5"/>
  <c r="G426" i="5"/>
  <c r="H426" i="5"/>
  <c r="I425" i="5"/>
  <c r="G425" i="5"/>
  <c r="H425" i="5"/>
  <c r="I424" i="5"/>
  <c r="G424" i="5"/>
  <c r="H424" i="5"/>
  <c r="I423" i="5"/>
  <c r="J423" i="5"/>
  <c r="L423" i="5"/>
  <c r="G423" i="5"/>
  <c r="H423" i="5"/>
  <c r="I422" i="5"/>
  <c r="J422" i="5"/>
  <c r="G422" i="5"/>
  <c r="H422" i="5"/>
  <c r="I421" i="5"/>
  <c r="L421" i="5"/>
  <c r="G421" i="5"/>
  <c r="H421" i="5"/>
  <c r="I420" i="5"/>
  <c r="G420" i="5"/>
  <c r="H420" i="5"/>
  <c r="I419" i="5"/>
  <c r="G419" i="5"/>
  <c r="H419" i="5"/>
  <c r="I418" i="5"/>
  <c r="J418" i="5"/>
  <c r="L418" i="5"/>
  <c r="G418" i="5"/>
  <c r="H418" i="5"/>
  <c r="I417" i="5"/>
  <c r="G417" i="5"/>
  <c r="H417" i="5"/>
  <c r="I416" i="5"/>
  <c r="L416" i="5"/>
  <c r="J416" i="5"/>
  <c r="G416" i="5"/>
  <c r="H416" i="5"/>
  <c r="I415" i="5"/>
  <c r="L415" i="5"/>
  <c r="K415" i="5"/>
  <c r="J415" i="5"/>
  <c r="G415" i="5"/>
  <c r="H415" i="5"/>
  <c r="I414" i="5"/>
  <c r="J414" i="5"/>
  <c r="L414" i="5"/>
  <c r="G414" i="5"/>
  <c r="H414" i="5"/>
  <c r="I413" i="5"/>
  <c r="G413" i="5"/>
  <c r="H413" i="5"/>
  <c r="I412" i="5"/>
  <c r="G412" i="5"/>
  <c r="H412" i="5"/>
  <c r="I411" i="5"/>
  <c r="L411" i="5"/>
  <c r="G411" i="5"/>
  <c r="H411" i="5"/>
  <c r="I410" i="5"/>
  <c r="L410" i="5"/>
  <c r="J410" i="5"/>
  <c r="G410" i="5"/>
  <c r="H410" i="5"/>
  <c r="I409" i="5"/>
  <c r="J409" i="5"/>
  <c r="L409" i="5"/>
  <c r="G409" i="5"/>
  <c r="H409" i="5"/>
  <c r="I408" i="5"/>
  <c r="G408" i="5"/>
  <c r="H408" i="5"/>
  <c r="I407" i="5"/>
  <c r="L407" i="5"/>
  <c r="J407" i="5"/>
  <c r="G407" i="5"/>
  <c r="H407" i="5"/>
  <c r="I406" i="5"/>
  <c r="G406" i="5"/>
  <c r="H406" i="5"/>
  <c r="I405" i="5"/>
  <c r="J405" i="5"/>
  <c r="L405" i="5"/>
  <c r="G405" i="5"/>
  <c r="H405" i="5"/>
  <c r="I404" i="5"/>
  <c r="G404" i="5"/>
  <c r="H404" i="5"/>
  <c r="I403" i="5"/>
  <c r="G403" i="5"/>
  <c r="H403" i="5"/>
  <c r="I402" i="5"/>
  <c r="G402" i="5"/>
  <c r="H402" i="5"/>
  <c r="I401" i="5"/>
  <c r="G401" i="5"/>
  <c r="H401" i="5"/>
  <c r="I400" i="5"/>
  <c r="J400" i="5"/>
  <c r="L400" i="5"/>
  <c r="G400" i="5"/>
  <c r="H400" i="5"/>
  <c r="I399" i="5"/>
  <c r="L399" i="5"/>
  <c r="G399" i="5"/>
  <c r="H399" i="5"/>
  <c r="I398" i="5"/>
  <c r="G398" i="5"/>
  <c r="H398" i="5"/>
  <c r="I397" i="5"/>
  <c r="G397" i="5"/>
  <c r="H397" i="5"/>
  <c r="I396" i="5"/>
  <c r="L396" i="5"/>
  <c r="G396" i="5"/>
  <c r="H396" i="5"/>
  <c r="I395" i="5"/>
  <c r="G395" i="5"/>
  <c r="H395" i="5"/>
  <c r="I394" i="5"/>
  <c r="G394" i="5"/>
  <c r="H394" i="5"/>
  <c r="I393" i="5"/>
  <c r="G393" i="5"/>
  <c r="H393" i="5"/>
  <c r="I392" i="5"/>
  <c r="G392" i="5"/>
  <c r="H392" i="5"/>
  <c r="I391" i="5"/>
  <c r="G391" i="5"/>
  <c r="H391" i="5"/>
  <c r="I390" i="5"/>
  <c r="L390" i="5"/>
  <c r="G390" i="5"/>
  <c r="H390" i="5"/>
  <c r="I389" i="5"/>
  <c r="G389" i="5"/>
  <c r="H389" i="5"/>
  <c r="I388" i="5"/>
  <c r="J388" i="5"/>
  <c r="L388" i="5"/>
  <c r="G388" i="5"/>
  <c r="H388" i="5"/>
  <c r="I387" i="5"/>
  <c r="G387" i="5"/>
  <c r="H387" i="5"/>
  <c r="I386" i="5"/>
  <c r="J386" i="5"/>
  <c r="L386" i="5"/>
  <c r="G386" i="5"/>
  <c r="H386" i="5"/>
  <c r="I385" i="5"/>
  <c r="G385" i="5"/>
  <c r="H385" i="5"/>
  <c r="I384" i="5"/>
  <c r="G384" i="5"/>
  <c r="H384" i="5"/>
  <c r="I383" i="5"/>
  <c r="G383" i="5"/>
  <c r="H383" i="5"/>
  <c r="I382" i="5"/>
  <c r="G382" i="5"/>
  <c r="H382" i="5"/>
  <c r="I381" i="5"/>
  <c r="J381" i="5"/>
  <c r="G381" i="5"/>
  <c r="H381" i="5"/>
  <c r="I380" i="5"/>
  <c r="G380" i="5"/>
  <c r="H380" i="5"/>
  <c r="I379" i="5"/>
  <c r="G379" i="5"/>
  <c r="H379" i="5"/>
  <c r="I378" i="5"/>
  <c r="G378" i="5"/>
  <c r="H378" i="5"/>
  <c r="I377" i="5"/>
  <c r="G377" i="5"/>
  <c r="H377" i="5"/>
  <c r="I376" i="5"/>
  <c r="G376" i="5"/>
  <c r="H376" i="5"/>
  <c r="I375" i="5"/>
  <c r="J375" i="5"/>
  <c r="L375" i="5"/>
  <c r="G375" i="5"/>
  <c r="H375" i="5"/>
  <c r="I374" i="5"/>
  <c r="G374" i="5"/>
  <c r="H374" i="5"/>
  <c r="I373" i="5"/>
  <c r="G373" i="5"/>
  <c r="H373" i="5"/>
  <c r="I372" i="5"/>
  <c r="J372" i="5"/>
  <c r="L372" i="5"/>
  <c r="G372" i="5"/>
  <c r="H372" i="5"/>
  <c r="I371" i="5"/>
  <c r="J371" i="5"/>
  <c r="L371" i="5"/>
  <c r="G371" i="5"/>
  <c r="H371" i="5"/>
  <c r="I370" i="5"/>
  <c r="L370" i="5"/>
  <c r="J370" i="5"/>
  <c r="K370" i="5"/>
  <c r="G370" i="5"/>
  <c r="H370" i="5"/>
  <c r="I369" i="5"/>
  <c r="G369" i="5"/>
  <c r="H369" i="5"/>
  <c r="I368" i="5"/>
  <c r="G368" i="5"/>
  <c r="H368" i="5"/>
  <c r="I367" i="5"/>
  <c r="J367" i="5"/>
  <c r="L367" i="5"/>
  <c r="G367" i="5"/>
  <c r="H367" i="5"/>
  <c r="I366" i="5"/>
  <c r="J366" i="5"/>
  <c r="L366" i="5"/>
  <c r="G366" i="5"/>
  <c r="H366" i="5"/>
  <c r="I365" i="5"/>
  <c r="J365" i="5"/>
  <c r="L365" i="5"/>
  <c r="G365" i="5"/>
  <c r="H365" i="5"/>
  <c r="I364" i="5"/>
  <c r="G364" i="5"/>
  <c r="H364" i="5"/>
  <c r="I363" i="5"/>
  <c r="G363" i="5"/>
  <c r="H363" i="5"/>
  <c r="I362" i="5"/>
  <c r="L362" i="5"/>
  <c r="G362" i="5"/>
  <c r="H362" i="5"/>
  <c r="I361" i="5"/>
  <c r="G361" i="5"/>
  <c r="H361" i="5"/>
  <c r="I360" i="5"/>
  <c r="L360" i="5"/>
  <c r="J360" i="5"/>
  <c r="G360" i="5"/>
  <c r="H360" i="5"/>
  <c r="I359" i="5"/>
  <c r="K359" i="5"/>
  <c r="J359" i="5"/>
  <c r="L359" i="5"/>
  <c r="G359" i="5"/>
  <c r="H359" i="5"/>
  <c r="I358" i="5"/>
  <c r="K358" i="5"/>
  <c r="J358" i="5"/>
  <c r="L358" i="5"/>
  <c r="G358" i="5"/>
  <c r="H358" i="5"/>
  <c r="I357" i="5"/>
  <c r="G357" i="5"/>
  <c r="H357" i="5"/>
  <c r="I356" i="5"/>
  <c r="G356" i="5"/>
  <c r="H356" i="5"/>
  <c r="I355" i="5"/>
  <c r="G355" i="5"/>
  <c r="H355" i="5"/>
  <c r="I354" i="5"/>
  <c r="J354" i="5"/>
  <c r="G354" i="5"/>
  <c r="H354" i="5"/>
  <c r="I353" i="5"/>
  <c r="G353" i="5"/>
  <c r="H353" i="5"/>
  <c r="I352" i="5"/>
  <c r="G352" i="5"/>
  <c r="H352" i="5"/>
  <c r="I351" i="5"/>
  <c r="K351" i="5"/>
  <c r="L351" i="5"/>
  <c r="G351" i="5"/>
  <c r="H351" i="5"/>
  <c r="I350" i="5"/>
  <c r="G350" i="5"/>
  <c r="H350" i="5"/>
  <c r="I349" i="5"/>
  <c r="J349" i="5"/>
  <c r="L349" i="5"/>
  <c r="G349" i="5"/>
  <c r="H349" i="5"/>
  <c r="I348" i="5"/>
  <c r="G348" i="5"/>
  <c r="H348" i="5"/>
  <c r="I347" i="5"/>
  <c r="G347" i="5"/>
  <c r="H347" i="5"/>
  <c r="I346" i="5"/>
  <c r="G346" i="5"/>
  <c r="H346" i="5"/>
  <c r="I345" i="5"/>
  <c r="L345" i="5"/>
  <c r="J345" i="5"/>
  <c r="G345" i="5"/>
  <c r="H345" i="5"/>
  <c r="I344" i="5"/>
  <c r="G344" i="5"/>
  <c r="H344" i="5"/>
  <c r="I343" i="5"/>
  <c r="G343" i="5"/>
  <c r="H343" i="5"/>
  <c r="I342" i="5"/>
  <c r="G342" i="5"/>
  <c r="H342" i="5"/>
  <c r="I341" i="5"/>
  <c r="G341" i="5"/>
  <c r="H341" i="5"/>
  <c r="I340" i="5"/>
  <c r="G340" i="5"/>
  <c r="H340" i="5"/>
  <c r="I339" i="5"/>
  <c r="J339" i="5"/>
  <c r="L339" i="5"/>
  <c r="G339" i="5"/>
  <c r="H339" i="5"/>
  <c r="I338" i="5"/>
  <c r="J338" i="5"/>
  <c r="L338" i="5"/>
  <c r="G338" i="5"/>
  <c r="H338" i="5"/>
  <c r="I337" i="5"/>
  <c r="G337" i="5"/>
  <c r="H337" i="5"/>
  <c r="I336" i="5"/>
  <c r="L336" i="5"/>
  <c r="J336" i="5"/>
  <c r="G336" i="5"/>
  <c r="H336" i="5"/>
  <c r="I335" i="5"/>
  <c r="G335" i="5"/>
  <c r="H335" i="5"/>
  <c r="I334" i="5"/>
  <c r="G334" i="5"/>
  <c r="H334" i="5"/>
  <c r="I333" i="5"/>
  <c r="L333" i="5"/>
  <c r="J333" i="5"/>
  <c r="G333" i="5"/>
  <c r="H333" i="5"/>
  <c r="I332" i="5"/>
  <c r="J332" i="5"/>
  <c r="L332" i="5"/>
  <c r="G332" i="5"/>
  <c r="H332" i="5"/>
  <c r="I331" i="5"/>
  <c r="G331" i="5"/>
  <c r="H331" i="5"/>
  <c r="I330" i="5"/>
  <c r="L330" i="5"/>
  <c r="J330" i="5"/>
  <c r="G330" i="5"/>
  <c r="H330" i="5"/>
  <c r="I329" i="5"/>
  <c r="J329" i="5"/>
  <c r="L329" i="5"/>
  <c r="G329" i="5"/>
  <c r="H329" i="5"/>
  <c r="I328" i="5"/>
  <c r="L328" i="5"/>
  <c r="J328" i="5"/>
  <c r="G328" i="5"/>
  <c r="H328" i="5"/>
  <c r="I327" i="5"/>
  <c r="G327" i="5"/>
  <c r="H327" i="5"/>
  <c r="I326" i="5"/>
  <c r="G326" i="5"/>
  <c r="H326" i="5"/>
  <c r="I325" i="5"/>
  <c r="G325" i="5"/>
  <c r="H325" i="5"/>
  <c r="I324" i="5"/>
  <c r="G324" i="5"/>
  <c r="H324" i="5"/>
  <c r="I323" i="5"/>
  <c r="G323" i="5"/>
  <c r="H323" i="5"/>
  <c r="I322" i="5"/>
  <c r="G322" i="5"/>
  <c r="H322" i="5"/>
  <c r="I321" i="5"/>
  <c r="J321" i="5"/>
  <c r="L321" i="5"/>
  <c r="G321" i="5"/>
  <c r="H321" i="5"/>
  <c r="I320" i="5"/>
  <c r="L320" i="5"/>
  <c r="J320" i="5"/>
  <c r="G320" i="5"/>
  <c r="H320" i="5"/>
  <c r="I319" i="5"/>
  <c r="G319" i="5"/>
  <c r="H319" i="5"/>
  <c r="I318" i="5"/>
  <c r="G318" i="5"/>
  <c r="H318" i="5"/>
  <c r="I317" i="5"/>
  <c r="J317" i="5"/>
  <c r="L317" i="5"/>
  <c r="G317" i="5"/>
  <c r="H317" i="5"/>
  <c r="I316" i="5"/>
  <c r="L316" i="5"/>
  <c r="J316" i="5"/>
  <c r="G316" i="5"/>
  <c r="H316" i="5"/>
  <c r="I315" i="5"/>
  <c r="J315" i="5"/>
  <c r="L315" i="5"/>
  <c r="G315" i="5"/>
  <c r="H315" i="5"/>
  <c r="I314" i="5"/>
  <c r="L314" i="5"/>
  <c r="J314" i="5"/>
  <c r="G314" i="5"/>
  <c r="H314" i="5"/>
  <c r="I313" i="5"/>
  <c r="J313" i="5"/>
  <c r="L313" i="5"/>
  <c r="G313" i="5"/>
  <c r="H313" i="5"/>
  <c r="I312" i="5"/>
  <c r="J312" i="5"/>
  <c r="G312" i="5"/>
  <c r="H312" i="5"/>
  <c r="I311" i="5"/>
  <c r="G311" i="5"/>
  <c r="H311" i="5"/>
  <c r="I310" i="5"/>
  <c r="L310" i="5"/>
  <c r="J310" i="5"/>
  <c r="G310" i="5"/>
  <c r="H310" i="5"/>
  <c r="I309" i="5"/>
  <c r="G309" i="5"/>
  <c r="H309" i="5"/>
  <c r="I308" i="5"/>
  <c r="L308" i="5"/>
  <c r="J308" i="5"/>
  <c r="G308" i="5"/>
  <c r="H308" i="5"/>
  <c r="I307" i="5"/>
  <c r="G307" i="5"/>
  <c r="H307" i="5"/>
  <c r="I306" i="5"/>
  <c r="L306" i="5"/>
  <c r="J306" i="5"/>
  <c r="G306" i="5"/>
  <c r="H306" i="5"/>
  <c r="I305" i="5"/>
  <c r="G305" i="5"/>
  <c r="H305" i="5"/>
  <c r="I304" i="5"/>
  <c r="G304" i="5"/>
  <c r="H304" i="5"/>
  <c r="I303" i="5"/>
  <c r="L303" i="5"/>
  <c r="J303" i="5"/>
  <c r="G303" i="5"/>
  <c r="H303" i="5"/>
  <c r="I302" i="5"/>
  <c r="G302" i="5"/>
  <c r="H302" i="5"/>
  <c r="I301" i="5"/>
  <c r="L301" i="5"/>
  <c r="G301" i="5"/>
  <c r="H301" i="5"/>
  <c r="I300" i="5"/>
  <c r="G300" i="5"/>
  <c r="H300" i="5"/>
  <c r="I299" i="5"/>
  <c r="G299" i="5"/>
  <c r="H299" i="5"/>
  <c r="I298" i="5"/>
  <c r="J298" i="5"/>
  <c r="G298" i="5"/>
  <c r="H298" i="5"/>
  <c r="I297" i="5"/>
  <c r="L297" i="5"/>
  <c r="J297" i="5"/>
  <c r="G297" i="5"/>
  <c r="H297" i="5"/>
  <c r="I296" i="5"/>
  <c r="G296" i="5"/>
  <c r="H296" i="5"/>
  <c r="I295" i="5"/>
  <c r="G295" i="5"/>
  <c r="H295" i="5"/>
  <c r="I294" i="5"/>
  <c r="L294" i="5"/>
  <c r="J294" i="5"/>
  <c r="G294" i="5"/>
  <c r="H294" i="5"/>
  <c r="I293" i="5"/>
  <c r="L293" i="5"/>
  <c r="K293" i="5"/>
  <c r="J293" i="5"/>
  <c r="G293" i="5"/>
  <c r="H293" i="5"/>
  <c r="I292" i="5"/>
  <c r="G292" i="5"/>
  <c r="H292" i="5"/>
  <c r="I291" i="5"/>
  <c r="L291" i="5"/>
  <c r="G291" i="5"/>
  <c r="H291" i="5"/>
  <c r="I290" i="5"/>
  <c r="L290" i="5"/>
  <c r="J290" i="5"/>
  <c r="G290" i="5"/>
  <c r="H290" i="5"/>
  <c r="I289" i="5"/>
  <c r="J289" i="5"/>
  <c r="L289" i="5"/>
  <c r="G289" i="5"/>
  <c r="H289" i="5"/>
  <c r="I288" i="5"/>
  <c r="K288" i="5"/>
  <c r="J288" i="5"/>
  <c r="L288" i="5"/>
  <c r="G288" i="5"/>
  <c r="H288" i="5"/>
  <c r="I287" i="5"/>
  <c r="J287" i="5"/>
  <c r="L287" i="5"/>
  <c r="G287" i="5"/>
  <c r="H287" i="5"/>
  <c r="I286" i="5"/>
  <c r="J286" i="5"/>
  <c r="G286" i="5"/>
  <c r="H286" i="5"/>
  <c r="I285" i="5"/>
  <c r="J285" i="5"/>
  <c r="L285" i="5"/>
  <c r="G285" i="5"/>
  <c r="H285" i="5"/>
  <c r="I284" i="5"/>
  <c r="G284" i="5"/>
  <c r="H284" i="5"/>
  <c r="I283" i="5"/>
  <c r="L283" i="5"/>
  <c r="J283" i="5"/>
  <c r="G283" i="5"/>
  <c r="H283" i="5"/>
  <c r="I282" i="5"/>
  <c r="J282" i="5"/>
  <c r="L282" i="5"/>
  <c r="G282" i="5"/>
  <c r="H282" i="5"/>
  <c r="I281" i="5"/>
  <c r="G281" i="5"/>
  <c r="H281" i="5"/>
  <c r="I280" i="5"/>
  <c r="J280" i="5"/>
  <c r="G280" i="5"/>
  <c r="H280" i="5"/>
  <c r="I279" i="5"/>
  <c r="K279" i="5"/>
  <c r="G279" i="5"/>
  <c r="H279" i="5"/>
  <c r="I278" i="5"/>
  <c r="J278" i="5"/>
  <c r="L278" i="5"/>
  <c r="G278" i="5"/>
  <c r="H278" i="5"/>
  <c r="I277" i="5"/>
  <c r="G277" i="5"/>
  <c r="H277" i="5"/>
  <c r="I276" i="5"/>
  <c r="J276" i="5"/>
  <c r="L276" i="5"/>
  <c r="G276" i="5"/>
  <c r="H276" i="5"/>
  <c r="I275" i="5"/>
  <c r="L275" i="5"/>
  <c r="J275" i="5"/>
  <c r="G275" i="5"/>
  <c r="H275" i="5"/>
  <c r="I274" i="5"/>
  <c r="L274" i="5"/>
  <c r="G274" i="5"/>
  <c r="H274" i="5"/>
  <c r="I273" i="5"/>
  <c r="G273" i="5"/>
  <c r="H273" i="5"/>
  <c r="I272" i="5"/>
  <c r="L272" i="5"/>
  <c r="J272" i="5"/>
  <c r="G272" i="5"/>
  <c r="H272" i="5"/>
  <c r="I271" i="5"/>
  <c r="G271" i="5"/>
  <c r="H271" i="5"/>
  <c r="I270" i="5"/>
  <c r="L270" i="5"/>
  <c r="J270" i="5"/>
  <c r="G270" i="5"/>
  <c r="H270" i="5"/>
  <c r="I269" i="5"/>
  <c r="J269" i="5"/>
  <c r="L269" i="5"/>
  <c r="G269" i="5"/>
  <c r="H269" i="5"/>
  <c r="I268" i="5"/>
  <c r="L268" i="5"/>
  <c r="G268" i="5"/>
  <c r="H268" i="5"/>
  <c r="I267" i="5"/>
  <c r="L267" i="5"/>
  <c r="J267" i="5"/>
  <c r="G267" i="5"/>
  <c r="H267" i="5"/>
  <c r="I266" i="5"/>
  <c r="G266" i="5"/>
  <c r="H266" i="5"/>
  <c r="I265" i="5"/>
  <c r="G265" i="5"/>
  <c r="H265" i="5"/>
  <c r="I264" i="5"/>
  <c r="L264" i="5"/>
  <c r="J264" i="5"/>
  <c r="G264" i="5"/>
  <c r="H264" i="5"/>
  <c r="I263" i="5"/>
  <c r="L263" i="5"/>
  <c r="J263" i="5"/>
  <c r="G263" i="5"/>
  <c r="H263" i="5"/>
  <c r="I262" i="5"/>
  <c r="L262" i="5"/>
  <c r="G262" i="5"/>
  <c r="H262" i="5"/>
  <c r="I261" i="5"/>
  <c r="L261" i="5"/>
  <c r="J261" i="5"/>
  <c r="G261" i="5"/>
  <c r="H261" i="5"/>
  <c r="I260" i="5"/>
  <c r="J260" i="5"/>
  <c r="L260" i="5"/>
  <c r="G260" i="5"/>
  <c r="H260" i="5"/>
  <c r="I259" i="5"/>
  <c r="G259" i="5"/>
  <c r="H259" i="5"/>
  <c r="I258" i="5"/>
  <c r="G258" i="5"/>
  <c r="H258" i="5"/>
  <c r="I257" i="5"/>
  <c r="L257" i="5"/>
  <c r="J257" i="5"/>
  <c r="G257" i="5"/>
  <c r="H257" i="5"/>
  <c r="I256" i="5"/>
  <c r="L256" i="5"/>
  <c r="G256" i="5"/>
  <c r="H256" i="5"/>
  <c r="I255" i="5"/>
  <c r="G255" i="5"/>
  <c r="H255" i="5"/>
  <c r="I254" i="5"/>
  <c r="L254" i="5"/>
  <c r="J254" i="5"/>
  <c r="G254" i="5"/>
  <c r="H254" i="5"/>
  <c r="I253" i="5"/>
  <c r="G253" i="5"/>
  <c r="H253" i="5"/>
  <c r="I252" i="5"/>
  <c r="L252" i="5"/>
  <c r="J252" i="5"/>
  <c r="G252" i="5"/>
  <c r="H252" i="5"/>
  <c r="I251" i="5"/>
  <c r="J251" i="5"/>
  <c r="L251" i="5"/>
  <c r="G251" i="5"/>
  <c r="H251" i="5"/>
  <c r="I250" i="5"/>
  <c r="L250" i="5"/>
  <c r="G250" i="5"/>
  <c r="H250" i="5"/>
  <c r="I249" i="5"/>
  <c r="L249" i="5"/>
  <c r="J249" i="5"/>
  <c r="G249" i="5"/>
  <c r="H249" i="5"/>
  <c r="I248" i="5"/>
  <c r="G248" i="5"/>
  <c r="H248" i="5"/>
  <c r="I247" i="5"/>
  <c r="G247" i="5"/>
  <c r="H247" i="5"/>
  <c r="I246" i="5"/>
  <c r="L246" i="5"/>
  <c r="J246" i="5"/>
  <c r="G246" i="5"/>
  <c r="H246" i="5"/>
  <c r="I245" i="5"/>
  <c r="L245" i="5"/>
  <c r="J245" i="5"/>
  <c r="G245" i="5"/>
  <c r="H245" i="5"/>
  <c r="I244" i="5"/>
  <c r="L244" i="5"/>
  <c r="G244" i="5"/>
  <c r="H244" i="5"/>
  <c r="I243" i="5"/>
  <c r="L243" i="5"/>
  <c r="J243" i="5"/>
  <c r="G243" i="5"/>
  <c r="H243" i="5"/>
  <c r="I242" i="5"/>
  <c r="J242" i="5"/>
  <c r="L242" i="5"/>
  <c r="G242" i="5"/>
  <c r="H242" i="5"/>
  <c r="I241" i="5"/>
  <c r="G241" i="5"/>
  <c r="H241" i="5"/>
  <c r="I240" i="5"/>
  <c r="G240" i="5"/>
  <c r="H240" i="5"/>
  <c r="I239" i="5"/>
  <c r="L239" i="5"/>
  <c r="J239" i="5"/>
  <c r="G239" i="5"/>
  <c r="H239" i="5"/>
  <c r="I238" i="5"/>
  <c r="L238" i="5"/>
  <c r="G238" i="5"/>
  <c r="H238" i="5"/>
  <c r="I237" i="5"/>
  <c r="G237" i="5"/>
  <c r="H237" i="5"/>
  <c r="I236" i="5"/>
  <c r="L236" i="5"/>
  <c r="J236" i="5"/>
  <c r="G236" i="5"/>
  <c r="H236" i="5"/>
  <c r="I235" i="5"/>
  <c r="G235" i="5"/>
  <c r="H235" i="5"/>
  <c r="I234" i="5"/>
  <c r="L234" i="5"/>
  <c r="J234" i="5"/>
  <c r="G234" i="5"/>
  <c r="H234" i="5"/>
  <c r="I233" i="5"/>
  <c r="J233" i="5"/>
  <c r="L233" i="5"/>
  <c r="G233" i="5"/>
  <c r="H233" i="5"/>
  <c r="I232" i="5"/>
  <c r="L232" i="5"/>
  <c r="G232" i="5"/>
  <c r="H232" i="5"/>
  <c r="I231" i="5"/>
  <c r="L231" i="5"/>
  <c r="J231" i="5"/>
  <c r="G231" i="5"/>
  <c r="H231" i="5"/>
  <c r="I230" i="5"/>
  <c r="L230" i="5"/>
  <c r="J230" i="5"/>
  <c r="G230" i="5"/>
  <c r="H230" i="5"/>
  <c r="I229" i="5"/>
  <c r="G229" i="5"/>
  <c r="H229" i="5"/>
  <c r="I228" i="5"/>
  <c r="L228" i="5"/>
  <c r="J228" i="5"/>
  <c r="G228" i="5"/>
  <c r="H228" i="5"/>
  <c r="I227" i="5"/>
  <c r="L227" i="5"/>
  <c r="J227" i="5"/>
  <c r="G227" i="5"/>
  <c r="H227" i="5"/>
  <c r="I226" i="5"/>
  <c r="L226" i="5"/>
  <c r="G226" i="5"/>
  <c r="H226" i="5"/>
  <c r="I225" i="5"/>
  <c r="L225" i="5"/>
  <c r="J225" i="5"/>
  <c r="G225" i="5"/>
  <c r="H225" i="5"/>
  <c r="I224" i="5"/>
  <c r="J224" i="5"/>
  <c r="L224" i="5"/>
  <c r="G224" i="5"/>
  <c r="H224" i="5"/>
  <c r="I223" i="5"/>
  <c r="G223" i="5"/>
  <c r="H223" i="5"/>
  <c r="I222" i="5"/>
  <c r="J222" i="5"/>
  <c r="L222" i="5"/>
  <c r="G222" i="5"/>
  <c r="H222" i="5"/>
  <c r="I221" i="5"/>
  <c r="L221" i="5"/>
  <c r="J221" i="5"/>
  <c r="G221" i="5"/>
  <c r="H221" i="5"/>
  <c r="I220" i="5"/>
  <c r="L220" i="5"/>
  <c r="G220" i="5"/>
  <c r="H220" i="5"/>
  <c r="I219" i="5"/>
  <c r="G219" i="5"/>
  <c r="H219" i="5"/>
  <c r="I218" i="5"/>
  <c r="L218" i="5"/>
  <c r="J218" i="5"/>
  <c r="G218" i="5"/>
  <c r="H218" i="5"/>
  <c r="I217" i="5"/>
  <c r="G217" i="5"/>
  <c r="H217" i="5"/>
  <c r="I216" i="5"/>
  <c r="L216" i="5"/>
  <c r="J216" i="5"/>
  <c r="G216" i="5"/>
  <c r="H216" i="5"/>
  <c r="I215" i="5"/>
  <c r="J215" i="5"/>
  <c r="L215" i="5"/>
  <c r="G215" i="5"/>
  <c r="H215" i="5"/>
  <c r="I214" i="5"/>
  <c r="L214" i="5"/>
  <c r="G214" i="5"/>
  <c r="H214" i="5"/>
  <c r="I213" i="5"/>
  <c r="L213" i="5"/>
  <c r="J213" i="5"/>
  <c r="G213" i="5"/>
  <c r="H213" i="5"/>
  <c r="I212" i="5"/>
  <c r="G212" i="5"/>
  <c r="H212" i="5"/>
  <c r="I211" i="5"/>
  <c r="G211" i="5"/>
  <c r="H211" i="5"/>
  <c r="I210" i="5"/>
  <c r="L210" i="5"/>
  <c r="J210" i="5"/>
  <c r="G210" i="5"/>
  <c r="H210" i="5"/>
  <c r="I209" i="5"/>
  <c r="L209" i="5"/>
  <c r="J209" i="5"/>
  <c r="G209" i="5"/>
  <c r="H209" i="5"/>
  <c r="I208" i="5"/>
  <c r="L208" i="5"/>
  <c r="G208" i="5"/>
  <c r="H208" i="5"/>
  <c r="I207" i="5"/>
  <c r="L207" i="5"/>
  <c r="J207" i="5"/>
  <c r="G207" i="5"/>
  <c r="H207" i="5"/>
  <c r="I206" i="5"/>
  <c r="J206" i="5"/>
  <c r="L206" i="5"/>
  <c r="G206" i="5"/>
  <c r="H206" i="5"/>
  <c r="I205" i="5"/>
  <c r="G205" i="5"/>
  <c r="H205" i="5"/>
  <c r="I204" i="5"/>
  <c r="G204" i="5"/>
  <c r="H204" i="5"/>
  <c r="I203" i="5"/>
  <c r="L203" i="5"/>
  <c r="J203" i="5"/>
  <c r="G203" i="5"/>
  <c r="H203" i="5"/>
  <c r="I202" i="5"/>
  <c r="L202" i="5"/>
  <c r="G202" i="5"/>
  <c r="H202" i="5"/>
  <c r="I201" i="5"/>
  <c r="G201" i="5"/>
  <c r="H201" i="5"/>
  <c r="I200" i="5"/>
  <c r="L200" i="5"/>
  <c r="J200" i="5"/>
  <c r="G200" i="5"/>
  <c r="H200" i="5"/>
  <c r="I199" i="5"/>
  <c r="G199" i="5"/>
  <c r="H199" i="5"/>
  <c r="I198" i="5"/>
  <c r="L198" i="5"/>
  <c r="J198" i="5"/>
  <c r="G198" i="5"/>
  <c r="H198" i="5"/>
  <c r="I197" i="5"/>
  <c r="J197" i="5"/>
  <c r="L197" i="5"/>
  <c r="G197" i="5"/>
  <c r="H197" i="5"/>
  <c r="I196" i="5"/>
  <c r="L196" i="5"/>
  <c r="G196" i="5"/>
  <c r="H196" i="5"/>
  <c r="I195" i="5"/>
  <c r="L195" i="5"/>
  <c r="J195" i="5"/>
  <c r="G195" i="5"/>
  <c r="H195" i="5"/>
  <c r="I194" i="5"/>
  <c r="G194" i="5"/>
  <c r="H194" i="5"/>
  <c r="I193" i="5"/>
  <c r="G193" i="5"/>
  <c r="H193" i="5"/>
  <c r="I192" i="5"/>
  <c r="L192" i="5"/>
  <c r="J192" i="5"/>
  <c r="G192" i="5"/>
  <c r="H192" i="5"/>
  <c r="I191" i="5"/>
  <c r="L191" i="5"/>
  <c r="J191" i="5"/>
  <c r="G191" i="5"/>
  <c r="H191" i="5"/>
  <c r="I190" i="5"/>
  <c r="L190" i="5"/>
  <c r="G190" i="5"/>
  <c r="H190" i="5"/>
  <c r="I189" i="5"/>
  <c r="L189" i="5"/>
  <c r="J189" i="5"/>
  <c r="G189" i="5"/>
  <c r="H189" i="5"/>
  <c r="I188" i="5"/>
  <c r="J188" i="5"/>
  <c r="L188" i="5"/>
  <c r="G188" i="5"/>
  <c r="H188" i="5"/>
  <c r="I187" i="5"/>
  <c r="G187" i="5"/>
  <c r="H187" i="5"/>
  <c r="I186" i="5"/>
  <c r="G186" i="5"/>
  <c r="H186" i="5"/>
  <c r="I185" i="5"/>
  <c r="L185" i="5"/>
  <c r="J185" i="5"/>
  <c r="G185" i="5"/>
  <c r="H185" i="5"/>
  <c r="I184" i="5"/>
  <c r="L184" i="5"/>
  <c r="G184" i="5"/>
  <c r="H184" i="5"/>
  <c r="I183" i="5"/>
  <c r="G183" i="5"/>
  <c r="H183" i="5"/>
  <c r="I182" i="5"/>
  <c r="G182" i="5"/>
  <c r="H182" i="5"/>
  <c r="I181" i="5"/>
  <c r="G181" i="5"/>
  <c r="H181" i="5"/>
  <c r="I180" i="5"/>
  <c r="L180" i="5"/>
  <c r="J180" i="5"/>
  <c r="G180" i="5"/>
  <c r="H180" i="5"/>
  <c r="I179" i="5"/>
  <c r="G179" i="5"/>
  <c r="H179" i="5"/>
  <c r="I178" i="5"/>
  <c r="J178" i="5"/>
  <c r="L178" i="5"/>
  <c r="G178" i="5"/>
  <c r="H178" i="5"/>
  <c r="I177" i="5"/>
  <c r="G177" i="5"/>
  <c r="H177" i="5"/>
  <c r="I176" i="5"/>
  <c r="J176" i="5"/>
  <c r="L176" i="5"/>
  <c r="G176" i="5"/>
  <c r="H176" i="5"/>
  <c r="I175" i="5"/>
  <c r="G175" i="5"/>
  <c r="H175" i="5"/>
  <c r="I174" i="5"/>
  <c r="L174" i="5"/>
  <c r="J174" i="5"/>
  <c r="G174" i="5"/>
  <c r="H174" i="5"/>
  <c r="I173" i="5"/>
  <c r="G173" i="5"/>
  <c r="H173" i="5"/>
  <c r="I172" i="5"/>
  <c r="J172" i="5"/>
  <c r="L172" i="5"/>
  <c r="G172" i="5"/>
  <c r="H172" i="5"/>
  <c r="I171" i="5"/>
  <c r="G171" i="5"/>
  <c r="H171" i="5"/>
  <c r="I170" i="5"/>
  <c r="G170" i="5"/>
  <c r="H170" i="5"/>
  <c r="I169" i="5"/>
  <c r="G169" i="5"/>
  <c r="H169" i="5"/>
  <c r="I168" i="5"/>
  <c r="L168" i="5"/>
  <c r="G168" i="5"/>
  <c r="H168" i="5"/>
  <c r="I167" i="5"/>
  <c r="L167" i="5"/>
  <c r="J167" i="5"/>
  <c r="G167" i="5"/>
  <c r="H167" i="5"/>
  <c r="I166" i="5"/>
  <c r="G166" i="5"/>
  <c r="H166" i="5"/>
  <c r="I165" i="5"/>
  <c r="G165" i="5"/>
  <c r="H165" i="5"/>
  <c r="I164" i="5"/>
  <c r="J164" i="5"/>
  <c r="L164" i="5"/>
  <c r="G164" i="5"/>
  <c r="H164" i="5"/>
  <c r="I163" i="5"/>
  <c r="J163" i="5"/>
  <c r="L163" i="5"/>
  <c r="G163" i="5"/>
  <c r="H163" i="5"/>
  <c r="I162" i="5"/>
  <c r="L162" i="5"/>
  <c r="G162" i="5"/>
  <c r="H162" i="5"/>
  <c r="I161" i="5"/>
  <c r="J161" i="5"/>
  <c r="L161" i="5"/>
  <c r="G161" i="5"/>
  <c r="H161" i="5"/>
  <c r="I160" i="5"/>
  <c r="J160" i="5"/>
  <c r="L160" i="5"/>
  <c r="G160" i="5"/>
  <c r="H160" i="5"/>
  <c r="I159" i="5"/>
  <c r="G159" i="5"/>
  <c r="H159" i="5"/>
  <c r="I158" i="5"/>
  <c r="G158" i="5"/>
  <c r="H158" i="5"/>
  <c r="I157" i="5"/>
  <c r="G157" i="5"/>
  <c r="H157" i="5"/>
  <c r="I156" i="5"/>
  <c r="L156" i="5"/>
  <c r="G156" i="5"/>
  <c r="H156" i="5"/>
  <c r="I155" i="5"/>
  <c r="J155" i="5"/>
  <c r="L155" i="5"/>
  <c r="G155" i="5"/>
  <c r="H155" i="5"/>
  <c r="I154" i="5"/>
  <c r="J154" i="5"/>
  <c r="L154" i="5"/>
  <c r="G154" i="5"/>
  <c r="H154" i="5"/>
  <c r="I153" i="5"/>
  <c r="G153" i="5"/>
  <c r="H153" i="5"/>
  <c r="I152" i="5"/>
  <c r="L152" i="5"/>
  <c r="J152" i="5"/>
  <c r="G152" i="5"/>
  <c r="H152" i="5"/>
  <c r="I151" i="5"/>
  <c r="J151" i="5"/>
  <c r="L151" i="5"/>
  <c r="G151" i="5"/>
  <c r="H151" i="5"/>
  <c r="I150" i="5"/>
  <c r="L150" i="5"/>
  <c r="G150" i="5"/>
  <c r="H150" i="5"/>
  <c r="I149" i="5"/>
  <c r="L149" i="5"/>
  <c r="J149" i="5"/>
  <c r="G149" i="5"/>
  <c r="H149" i="5"/>
  <c r="I148" i="5"/>
  <c r="J148" i="5"/>
  <c r="L148" i="5"/>
  <c r="G148" i="5"/>
  <c r="H148" i="5"/>
  <c r="I147" i="5"/>
  <c r="G147" i="5"/>
  <c r="H147" i="5"/>
  <c r="I146" i="5"/>
  <c r="L146" i="5"/>
  <c r="J146" i="5"/>
  <c r="G146" i="5"/>
  <c r="H146" i="5"/>
  <c r="I145" i="5"/>
  <c r="G145" i="5"/>
  <c r="H145" i="5"/>
  <c r="I144" i="5"/>
  <c r="L144" i="5"/>
  <c r="G144" i="5"/>
  <c r="H144" i="5"/>
  <c r="I143" i="5"/>
  <c r="J143" i="5"/>
  <c r="L143" i="5"/>
  <c r="G143" i="5"/>
  <c r="H143" i="5"/>
  <c r="I142" i="5"/>
  <c r="J142" i="5"/>
  <c r="L142" i="5"/>
  <c r="G142" i="5"/>
  <c r="H142" i="5"/>
  <c r="I141" i="5"/>
  <c r="G141" i="5"/>
  <c r="H141" i="5"/>
  <c r="I140" i="5"/>
  <c r="L140" i="5"/>
  <c r="J140" i="5"/>
  <c r="G140" i="5"/>
  <c r="H140" i="5"/>
  <c r="I139" i="5"/>
  <c r="J139" i="5"/>
  <c r="L139" i="5"/>
  <c r="G139" i="5"/>
  <c r="H139" i="5"/>
  <c r="I138" i="5"/>
  <c r="L138" i="5"/>
  <c r="G138" i="5"/>
  <c r="H138" i="5"/>
  <c r="I137" i="5"/>
  <c r="J137" i="5"/>
  <c r="L137" i="5"/>
  <c r="G137" i="5"/>
  <c r="H137" i="5"/>
  <c r="I136" i="5"/>
  <c r="J136" i="5"/>
  <c r="L136" i="5"/>
  <c r="G136" i="5"/>
  <c r="H136" i="5"/>
  <c r="I135" i="5"/>
  <c r="G135" i="5"/>
  <c r="H135" i="5"/>
  <c r="I134" i="5"/>
  <c r="L134" i="5"/>
  <c r="J134" i="5"/>
  <c r="G134" i="5"/>
  <c r="H134" i="5"/>
  <c r="I133" i="5"/>
  <c r="J133" i="5"/>
  <c r="L133" i="5"/>
  <c r="G133" i="5"/>
  <c r="H133" i="5"/>
  <c r="I132" i="5"/>
  <c r="L132" i="5"/>
  <c r="G132" i="5"/>
  <c r="H132" i="5"/>
  <c r="I131" i="5"/>
  <c r="L131" i="5"/>
  <c r="J131" i="5"/>
  <c r="G131" i="5"/>
  <c r="H131" i="5"/>
  <c r="I130" i="5"/>
  <c r="J130" i="5"/>
  <c r="L130" i="5"/>
  <c r="G130" i="5"/>
  <c r="H130" i="5"/>
  <c r="I129" i="5"/>
  <c r="G129" i="5"/>
  <c r="H129" i="5"/>
  <c r="I128" i="5"/>
  <c r="L128" i="5"/>
  <c r="J128" i="5"/>
  <c r="G128" i="5"/>
  <c r="H128" i="5"/>
  <c r="I127" i="5"/>
  <c r="J127" i="5"/>
  <c r="L127" i="5"/>
  <c r="G127" i="5"/>
  <c r="H127" i="5"/>
  <c r="I126" i="5"/>
  <c r="L126" i="5"/>
  <c r="G126" i="5"/>
  <c r="H126" i="5"/>
  <c r="I125" i="5"/>
  <c r="G125" i="5"/>
  <c r="H125" i="5"/>
  <c r="I124" i="5"/>
  <c r="J124" i="5"/>
  <c r="L124" i="5"/>
  <c r="G124" i="5"/>
  <c r="H124" i="5"/>
  <c r="I123" i="5"/>
  <c r="G123" i="5"/>
  <c r="H123" i="5"/>
  <c r="I122" i="5"/>
  <c r="L122" i="5"/>
  <c r="J122" i="5"/>
  <c r="G122" i="5"/>
  <c r="H122" i="5"/>
  <c r="I121" i="5"/>
  <c r="G121" i="5"/>
  <c r="H121" i="5"/>
  <c r="I120" i="5"/>
  <c r="L120" i="5"/>
  <c r="G120" i="5"/>
  <c r="H120" i="5"/>
  <c r="I119" i="5"/>
  <c r="J119" i="5"/>
  <c r="G119" i="5"/>
  <c r="H119" i="5"/>
  <c r="I118" i="5"/>
  <c r="G118" i="5"/>
  <c r="H118" i="5"/>
  <c r="I117" i="5"/>
  <c r="G117" i="5"/>
  <c r="H117" i="5"/>
  <c r="I116" i="5"/>
  <c r="J116" i="5"/>
  <c r="L116" i="5"/>
  <c r="G116" i="5"/>
  <c r="H116" i="5"/>
  <c r="I115" i="5"/>
  <c r="G115" i="5"/>
  <c r="H115" i="5"/>
  <c r="I114" i="5"/>
  <c r="L114" i="5"/>
  <c r="G114" i="5"/>
  <c r="H114" i="5"/>
  <c r="I113" i="5"/>
  <c r="J113" i="5"/>
  <c r="L113" i="5"/>
  <c r="G113" i="5"/>
  <c r="H113" i="5"/>
  <c r="I112" i="5"/>
  <c r="J112" i="5"/>
  <c r="L112" i="5"/>
  <c r="G112" i="5"/>
  <c r="H112" i="5"/>
  <c r="I111" i="5"/>
  <c r="G111" i="5"/>
  <c r="H111" i="5"/>
  <c r="I110" i="5"/>
  <c r="G110" i="5"/>
  <c r="H110" i="5"/>
  <c r="I109" i="5"/>
  <c r="G109" i="5"/>
  <c r="H109" i="5"/>
  <c r="I108" i="5"/>
  <c r="L108" i="5"/>
  <c r="G108" i="5"/>
  <c r="H108" i="5"/>
  <c r="I107" i="5"/>
  <c r="L107" i="5"/>
  <c r="J107" i="5"/>
  <c r="G107" i="5"/>
  <c r="H107" i="5"/>
  <c r="I106" i="5"/>
  <c r="J106" i="5"/>
  <c r="L106" i="5"/>
  <c r="G106" i="5"/>
  <c r="H106" i="5"/>
  <c r="I105" i="5"/>
  <c r="G105" i="5"/>
  <c r="H105" i="5"/>
  <c r="I104" i="5"/>
  <c r="G104" i="5"/>
  <c r="H104" i="5"/>
  <c r="I103" i="5"/>
  <c r="J103" i="5"/>
  <c r="L103" i="5"/>
  <c r="G103" i="5"/>
  <c r="H103" i="5"/>
  <c r="I102" i="5"/>
  <c r="L102" i="5"/>
  <c r="G102" i="5"/>
  <c r="H102" i="5"/>
  <c r="I101" i="5"/>
  <c r="J101" i="5"/>
  <c r="L101" i="5"/>
  <c r="G101" i="5"/>
  <c r="H101" i="5"/>
  <c r="I100" i="5"/>
  <c r="J100" i="5"/>
  <c r="L100" i="5"/>
  <c r="G100" i="5"/>
  <c r="H100" i="5"/>
  <c r="I99" i="5"/>
  <c r="G99" i="5"/>
  <c r="H99" i="5"/>
  <c r="I98" i="5"/>
  <c r="J98" i="5"/>
  <c r="G98" i="5"/>
  <c r="H98" i="5"/>
  <c r="I97" i="5"/>
  <c r="G97" i="5"/>
  <c r="H97" i="5"/>
  <c r="I96" i="5"/>
  <c r="L96" i="5"/>
  <c r="G96" i="5"/>
  <c r="H96" i="5"/>
  <c r="I95" i="5"/>
  <c r="J95" i="5"/>
  <c r="L95" i="5"/>
  <c r="G95" i="5"/>
  <c r="H95" i="5"/>
  <c r="I94" i="5"/>
  <c r="J94" i="5"/>
  <c r="L94" i="5"/>
  <c r="G94" i="5"/>
  <c r="H94" i="5"/>
  <c r="I93" i="5"/>
  <c r="G93" i="5"/>
  <c r="H93" i="5"/>
  <c r="I92" i="5"/>
  <c r="L92" i="5"/>
  <c r="J92" i="5"/>
  <c r="G92" i="5"/>
  <c r="H92" i="5"/>
  <c r="I91" i="5"/>
  <c r="J91" i="5"/>
  <c r="L91" i="5"/>
  <c r="G91" i="5"/>
  <c r="H91" i="5"/>
  <c r="I90" i="5"/>
  <c r="L90" i="5"/>
  <c r="G90" i="5"/>
  <c r="H90" i="5"/>
  <c r="I89" i="5"/>
  <c r="L89" i="5"/>
  <c r="J89" i="5"/>
  <c r="G89" i="5"/>
  <c r="H89" i="5"/>
  <c r="I88" i="5"/>
  <c r="G88" i="5"/>
  <c r="H88" i="5"/>
  <c r="I87" i="5"/>
  <c r="G87" i="5"/>
  <c r="H87" i="5"/>
  <c r="I86" i="5"/>
  <c r="J86" i="5"/>
  <c r="L86" i="5"/>
  <c r="G86" i="5"/>
  <c r="H86" i="5"/>
  <c r="I85" i="5"/>
  <c r="J85" i="5"/>
  <c r="L85" i="5"/>
  <c r="G85" i="5"/>
  <c r="H85" i="5"/>
  <c r="I84" i="5"/>
  <c r="L84" i="5"/>
  <c r="G84" i="5"/>
  <c r="H84" i="5"/>
  <c r="I83" i="5"/>
  <c r="L83" i="5"/>
  <c r="J83" i="5"/>
  <c r="G83" i="5"/>
  <c r="H83" i="5"/>
  <c r="I82" i="5"/>
  <c r="G82" i="5"/>
  <c r="H82" i="5"/>
  <c r="I81" i="5"/>
  <c r="G81" i="5"/>
  <c r="H81" i="5"/>
  <c r="I80" i="5"/>
  <c r="J80" i="5"/>
  <c r="L80" i="5"/>
  <c r="G80" i="5"/>
  <c r="H80" i="5"/>
  <c r="I79" i="5"/>
  <c r="G79" i="5"/>
  <c r="H79" i="5"/>
  <c r="I78" i="5"/>
  <c r="L78" i="5"/>
  <c r="G78" i="5"/>
  <c r="H78" i="5"/>
  <c r="I77" i="5"/>
  <c r="G77" i="5"/>
  <c r="H77" i="5"/>
  <c r="I76" i="5"/>
  <c r="J76" i="5"/>
  <c r="L76" i="5"/>
  <c r="G76" i="5"/>
  <c r="H76" i="5"/>
  <c r="I75" i="5"/>
  <c r="G75" i="5"/>
  <c r="H75" i="5"/>
  <c r="I74" i="5"/>
  <c r="L74" i="5"/>
  <c r="J74" i="5"/>
  <c r="G74" i="5"/>
  <c r="H74" i="5"/>
  <c r="I73" i="5"/>
  <c r="G73" i="5"/>
  <c r="H73" i="5"/>
  <c r="I72" i="5"/>
  <c r="L72" i="5"/>
  <c r="G72" i="5"/>
  <c r="H72" i="5"/>
  <c r="I71" i="5"/>
  <c r="L71" i="5"/>
  <c r="J71" i="5"/>
  <c r="G71" i="5"/>
  <c r="H71" i="5"/>
  <c r="I70" i="5"/>
  <c r="J70" i="5"/>
  <c r="L70" i="5"/>
  <c r="G70" i="5"/>
  <c r="H70" i="5"/>
  <c r="I69" i="5"/>
  <c r="G69" i="5"/>
  <c r="H69" i="5"/>
  <c r="I68" i="5"/>
  <c r="G68" i="5"/>
  <c r="H68" i="5"/>
  <c r="I67" i="5"/>
  <c r="J67" i="5"/>
  <c r="L67" i="5"/>
  <c r="G67" i="5"/>
  <c r="H67" i="5"/>
  <c r="I66" i="5"/>
  <c r="L66" i="5"/>
  <c r="G66" i="5"/>
  <c r="H66" i="5"/>
  <c r="I65" i="5"/>
  <c r="L65" i="5"/>
  <c r="J65" i="5"/>
  <c r="G65" i="5"/>
  <c r="H65" i="5"/>
  <c r="I64" i="5"/>
  <c r="J64" i="5"/>
  <c r="L64" i="5"/>
  <c r="G64" i="5"/>
  <c r="H64" i="5"/>
  <c r="I63" i="5"/>
  <c r="G63" i="5"/>
  <c r="H63" i="5"/>
  <c r="I62" i="5"/>
  <c r="L62" i="5"/>
  <c r="J62" i="5"/>
  <c r="G62" i="5"/>
  <c r="H62" i="5"/>
  <c r="I61" i="5"/>
  <c r="G61" i="5"/>
  <c r="H61" i="5"/>
  <c r="I60" i="5"/>
  <c r="L60" i="5"/>
  <c r="G60" i="5"/>
  <c r="H60" i="5"/>
  <c r="I59" i="5"/>
  <c r="J59" i="5"/>
  <c r="L59" i="5"/>
  <c r="G59" i="5"/>
  <c r="H59" i="5"/>
  <c r="I58" i="5"/>
  <c r="J58" i="5"/>
  <c r="L58" i="5"/>
  <c r="G58" i="5"/>
  <c r="H58" i="5"/>
  <c r="I57" i="5"/>
  <c r="G57" i="5"/>
  <c r="H57" i="5"/>
  <c r="I56" i="5"/>
  <c r="L56" i="5"/>
  <c r="J56" i="5"/>
  <c r="G56" i="5"/>
  <c r="H56" i="5"/>
  <c r="I55" i="5"/>
  <c r="J55" i="5"/>
  <c r="L55" i="5"/>
  <c r="G55" i="5"/>
  <c r="H55" i="5"/>
  <c r="I54" i="5"/>
  <c r="L54" i="5"/>
  <c r="G54" i="5"/>
  <c r="H54" i="5"/>
  <c r="I53" i="5"/>
  <c r="L53" i="5"/>
  <c r="J53" i="5"/>
  <c r="G53" i="5"/>
  <c r="H53" i="5"/>
  <c r="I52" i="5"/>
  <c r="L52" i="5"/>
  <c r="K52" i="5"/>
  <c r="J52" i="5"/>
  <c r="G52" i="5"/>
  <c r="H52" i="5"/>
  <c r="I51" i="5"/>
  <c r="G51" i="5"/>
  <c r="H51" i="5"/>
  <c r="I50" i="5"/>
  <c r="G50" i="5"/>
  <c r="H50" i="5"/>
  <c r="I49" i="5"/>
  <c r="J49" i="5"/>
  <c r="L49" i="5"/>
  <c r="G49" i="5"/>
  <c r="H49" i="5"/>
  <c r="I48" i="5"/>
  <c r="G48" i="5"/>
  <c r="H48" i="5"/>
  <c r="I47" i="5"/>
  <c r="G47" i="5"/>
  <c r="H47" i="5"/>
  <c r="I46" i="5"/>
  <c r="G46" i="5"/>
  <c r="H46" i="5"/>
  <c r="I45" i="5"/>
  <c r="J45" i="5"/>
  <c r="L45" i="5"/>
  <c r="G45" i="5"/>
  <c r="H45" i="5"/>
  <c r="I44" i="5"/>
  <c r="G44" i="5"/>
  <c r="H44" i="5"/>
  <c r="I43" i="5"/>
  <c r="L43" i="5"/>
  <c r="J43" i="5"/>
  <c r="G43" i="5"/>
  <c r="H43" i="5"/>
  <c r="I42" i="5"/>
  <c r="G42" i="5"/>
  <c r="H42" i="5"/>
  <c r="I41" i="5"/>
  <c r="G41" i="5"/>
  <c r="H41" i="5"/>
  <c r="I40" i="5"/>
  <c r="G40" i="5"/>
  <c r="H40" i="5"/>
  <c r="I39" i="5"/>
  <c r="J39" i="5"/>
  <c r="L39" i="5"/>
  <c r="G39" i="5"/>
  <c r="H39" i="5"/>
  <c r="I38" i="5"/>
  <c r="G38" i="5"/>
  <c r="H38" i="5"/>
  <c r="I37" i="5"/>
  <c r="G37" i="5"/>
  <c r="H37" i="5"/>
  <c r="I36" i="5"/>
  <c r="J36" i="5"/>
  <c r="L36" i="5"/>
  <c r="G36" i="5"/>
  <c r="H36" i="5"/>
  <c r="I35" i="5"/>
  <c r="G35" i="5"/>
  <c r="H35" i="5"/>
  <c r="I34" i="5"/>
  <c r="L34" i="5"/>
  <c r="J34" i="5"/>
  <c r="G34" i="5"/>
  <c r="H34" i="5"/>
  <c r="I33" i="5"/>
  <c r="J33" i="5"/>
  <c r="L33" i="5"/>
  <c r="G33" i="5"/>
  <c r="H33" i="5"/>
  <c r="I32" i="5"/>
  <c r="G32" i="5"/>
  <c r="H32" i="5"/>
  <c r="I31" i="5"/>
  <c r="L31" i="5"/>
  <c r="J31" i="5"/>
  <c r="G31" i="5"/>
  <c r="H31" i="5"/>
  <c r="I30" i="5"/>
  <c r="J30" i="5"/>
  <c r="L30" i="5"/>
  <c r="G30" i="5"/>
  <c r="H30" i="5"/>
  <c r="I29" i="5"/>
  <c r="G29" i="5"/>
  <c r="H29" i="5"/>
  <c r="I28" i="5"/>
  <c r="J28" i="5"/>
  <c r="L28" i="5"/>
  <c r="G28" i="5"/>
  <c r="H28" i="5"/>
  <c r="I27" i="5"/>
  <c r="J27" i="5"/>
  <c r="L27" i="5"/>
  <c r="G27" i="5"/>
  <c r="H27" i="5"/>
  <c r="I26" i="5"/>
  <c r="G26" i="5"/>
  <c r="H26" i="5"/>
  <c r="I25" i="5"/>
  <c r="G25" i="5"/>
  <c r="H25" i="5"/>
  <c r="I24" i="5"/>
  <c r="G24" i="5"/>
  <c r="H24" i="5"/>
  <c r="I23" i="5"/>
  <c r="G23" i="5"/>
  <c r="H23" i="5"/>
  <c r="I22" i="5"/>
  <c r="J22" i="5"/>
  <c r="L22" i="5"/>
  <c r="G22" i="5"/>
  <c r="H22" i="5"/>
  <c r="I21" i="5"/>
  <c r="J21" i="5"/>
  <c r="L21" i="5"/>
  <c r="G21" i="5"/>
  <c r="H21" i="5"/>
  <c r="I20" i="5"/>
  <c r="G20" i="5"/>
  <c r="H20" i="5"/>
  <c r="I19" i="5"/>
  <c r="L19" i="5"/>
  <c r="J19" i="5"/>
  <c r="G19" i="5"/>
  <c r="H19" i="5"/>
  <c r="I18" i="5"/>
  <c r="J18" i="5"/>
  <c r="L18" i="5"/>
  <c r="G18" i="5"/>
  <c r="H18" i="5"/>
  <c r="I17" i="5"/>
  <c r="G17" i="5"/>
  <c r="H17" i="5"/>
  <c r="I16" i="5"/>
  <c r="L16" i="5"/>
  <c r="J16" i="5"/>
  <c r="H16" i="5"/>
  <c r="I15" i="5"/>
  <c r="G15" i="5"/>
  <c r="H15" i="5"/>
  <c r="I14" i="5"/>
  <c r="G14" i="5"/>
  <c r="H14" i="5"/>
  <c r="I13" i="5"/>
  <c r="J13" i="5"/>
  <c r="L13" i="5"/>
  <c r="G13" i="5"/>
  <c r="H13" i="5"/>
  <c r="I12" i="5"/>
  <c r="G12" i="5"/>
  <c r="H12" i="5"/>
  <c r="I11" i="5"/>
  <c r="L11" i="5"/>
  <c r="J11" i="5"/>
  <c r="G11" i="5"/>
  <c r="H11" i="5"/>
  <c r="I10" i="5"/>
  <c r="J10" i="5"/>
  <c r="L10" i="5"/>
  <c r="G10" i="5"/>
  <c r="H10" i="5"/>
  <c r="I9" i="5"/>
  <c r="G9" i="5"/>
  <c r="H9" i="5"/>
  <c r="I8" i="5"/>
  <c r="L8" i="5"/>
  <c r="J8" i="5"/>
  <c r="G8" i="5"/>
  <c r="H8" i="5"/>
  <c r="I7" i="5"/>
  <c r="J7" i="5"/>
  <c r="L7" i="5"/>
  <c r="G7" i="5"/>
  <c r="H7" i="5"/>
  <c r="I6" i="5"/>
  <c r="G6" i="5"/>
  <c r="H6" i="5"/>
  <c r="I5" i="5"/>
  <c r="J5" i="5"/>
  <c r="L5" i="5"/>
  <c r="G5" i="5"/>
  <c r="H5" i="5"/>
  <c r="I4" i="5"/>
  <c r="J4" i="5"/>
  <c r="L4" i="5"/>
  <c r="G4" i="5"/>
  <c r="H4" i="5"/>
  <c r="I3" i="5"/>
  <c r="G3" i="5"/>
  <c r="H3" i="5"/>
  <c r="I2" i="5"/>
  <c r="G2" i="5"/>
  <c r="H2" i="5"/>
  <c r="M719" i="4"/>
  <c r="F719" i="4"/>
  <c r="E719" i="4"/>
  <c r="I719" i="4"/>
  <c r="I718" i="4"/>
  <c r="G718" i="4"/>
  <c r="H718" i="4"/>
  <c r="I717" i="4"/>
  <c r="L717" i="4"/>
  <c r="J717" i="4"/>
  <c r="G717" i="4"/>
  <c r="H717" i="4"/>
  <c r="I716" i="4"/>
  <c r="L716" i="4"/>
  <c r="J716" i="4"/>
  <c r="G716" i="4"/>
  <c r="H716" i="4"/>
  <c r="I715" i="4"/>
  <c r="G715" i="4"/>
  <c r="H715" i="4"/>
  <c r="I714" i="4"/>
  <c r="L714" i="4"/>
  <c r="J714" i="4"/>
  <c r="G714" i="4"/>
  <c r="H714" i="4"/>
  <c r="I713" i="4"/>
  <c r="G713" i="4"/>
  <c r="H713" i="4"/>
  <c r="I712" i="4"/>
  <c r="J712" i="4"/>
  <c r="L712" i="4"/>
  <c r="G712" i="4"/>
  <c r="H712" i="4"/>
  <c r="I711" i="4"/>
  <c r="G711" i="4"/>
  <c r="H711" i="4"/>
  <c r="I710" i="4"/>
  <c r="J710" i="4"/>
  <c r="L710" i="4"/>
  <c r="G710" i="4"/>
  <c r="H710" i="4"/>
  <c r="I709" i="4"/>
  <c r="L709" i="4"/>
  <c r="J709" i="4"/>
  <c r="G709" i="4"/>
  <c r="H709" i="4"/>
  <c r="I708" i="4"/>
  <c r="G708" i="4"/>
  <c r="H708" i="4"/>
  <c r="I707" i="4"/>
  <c r="G707" i="4"/>
  <c r="H707" i="4"/>
  <c r="I706" i="4"/>
  <c r="K706" i="4"/>
  <c r="J706" i="4"/>
  <c r="G706" i="4"/>
  <c r="H706" i="4"/>
  <c r="I705" i="4"/>
  <c r="J705" i="4"/>
  <c r="L705" i="4"/>
  <c r="G705" i="4"/>
  <c r="H705" i="4"/>
  <c r="I704" i="4"/>
  <c r="G704" i="4"/>
  <c r="H704" i="4"/>
  <c r="I703" i="4"/>
  <c r="L703" i="4"/>
  <c r="J703" i="4"/>
  <c r="G703" i="4"/>
  <c r="H703" i="4"/>
  <c r="I702" i="4"/>
  <c r="J702" i="4"/>
  <c r="L702" i="4"/>
  <c r="G702" i="4"/>
  <c r="H702" i="4"/>
  <c r="I701" i="4"/>
  <c r="G701" i="4"/>
  <c r="H701" i="4"/>
  <c r="I700" i="4"/>
  <c r="G700" i="4"/>
  <c r="H700" i="4"/>
  <c r="I699" i="4"/>
  <c r="G699" i="4"/>
  <c r="H699" i="4"/>
  <c r="I698" i="4"/>
  <c r="K698" i="4"/>
  <c r="J698" i="4"/>
  <c r="G698" i="4"/>
  <c r="H698" i="4"/>
  <c r="I697" i="4"/>
  <c r="G697" i="4"/>
  <c r="H697" i="4"/>
  <c r="I696" i="4"/>
  <c r="G696" i="4"/>
  <c r="H696" i="4"/>
  <c r="I695" i="4"/>
  <c r="J695" i="4"/>
  <c r="L695" i="4"/>
  <c r="G695" i="4"/>
  <c r="H695" i="4"/>
  <c r="I694" i="4"/>
  <c r="G694" i="4"/>
  <c r="H694" i="4"/>
  <c r="I693" i="4"/>
  <c r="G693" i="4"/>
  <c r="H693" i="4"/>
  <c r="I692" i="4"/>
  <c r="L692" i="4"/>
  <c r="J692" i="4"/>
  <c r="G692" i="4"/>
  <c r="H692" i="4"/>
  <c r="I691" i="4"/>
  <c r="G691" i="4"/>
  <c r="H691" i="4"/>
  <c r="I690" i="4"/>
  <c r="L690" i="4"/>
  <c r="J690" i="4"/>
  <c r="G690" i="4"/>
  <c r="H690" i="4"/>
  <c r="I689" i="4"/>
  <c r="G689" i="4"/>
  <c r="H689" i="4"/>
  <c r="I688" i="4"/>
  <c r="G688" i="4"/>
  <c r="H688" i="4"/>
  <c r="I687" i="4"/>
  <c r="G687" i="4"/>
  <c r="H687" i="4"/>
  <c r="I686" i="4"/>
  <c r="G686" i="4"/>
  <c r="H686" i="4"/>
  <c r="I685" i="4"/>
  <c r="G685" i="4"/>
  <c r="H685" i="4"/>
  <c r="I684" i="4"/>
  <c r="G684" i="4"/>
  <c r="H684" i="4"/>
  <c r="I683" i="4"/>
  <c r="G683" i="4"/>
  <c r="H683" i="4"/>
  <c r="I682" i="4"/>
  <c r="G682" i="4"/>
  <c r="H682" i="4"/>
  <c r="I681" i="4"/>
  <c r="L681" i="4"/>
  <c r="J681" i="4"/>
  <c r="G681" i="4"/>
  <c r="H681" i="4"/>
  <c r="I680" i="4"/>
  <c r="G680" i="4"/>
  <c r="H680" i="4"/>
  <c r="I679" i="4"/>
  <c r="G679" i="4"/>
  <c r="H679" i="4"/>
  <c r="I678" i="4"/>
  <c r="J678" i="4"/>
  <c r="L678" i="4"/>
  <c r="G678" i="4"/>
  <c r="H678" i="4"/>
  <c r="I677" i="4"/>
  <c r="J677" i="4"/>
  <c r="L677" i="4"/>
  <c r="G677" i="4"/>
  <c r="H677" i="4"/>
  <c r="I676" i="4"/>
  <c r="G676" i="4"/>
  <c r="H676" i="4"/>
  <c r="I675" i="4"/>
  <c r="L675" i="4"/>
  <c r="J675" i="4"/>
  <c r="G675" i="4"/>
  <c r="H675" i="4"/>
  <c r="I674" i="4"/>
  <c r="G674" i="4"/>
  <c r="H674" i="4"/>
  <c r="I673" i="4"/>
  <c r="L673" i="4"/>
  <c r="J673" i="4"/>
  <c r="G673" i="4"/>
  <c r="H673" i="4"/>
  <c r="I672" i="4"/>
  <c r="G672" i="4"/>
  <c r="H672" i="4"/>
  <c r="I671" i="4"/>
  <c r="G671" i="4"/>
  <c r="H671" i="4"/>
  <c r="I670" i="4"/>
  <c r="G670" i="4"/>
  <c r="H670" i="4"/>
  <c r="I669" i="4"/>
  <c r="J669" i="4"/>
  <c r="L669" i="4"/>
  <c r="G669" i="4"/>
  <c r="H669" i="4"/>
  <c r="I668" i="4"/>
  <c r="J668" i="4"/>
  <c r="L668" i="4"/>
  <c r="G668" i="4"/>
  <c r="H668" i="4"/>
  <c r="I667" i="4"/>
  <c r="G667" i="4"/>
  <c r="H667" i="4"/>
  <c r="I666" i="4"/>
  <c r="G666" i="4"/>
  <c r="H666" i="4"/>
  <c r="I665" i="4"/>
  <c r="L665" i="4"/>
  <c r="J665" i="4"/>
  <c r="G665" i="4"/>
  <c r="H665" i="4"/>
  <c r="I664" i="4"/>
  <c r="G664" i="4"/>
  <c r="H664" i="4"/>
  <c r="I663" i="4"/>
  <c r="L663" i="4"/>
  <c r="J663" i="4"/>
  <c r="G663" i="4"/>
  <c r="H663" i="4"/>
  <c r="I662" i="4"/>
  <c r="G662" i="4"/>
  <c r="H662" i="4"/>
  <c r="I661" i="4"/>
  <c r="G661" i="4"/>
  <c r="H661" i="4"/>
  <c r="I660" i="4"/>
  <c r="L660" i="4"/>
  <c r="J660" i="4"/>
  <c r="G660" i="4"/>
  <c r="H660" i="4"/>
  <c r="I659" i="4"/>
  <c r="G659" i="4"/>
  <c r="H659" i="4"/>
  <c r="I658" i="4"/>
  <c r="G658" i="4"/>
  <c r="H658" i="4"/>
  <c r="I657" i="4"/>
  <c r="L657" i="4"/>
  <c r="J657" i="4"/>
  <c r="G657" i="4"/>
  <c r="H657" i="4"/>
  <c r="I656" i="4"/>
  <c r="J656" i="4"/>
  <c r="L656" i="4"/>
  <c r="G656" i="4"/>
  <c r="H656" i="4"/>
  <c r="I655" i="4"/>
  <c r="G655" i="4"/>
  <c r="H655" i="4"/>
  <c r="I654" i="4"/>
  <c r="J654" i="4"/>
  <c r="L654" i="4"/>
  <c r="G654" i="4"/>
  <c r="H654" i="4"/>
  <c r="I653" i="4"/>
  <c r="J653" i="4"/>
  <c r="G653" i="4"/>
  <c r="H653" i="4"/>
  <c r="I652" i="4"/>
  <c r="G652" i="4"/>
  <c r="H652" i="4"/>
  <c r="I651" i="4"/>
  <c r="G651" i="4"/>
  <c r="H651" i="4"/>
  <c r="I650" i="4"/>
  <c r="G650" i="4"/>
  <c r="H650" i="4"/>
  <c r="I649" i="4"/>
  <c r="G649" i="4"/>
  <c r="H649" i="4"/>
  <c r="I648" i="4"/>
  <c r="G648" i="4"/>
  <c r="H648" i="4"/>
  <c r="I647" i="4"/>
  <c r="L647" i="4"/>
  <c r="J647" i="4"/>
  <c r="G647" i="4"/>
  <c r="H647" i="4"/>
  <c r="I646" i="4"/>
  <c r="G646" i="4"/>
  <c r="H646" i="4"/>
  <c r="I645" i="4"/>
  <c r="L645" i="4"/>
  <c r="J645" i="4"/>
  <c r="G645" i="4"/>
  <c r="H645" i="4"/>
  <c r="I644" i="4"/>
  <c r="G644" i="4"/>
  <c r="H644" i="4"/>
  <c r="I643" i="4"/>
  <c r="G643" i="4"/>
  <c r="H643" i="4"/>
  <c r="I642" i="4"/>
  <c r="L642" i="4"/>
  <c r="G642" i="4"/>
  <c r="H642" i="4"/>
  <c r="I641" i="4"/>
  <c r="L641" i="4"/>
  <c r="J641" i="4"/>
  <c r="G641" i="4"/>
  <c r="H641" i="4"/>
  <c r="I640" i="4"/>
  <c r="L640" i="4"/>
  <c r="K640" i="4"/>
  <c r="J640" i="4"/>
  <c r="G640" i="4"/>
  <c r="H640" i="4"/>
  <c r="I639" i="4"/>
  <c r="G639" i="4"/>
  <c r="H639" i="4"/>
  <c r="I638" i="4"/>
  <c r="G638" i="4"/>
  <c r="H638" i="4"/>
  <c r="I637" i="4"/>
  <c r="G637" i="4"/>
  <c r="H637" i="4"/>
  <c r="I636" i="4"/>
  <c r="L636" i="4"/>
  <c r="J636" i="4"/>
  <c r="G636" i="4"/>
  <c r="H636" i="4"/>
  <c r="I635" i="4"/>
  <c r="J635" i="4"/>
  <c r="L635" i="4"/>
  <c r="G635" i="4"/>
  <c r="H635" i="4"/>
  <c r="I634" i="4"/>
  <c r="G634" i="4"/>
  <c r="H634" i="4"/>
  <c r="I633" i="4"/>
  <c r="L633" i="4"/>
  <c r="J633" i="4"/>
  <c r="G633" i="4"/>
  <c r="H633" i="4"/>
  <c r="I632" i="4"/>
  <c r="L632" i="4"/>
  <c r="J632" i="4"/>
  <c r="G632" i="4"/>
  <c r="H632" i="4"/>
  <c r="I631" i="4"/>
  <c r="G631" i="4"/>
  <c r="H631" i="4"/>
  <c r="I630" i="4"/>
  <c r="L630" i="4"/>
  <c r="J630" i="4"/>
  <c r="G630" i="4"/>
  <c r="H630" i="4"/>
  <c r="I629" i="4"/>
  <c r="G629" i="4"/>
  <c r="H629" i="4"/>
  <c r="I628" i="4"/>
  <c r="G628" i="4"/>
  <c r="H628" i="4"/>
  <c r="I627" i="4"/>
  <c r="J627" i="4"/>
  <c r="G627" i="4"/>
  <c r="H627" i="4"/>
  <c r="I626" i="4"/>
  <c r="L626" i="4"/>
  <c r="J626" i="4"/>
  <c r="G626" i="4"/>
  <c r="H626" i="4"/>
  <c r="I625" i="4"/>
  <c r="G625" i="4"/>
  <c r="H625" i="4"/>
  <c r="I624" i="4"/>
  <c r="G624" i="4"/>
  <c r="H624" i="4"/>
  <c r="I623" i="4"/>
  <c r="J623" i="4"/>
  <c r="L623" i="4"/>
  <c r="G623" i="4"/>
  <c r="H623" i="4"/>
  <c r="I622" i="4"/>
  <c r="G622" i="4"/>
  <c r="H622" i="4"/>
  <c r="I621" i="4"/>
  <c r="L621" i="4"/>
  <c r="J621" i="4"/>
  <c r="G621" i="4"/>
  <c r="H621" i="4"/>
  <c r="I620" i="4"/>
  <c r="J620" i="4"/>
  <c r="L620" i="4"/>
  <c r="G620" i="4"/>
  <c r="H620" i="4"/>
  <c r="I619" i="4"/>
  <c r="G619" i="4"/>
  <c r="H619" i="4"/>
  <c r="I618" i="4"/>
  <c r="L618" i="4"/>
  <c r="J618" i="4"/>
  <c r="G618" i="4"/>
  <c r="H618" i="4"/>
  <c r="I617" i="4"/>
  <c r="J617" i="4"/>
  <c r="L617" i="4"/>
  <c r="G617" i="4"/>
  <c r="H617" i="4"/>
  <c r="I616" i="4"/>
  <c r="G616" i="4"/>
  <c r="H616" i="4"/>
  <c r="I615" i="4"/>
  <c r="J615" i="4"/>
  <c r="L615" i="4"/>
  <c r="G615" i="4"/>
  <c r="H615" i="4"/>
  <c r="I614" i="4"/>
  <c r="G614" i="4"/>
  <c r="H614" i="4"/>
  <c r="I613" i="4"/>
  <c r="G613" i="4"/>
  <c r="H613" i="4"/>
  <c r="I612" i="4"/>
  <c r="L612" i="4"/>
  <c r="J612" i="4"/>
  <c r="G612" i="4"/>
  <c r="H612" i="4"/>
  <c r="I611" i="4"/>
  <c r="L611" i="4"/>
  <c r="G611" i="4"/>
  <c r="H611" i="4"/>
  <c r="I610" i="4"/>
  <c r="G610" i="4"/>
  <c r="H610" i="4"/>
  <c r="I609" i="4"/>
  <c r="G609" i="4"/>
  <c r="H609" i="4"/>
  <c r="I608" i="4"/>
  <c r="J608" i="4"/>
  <c r="L608" i="4"/>
  <c r="G608" i="4"/>
  <c r="H608" i="4"/>
  <c r="I607" i="4"/>
  <c r="G607" i="4"/>
  <c r="H607" i="4"/>
  <c r="I606" i="4"/>
  <c r="G606" i="4"/>
  <c r="H606" i="4"/>
  <c r="I605" i="4"/>
  <c r="J605" i="4"/>
  <c r="L605" i="4"/>
  <c r="G605" i="4"/>
  <c r="H605" i="4"/>
  <c r="I604" i="4"/>
  <c r="G604" i="4"/>
  <c r="H604" i="4"/>
  <c r="I603" i="4"/>
  <c r="G603" i="4"/>
  <c r="H603" i="4"/>
  <c r="I602" i="4"/>
  <c r="G602" i="4"/>
  <c r="H602" i="4"/>
  <c r="I601" i="4"/>
  <c r="L601" i="4"/>
  <c r="J601" i="4"/>
  <c r="G601" i="4"/>
  <c r="H601" i="4"/>
  <c r="I600" i="4"/>
  <c r="G600" i="4"/>
  <c r="H600" i="4"/>
  <c r="I599" i="4"/>
  <c r="G599" i="4"/>
  <c r="H599" i="4"/>
  <c r="I598" i="4"/>
  <c r="J598" i="4"/>
  <c r="L598" i="4"/>
  <c r="G598" i="4"/>
  <c r="H598" i="4"/>
  <c r="I597" i="4"/>
  <c r="G597" i="4"/>
  <c r="H597" i="4"/>
  <c r="I596" i="4"/>
  <c r="L596" i="4"/>
  <c r="J596" i="4"/>
  <c r="G596" i="4"/>
  <c r="H596" i="4"/>
  <c r="I595" i="4"/>
  <c r="L595" i="4"/>
  <c r="G595" i="4"/>
  <c r="H595" i="4"/>
  <c r="I594" i="4"/>
  <c r="L594" i="4"/>
  <c r="J594" i="4"/>
  <c r="G594" i="4"/>
  <c r="H594" i="4"/>
  <c r="I593" i="4"/>
  <c r="G593" i="4"/>
  <c r="H593" i="4"/>
  <c r="I592" i="4"/>
  <c r="G592" i="4"/>
  <c r="H592" i="4"/>
  <c r="I591" i="4"/>
  <c r="J591" i="4"/>
  <c r="L591" i="4"/>
  <c r="G591" i="4"/>
  <c r="H591" i="4"/>
  <c r="I590" i="4"/>
  <c r="G590" i="4"/>
  <c r="H590" i="4"/>
  <c r="I589" i="4"/>
  <c r="G589" i="4"/>
  <c r="H589" i="4"/>
  <c r="I588" i="4"/>
  <c r="L588" i="4"/>
  <c r="J588" i="4"/>
  <c r="G588" i="4"/>
  <c r="H588" i="4"/>
  <c r="I587" i="4"/>
  <c r="L587" i="4"/>
  <c r="J587" i="4"/>
  <c r="G587" i="4"/>
  <c r="H587" i="4"/>
  <c r="I586" i="4"/>
  <c r="J586" i="4"/>
  <c r="L586" i="4"/>
  <c r="G586" i="4"/>
  <c r="H586" i="4"/>
  <c r="I585" i="4"/>
  <c r="G585" i="4"/>
  <c r="H585" i="4"/>
  <c r="I584" i="4"/>
  <c r="J584" i="4"/>
  <c r="L584" i="4"/>
  <c r="G584" i="4"/>
  <c r="H584" i="4"/>
  <c r="I583" i="4"/>
  <c r="G583" i="4"/>
  <c r="H583" i="4"/>
  <c r="I582" i="4"/>
  <c r="G582" i="4"/>
  <c r="H582" i="4"/>
  <c r="I581" i="4"/>
  <c r="L581" i="4"/>
  <c r="J581" i="4"/>
  <c r="G581" i="4"/>
  <c r="H581" i="4"/>
  <c r="I580" i="4"/>
  <c r="G580" i="4"/>
  <c r="H580" i="4"/>
  <c r="I579" i="4"/>
  <c r="L579" i="4"/>
  <c r="J579" i="4"/>
  <c r="G579" i="4"/>
  <c r="H579" i="4"/>
  <c r="I578" i="4"/>
  <c r="G578" i="4"/>
  <c r="H578" i="4"/>
  <c r="I577" i="4"/>
  <c r="G577" i="4"/>
  <c r="H577" i="4"/>
  <c r="I576" i="4"/>
  <c r="G576" i="4"/>
  <c r="H576" i="4"/>
  <c r="I575" i="4"/>
  <c r="L575" i="4"/>
  <c r="J575" i="4"/>
  <c r="G575" i="4"/>
  <c r="H575" i="4"/>
  <c r="I574" i="4"/>
  <c r="J574" i="4"/>
  <c r="L574" i="4"/>
  <c r="G574" i="4"/>
  <c r="H574" i="4"/>
  <c r="I573" i="4"/>
  <c r="J573" i="4"/>
  <c r="K573" i="4"/>
  <c r="G573" i="4"/>
  <c r="H573" i="4"/>
  <c r="I572" i="4"/>
  <c r="K572" i="4"/>
  <c r="G572" i="4"/>
  <c r="H572" i="4"/>
  <c r="I571" i="4"/>
  <c r="L571" i="4"/>
  <c r="J571" i="4"/>
  <c r="G571" i="4"/>
  <c r="H571" i="4"/>
  <c r="I570" i="4"/>
  <c r="J570" i="4"/>
  <c r="L570" i="4"/>
  <c r="G570" i="4"/>
  <c r="H570" i="4"/>
  <c r="I569" i="4"/>
  <c r="G569" i="4"/>
  <c r="H569" i="4"/>
  <c r="I568" i="4"/>
  <c r="G568" i="4"/>
  <c r="H568" i="4"/>
  <c r="I567" i="4"/>
  <c r="G567" i="4"/>
  <c r="H567" i="4"/>
  <c r="I566" i="4"/>
  <c r="G566" i="4"/>
  <c r="H566" i="4"/>
  <c r="I565" i="4"/>
  <c r="L565" i="4"/>
  <c r="J565" i="4"/>
  <c r="G565" i="4"/>
  <c r="H565" i="4"/>
  <c r="I564" i="4"/>
  <c r="J564" i="4"/>
  <c r="L564" i="4"/>
  <c r="G564" i="4"/>
  <c r="H564" i="4"/>
  <c r="I563" i="4"/>
  <c r="L563" i="4"/>
  <c r="G563" i="4"/>
  <c r="H563" i="4"/>
  <c r="I562" i="4"/>
  <c r="G562" i="4"/>
  <c r="H562" i="4"/>
  <c r="I561" i="4"/>
  <c r="G561" i="4"/>
  <c r="H561" i="4"/>
  <c r="I560" i="4"/>
  <c r="L560" i="4"/>
  <c r="J560" i="4"/>
  <c r="G560" i="4"/>
  <c r="H560" i="4"/>
  <c r="I559" i="4"/>
  <c r="L559" i="4"/>
  <c r="J559" i="4"/>
  <c r="G559" i="4"/>
  <c r="H559" i="4"/>
  <c r="I558" i="4"/>
  <c r="G558" i="4"/>
  <c r="H558" i="4"/>
  <c r="I557" i="4"/>
  <c r="G557" i="4"/>
  <c r="H557" i="4"/>
  <c r="I556" i="4"/>
  <c r="G556" i="4"/>
  <c r="H556" i="4"/>
  <c r="I555" i="4"/>
  <c r="G555" i="4"/>
  <c r="H555" i="4"/>
  <c r="I554" i="4"/>
  <c r="J554" i="4"/>
  <c r="L554" i="4"/>
  <c r="G554" i="4"/>
  <c r="H554" i="4"/>
  <c r="I553" i="4"/>
  <c r="G553" i="4"/>
  <c r="H553" i="4"/>
  <c r="I552" i="4"/>
  <c r="L552" i="4"/>
  <c r="G552" i="4"/>
  <c r="H552" i="4"/>
  <c r="I551" i="4"/>
  <c r="L551" i="4"/>
  <c r="J551" i="4"/>
  <c r="G551" i="4"/>
  <c r="H551" i="4"/>
  <c r="I550" i="4"/>
  <c r="L550" i="4"/>
  <c r="J550" i="4"/>
  <c r="G550" i="4"/>
  <c r="H550" i="4"/>
  <c r="I549" i="4"/>
  <c r="K549" i="4"/>
  <c r="J549" i="4"/>
  <c r="L549" i="4"/>
  <c r="G549" i="4"/>
  <c r="H549" i="4"/>
  <c r="I548" i="4"/>
  <c r="G548" i="4"/>
  <c r="H548" i="4"/>
  <c r="I547" i="4"/>
  <c r="G547" i="4"/>
  <c r="H547" i="4"/>
  <c r="I546" i="4"/>
  <c r="G546" i="4"/>
  <c r="H546" i="4"/>
  <c r="I545" i="4"/>
  <c r="G545" i="4"/>
  <c r="H545" i="4"/>
  <c r="I544" i="4"/>
  <c r="K544" i="4"/>
  <c r="J544" i="4"/>
  <c r="G544" i="4"/>
  <c r="H544" i="4"/>
  <c r="I543" i="4"/>
  <c r="G543" i="4"/>
  <c r="H543" i="4"/>
  <c r="I542" i="4"/>
  <c r="G542" i="4"/>
  <c r="H542" i="4"/>
  <c r="I541" i="4"/>
  <c r="G541" i="4"/>
  <c r="H541" i="4"/>
  <c r="I540" i="4"/>
  <c r="L540" i="4"/>
  <c r="G540" i="4"/>
  <c r="H540" i="4"/>
  <c r="I539" i="4"/>
  <c r="G539" i="4"/>
  <c r="H539" i="4"/>
  <c r="I538" i="4"/>
  <c r="L538" i="4"/>
  <c r="J538" i="4"/>
  <c r="G538" i="4"/>
  <c r="H538" i="4"/>
  <c r="I537" i="4"/>
  <c r="L537" i="4"/>
  <c r="J537" i="4"/>
  <c r="G537" i="4"/>
  <c r="H537" i="4"/>
  <c r="I536" i="4"/>
  <c r="L536" i="4"/>
  <c r="J536" i="4"/>
  <c r="G536" i="4"/>
  <c r="H536" i="4"/>
  <c r="I535" i="4"/>
  <c r="G535" i="4"/>
  <c r="H535" i="4"/>
  <c r="I534" i="4"/>
  <c r="G534" i="4"/>
  <c r="H534" i="4"/>
  <c r="I533" i="4"/>
  <c r="L533" i="4"/>
  <c r="G533" i="4"/>
  <c r="H533" i="4"/>
  <c r="I532" i="4"/>
  <c r="L532" i="4"/>
  <c r="J532" i="4"/>
  <c r="G532" i="4"/>
  <c r="H532" i="4"/>
  <c r="I531" i="4"/>
  <c r="J531" i="4"/>
  <c r="L531" i="4"/>
  <c r="G531" i="4"/>
  <c r="H531" i="4"/>
  <c r="I530" i="4"/>
  <c r="G530" i="4"/>
  <c r="H530" i="4"/>
  <c r="I529" i="4"/>
  <c r="G529" i="4"/>
  <c r="H529" i="4"/>
  <c r="I528" i="4"/>
  <c r="G528" i="4"/>
  <c r="H528" i="4"/>
  <c r="I527" i="4"/>
  <c r="L527" i="4"/>
  <c r="G527" i="4"/>
  <c r="H527" i="4"/>
  <c r="I526" i="4"/>
  <c r="L526" i="4"/>
  <c r="J526" i="4"/>
  <c r="G526" i="4"/>
  <c r="H526" i="4"/>
  <c r="I525" i="4"/>
  <c r="L525" i="4"/>
  <c r="J525" i="4"/>
  <c r="G525" i="4"/>
  <c r="H525" i="4"/>
  <c r="I524" i="4"/>
  <c r="G524" i="4"/>
  <c r="H524" i="4"/>
  <c r="I523" i="4"/>
  <c r="G523" i="4"/>
  <c r="H523" i="4"/>
  <c r="I522" i="4"/>
  <c r="J522" i="4"/>
  <c r="L522" i="4"/>
  <c r="G522" i="4"/>
  <c r="H522" i="4"/>
  <c r="I521" i="4"/>
  <c r="G521" i="4"/>
  <c r="H521" i="4"/>
  <c r="I520" i="4"/>
  <c r="G520" i="4"/>
  <c r="H520" i="4"/>
  <c r="I519" i="4"/>
  <c r="L519" i="4"/>
  <c r="G519" i="4"/>
  <c r="H519" i="4"/>
  <c r="I518" i="4"/>
  <c r="L518" i="4"/>
  <c r="J518" i="4"/>
  <c r="G518" i="4"/>
  <c r="H518" i="4"/>
  <c r="I517" i="4"/>
  <c r="G517" i="4"/>
  <c r="H517" i="4"/>
  <c r="I516" i="4"/>
  <c r="L516" i="4"/>
  <c r="J516" i="4"/>
  <c r="G516" i="4"/>
  <c r="H516" i="4"/>
  <c r="I515" i="4"/>
  <c r="L515" i="4"/>
  <c r="G515" i="4"/>
  <c r="H515" i="4"/>
  <c r="I514" i="4"/>
  <c r="G514" i="4"/>
  <c r="H514" i="4"/>
  <c r="I513" i="4"/>
  <c r="L513" i="4"/>
  <c r="G513" i="4"/>
  <c r="H513" i="4"/>
  <c r="I512" i="4"/>
  <c r="L512" i="4"/>
  <c r="J512" i="4"/>
  <c r="G512" i="4"/>
  <c r="H512" i="4"/>
  <c r="I511" i="4"/>
  <c r="L511" i="4"/>
  <c r="J511" i="4"/>
  <c r="G511" i="4"/>
  <c r="H511" i="4"/>
  <c r="I510" i="4"/>
  <c r="G510" i="4"/>
  <c r="H510" i="4"/>
  <c r="I509" i="4"/>
  <c r="G509" i="4"/>
  <c r="H509" i="4"/>
  <c r="I508" i="4"/>
  <c r="J508" i="4"/>
  <c r="L508" i="4"/>
  <c r="G508" i="4"/>
  <c r="H508" i="4"/>
  <c r="I507" i="4"/>
  <c r="G507" i="4"/>
  <c r="H507" i="4"/>
  <c r="I506" i="4"/>
  <c r="G506" i="4"/>
  <c r="H506" i="4"/>
  <c r="I505" i="4"/>
  <c r="G505" i="4"/>
  <c r="H505" i="4"/>
  <c r="I504" i="4"/>
  <c r="G504" i="4"/>
  <c r="H504" i="4"/>
  <c r="I503" i="4"/>
  <c r="L503" i="4"/>
  <c r="G503" i="4"/>
  <c r="H503" i="4"/>
  <c r="I502" i="4"/>
  <c r="G502" i="4"/>
  <c r="H502" i="4"/>
  <c r="I501" i="4"/>
  <c r="L501" i="4"/>
  <c r="J501" i="4"/>
  <c r="G501" i="4"/>
  <c r="H501" i="4"/>
  <c r="I500" i="4"/>
  <c r="L500" i="4"/>
  <c r="J500" i="4"/>
  <c r="G500" i="4"/>
  <c r="H500" i="4"/>
  <c r="I499" i="4"/>
  <c r="K499" i="4"/>
  <c r="J499" i="4"/>
  <c r="G499" i="4"/>
  <c r="H499" i="4"/>
  <c r="I498" i="4"/>
  <c r="J498" i="4"/>
  <c r="L498" i="4"/>
  <c r="G498" i="4"/>
  <c r="H498" i="4"/>
  <c r="I497" i="4"/>
  <c r="G497" i="4"/>
  <c r="H497" i="4"/>
  <c r="I496" i="4"/>
  <c r="L496" i="4"/>
  <c r="J496" i="4"/>
  <c r="G496" i="4"/>
  <c r="H496" i="4"/>
  <c r="I495" i="4"/>
  <c r="J495" i="4"/>
  <c r="G495" i="4"/>
  <c r="H495" i="4"/>
  <c r="I494" i="4"/>
  <c r="L494" i="4"/>
  <c r="K494" i="4"/>
  <c r="J494" i="4"/>
  <c r="G494" i="4"/>
  <c r="H494" i="4"/>
  <c r="I493" i="4"/>
  <c r="L493" i="4"/>
  <c r="J493" i="4"/>
  <c r="G493" i="4"/>
  <c r="H493" i="4"/>
  <c r="I492" i="4"/>
  <c r="G492" i="4"/>
  <c r="H492" i="4"/>
  <c r="I491" i="4"/>
  <c r="G491" i="4"/>
  <c r="H491" i="4"/>
  <c r="I490" i="4"/>
  <c r="G490" i="4"/>
  <c r="H490" i="4"/>
  <c r="I489" i="4"/>
  <c r="G489" i="4"/>
  <c r="H489" i="4"/>
  <c r="I488" i="4"/>
  <c r="G488" i="4"/>
  <c r="H488" i="4"/>
  <c r="I487" i="4"/>
  <c r="L487" i="4"/>
  <c r="J487" i="4"/>
  <c r="G487" i="4"/>
  <c r="H487" i="4"/>
  <c r="I486" i="4"/>
  <c r="L486" i="4"/>
  <c r="J486" i="4"/>
  <c r="G486" i="4"/>
  <c r="H486" i="4"/>
  <c r="I485" i="4"/>
  <c r="G485" i="4"/>
  <c r="H485" i="4"/>
  <c r="I484" i="4"/>
  <c r="G484" i="4"/>
  <c r="H484" i="4"/>
  <c r="I483" i="4"/>
  <c r="J483" i="4"/>
  <c r="L483" i="4"/>
  <c r="G483" i="4"/>
  <c r="H483" i="4"/>
  <c r="I482" i="4"/>
  <c r="G482" i="4"/>
  <c r="H482" i="4"/>
  <c r="I481" i="4"/>
  <c r="L481" i="4"/>
  <c r="J481" i="4"/>
  <c r="G481" i="4"/>
  <c r="H481" i="4"/>
  <c r="I480" i="4"/>
  <c r="L480" i="4"/>
  <c r="G480" i="4"/>
  <c r="H480" i="4"/>
  <c r="I479" i="4"/>
  <c r="L479" i="4"/>
  <c r="J479" i="4"/>
  <c r="G479" i="4"/>
  <c r="H479" i="4"/>
  <c r="I478" i="4"/>
  <c r="G478" i="4"/>
  <c r="H478" i="4"/>
  <c r="I477" i="4"/>
  <c r="L477" i="4"/>
  <c r="K477" i="4"/>
  <c r="J477" i="4"/>
  <c r="G477" i="4"/>
  <c r="H477" i="4"/>
  <c r="I476" i="4"/>
  <c r="G476" i="4"/>
  <c r="H476" i="4"/>
  <c r="I475" i="4"/>
  <c r="G475" i="4"/>
  <c r="H475" i="4"/>
  <c r="I474" i="4"/>
  <c r="J474" i="4"/>
  <c r="L474" i="4"/>
  <c r="G474" i="4"/>
  <c r="H474" i="4"/>
  <c r="I473" i="4"/>
  <c r="G473" i="4"/>
  <c r="H473" i="4"/>
  <c r="I472" i="4"/>
  <c r="L472" i="4"/>
  <c r="J472" i="4"/>
  <c r="G472" i="4"/>
  <c r="H472" i="4"/>
  <c r="I471" i="4"/>
  <c r="J471" i="4"/>
  <c r="L471" i="4"/>
  <c r="G471" i="4"/>
  <c r="H471" i="4"/>
  <c r="I470" i="4"/>
  <c r="L470" i="4"/>
  <c r="J470" i="4"/>
  <c r="G470" i="4"/>
  <c r="H470" i="4"/>
  <c r="I469" i="4"/>
  <c r="L469" i="4"/>
  <c r="J469" i="4"/>
  <c r="G469" i="4"/>
  <c r="H469" i="4"/>
  <c r="I468" i="4"/>
  <c r="G468" i="4"/>
  <c r="H468" i="4"/>
  <c r="I467" i="4"/>
  <c r="G467" i="4"/>
  <c r="H467" i="4"/>
  <c r="I466" i="4"/>
  <c r="G466" i="4"/>
  <c r="H466" i="4"/>
  <c r="I465" i="4"/>
  <c r="L465" i="4"/>
  <c r="J465" i="4"/>
  <c r="G465" i="4"/>
  <c r="H465" i="4"/>
  <c r="I464" i="4"/>
  <c r="L464" i="4"/>
  <c r="J464" i="4"/>
  <c r="G464" i="4"/>
  <c r="H464" i="4"/>
  <c r="I463" i="4"/>
  <c r="G463" i="4"/>
  <c r="H463" i="4"/>
  <c r="I462" i="4"/>
  <c r="G462" i="4"/>
  <c r="H462" i="4"/>
  <c r="I461" i="4"/>
  <c r="J461" i="4"/>
  <c r="L461" i="4"/>
  <c r="G461" i="4"/>
  <c r="H461" i="4"/>
  <c r="I460" i="4"/>
  <c r="G460" i="4"/>
  <c r="H460" i="4"/>
  <c r="I459" i="4"/>
  <c r="G459" i="4"/>
  <c r="H459" i="4"/>
  <c r="I458" i="4"/>
  <c r="J458" i="4"/>
  <c r="L458" i="4"/>
  <c r="G458" i="4"/>
  <c r="H458" i="4"/>
  <c r="I457" i="4"/>
  <c r="G457" i="4"/>
  <c r="H457" i="4"/>
  <c r="I456" i="4"/>
  <c r="G456" i="4"/>
  <c r="H456" i="4"/>
  <c r="I455" i="4"/>
  <c r="G455" i="4"/>
  <c r="H455" i="4"/>
  <c r="I454" i="4"/>
  <c r="L454" i="4"/>
  <c r="J454" i="4"/>
  <c r="G454" i="4"/>
  <c r="H454" i="4"/>
  <c r="I453" i="4"/>
  <c r="J453" i="4"/>
  <c r="L453" i="4"/>
  <c r="G453" i="4"/>
  <c r="H453" i="4"/>
  <c r="I452" i="4"/>
  <c r="G452" i="4"/>
  <c r="H452" i="4"/>
  <c r="I451" i="4"/>
  <c r="J451" i="4"/>
  <c r="L451" i="4"/>
  <c r="G451" i="4"/>
  <c r="H451" i="4"/>
  <c r="I450" i="4"/>
  <c r="G450" i="4"/>
  <c r="H450" i="4"/>
  <c r="I449" i="4"/>
  <c r="G449" i="4"/>
  <c r="H449" i="4"/>
  <c r="I448" i="4"/>
  <c r="G448" i="4"/>
  <c r="H448" i="4"/>
  <c r="I447" i="4"/>
  <c r="L447" i="4"/>
  <c r="K447" i="4"/>
  <c r="J447" i="4"/>
  <c r="G447" i="4"/>
  <c r="H447" i="4"/>
  <c r="I446" i="4"/>
  <c r="G446" i="4"/>
  <c r="H446" i="4"/>
  <c r="I445" i="4"/>
  <c r="L445" i="4"/>
  <c r="J445" i="4"/>
  <c r="G445" i="4"/>
  <c r="H445" i="4"/>
  <c r="I444" i="4"/>
  <c r="L444" i="4"/>
  <c r="K444" i="4"/>
  <c r="G444" i="4"/>
  <c r="H444" i="4"/>
  <c r="I443" i="4"/>
  <c r="G443" i="4"/>
  <c r="H443" i="4"/>
  <c r="I442" i="4"/>
  <c r="J442" i="4"/>
  <c r="L442" i="4"/>
  <c r="G442" i="4"/>
  <c r="H442" i="4"/>
  <c r="I441" i="4"/>
  <c r="G441" i="4"/>
  <c r="H441" i="4"/>
  <c r="I440" i="4"/>
  <c r="L440" i="4"/>
  <c r="J440" i="4"/>
  <c r="G440" i="4"/>
  <c r="H440" i="4"/>
  <c r="I439" i="4"/>
  <c r="G439" i="4"/>
  <c r="H439" i="4"/>
  <c r="I438" i="4"/>
  <c r="K438" i="4"/>
  <c r="G438" i="4"/>
  <c r="H438" i="4"/>
  <c r="I437" i="4"/>
  <c r="L437" i="4"/>
  <c r="K437" i="4"/>
  <c r="J437" i="4"/>
  <c r="G437" i="4"/>
  <c r="H437" i="4"/>
  <c r="I436" i="4"/>
  <c r="L436" i="4"/>
  <c r="J436" i="4"/>
  <c r="G436" i="4"/>
  <c r="H436" i="4"/>
  <c r="I435" i="4"/>
  <c r="K435" i="4"/>
  <c r="J435" i="4"/>
  <c r="L435" i="4"/>
  <c r="G435" i="4"/>
  <c r="H435" i="4"/>
  <c r="I434" i="4"/>
  <c r="G434" i="4"/>
  <c r="H434" i="4"/>
  <c r="I433" i="4"/>
  <c r="J433" i="4"/>
  <c r="L433" i="4"/>
  <c r="G433" i="4"/>
  <c r="H433" i="4"/>
  <c r="I432" i="4"/>
  <c r="G432" i="4"/>
  <c r="H432" i="4"/>
  <c r="I431" i="4"/>
  <c r="G431" i="4"/>
  <c r="H431" i="4"/>
  <c r="I430" i="4"/>
  <c r="G430" i="4"/>
  <c r="H430" i="4"/>
  <c r="I429" i="4"/>
  <c r="L429" i="4"/>
  <c r="K429" i="4"/>
  <c r="J429" i="4"/>
  <c r="G429" i="4"/>
  <c r="H429" i="4"/>
  <c r="I428" i="4"/>
  <c r="L428" i="4"/>
  <c r="J428" i="4"/>
  <c r="G428" i="4"/>
  <c r="H428" i="4"/>
  <c r="I427" i="4"/>
  <c r="J427" i="4"/>
  <c r="L427" i="4"/>
  <c r="G427" i="4"/>
  <c r="H427" i="4"/>
  <c r="I426" i="4"/>
  <c r="L426" i="4"/>
  <c r="J426" i="4"/>
  <c r="K426" i="4"/>
  <c r="G426" i="4"/>
  <c r="H426" i="4"/>
  <c r="I425" i="4"/>
  <c r="J425" i="4"/>
  <c r="G425" i="4"/>
  <c r="H425" i="4"/>
  <c r="I424" i="4"/>
  <c r="G424" i="4"/>
  <c r="H424" i="4"/>
  <c r="I423" i="4"/>
  <c r="J423" i="4"/>
  <c r="L423" i="4"/>
  <c r="G423" i="4"/>
  <c r="H423" i="4"/>
  <c r="I422" i="4"/>
  <c r="G422" i="4"/>
  <c r="H422" i="4"/>
  <c r="I421" i="4"/>
  <c r="G421" i="4"/>
  <c r="H421" i="4"/>
  <c r="I420" i="4"/>
  <c r="G420" i="4"/>
  <c r="H420" i="4"/>
  <c r="I419" i="4"/>
  <c r="G419" i="4"/>
  <c r="H419" i="4"/>
  <c r="I418" i="4"/>
  <c r="G418" i="4"/>
  <c r="H418" i="4"/>
  <c r="I417" i="4"/>
  <c r="G417" i="4"/>
  <c r="H417" i="4"/>
  <c r="I416" i="4"/>
  <c r="G416" i="4"/>
  <c r="H416" i="4"/>
  <c r="I415" i="4"/>
  <c r="L415" i="4"/>
  <c r="J415" i="4"/>
  <c r="G415" i="4"/>
  <c r="H415" i="4"/>
  <c r="I414" i="4"/>
  <c r="L414" i="4"/>
  <c r="J414" i="4"/>
  <c r="G414" i="4"/>
  <c r="H414" i="4"/>
  <c r="I413" i="4"/>
  <c r="J413" i="4"/>
  <c r="L413" i="4"/>
  <c r="G413" i="4"/>
  <c r="H413" i="4"/>
  <c r="I412" i="4"/>
  <c r="J412" i="4"/>
  <c r="G412" i="4"/>
  <c r="H412" i="4"/>
  <c r="I411" i="4"/>
  <c r="G411" i="4"/>
  <c r="H411" i="4"/>
  <c r="I410" i="4"/>
  <c r="K410" i="4"/>
  <c r="G410" i="4"/>
  <c r="H410" i="4"/>
  <c r="I409" i="4"/>
  <c r="G409" i="4"/>
  <c r="H409" i="4"/>
  <c r="I408" i="4"/>
  <c r="G408" i="4"/>
  <c r="H408" i="4"/>
  <c r="I407" i="4"/>
  <c r="J407" i="4"/>
  <c r="L407" i="4"/>
  <c r="G407" i="4"/>
  <c r="H407" i="4"/>
  <c r="I406" i="4"/>
  <c r="G406" i="4"/>
  <c r="H406" i="4"/>
  <c r="I405" i="4"/>
  <c r="G405" i="4"/>
  <c r="H405" i="4"/>
  <c r="I404" i="4"/>
  <c r="G404" i="4"/>
  <c r="H404" i="4"/>
  <c r="I403" i="4"/>
  <c r="G403" i="4"/>
  <c r="H403" i="4"/>
  <c r="I402" i="4"/>
  <c r="K402" i="4"/>
  <c r="J402" i="4"/>
  <c r="G402" i="4"/>
  <c r="H402" i="4"/>
  <c r="I401" i="4"/>
  <c r="G401" i="4"/>
  <c r="H401" i="4"/>
  <c r="I400" i="4"/>
  <c r="L400" i="4"/>
  <c r="K400" i="4"/>
  <c r="J400" i="4"/>
  <c r="G400" i="4"/>
  <c r="H400" i="4"/>
  <c r="I399" i="4"/>
  <c r="L399" i="4"/>
  <c r="K399" i="4"/>
  <c r="J399" i="4"/>
  <c r="G399" i="4"/>
  <c r="H399" i="4"/>
  <c r="I398" i="4"/>
  <c r="G398" i="4"/>
  <c r="H398" i="4"/>
  <c r="I397" i="4"/>
  <c r="G397" i="4"/>
  <c r="H397" i="4"/>
  <c r="I396" i="4"/>
  <c r="J396" i="4"/>
  <c r="G396" i="4"/>
  <c r="H396" i="4"/>
  <c r="I395" i="4"/>
  <c r="G395" i="4"/>
  <c r="H395" i="4"/>
  <c r="I394" i="4"/>
  <c r="G394" i="4"/>
  <c r="H394" i="4"/>
  <c r="I393" i="4"/>
  <c r="J393" i="4"/>
  <c r="L393" i="4"/>
  <c r="G393" i="4"/>
  <c r="H393" i="4"/>
  <c r="I392" i="4"/>
  <c r="G392" i="4"/>
  <c r="H392" i="4"/>
  <c r="I391" i="4"/>
  <c r="L391" i="4"/>
  <c r="J391" i="4"/>
  <c r="G391" i="4"/>
  <c r="H391" i="4"/>
  <c r="I390" i="4"/>
  <c r="G390" i="4"/>
  <c r="H390" i="4"/>
  <c r="I389" i="4"/>
  <c r="G389" i="4"/>
  <c r="H389" i="4"/>
  <c r="I388" i="4"/>
  <c r="J388" i="4"/>
  <c r="K388" i="4"/>
  <c r="G388" i="4"/>
  <c r="H388" i="4"/>
  <c r="I387" i="4"/>
  <c r="L387" i="4"/>
  <c r="J387" i="4"/>
  <c r="K387" i="4"/>
  <c r="G387" i="4"/>
  <c r="H387" i="4"/>
  <c r="I386" i="4"/>
  <c r="G386" i="4"/>
  <c r="H386" i="4"/>
  <c r="I385" i="4"/>
  <c r="G385" i="4"/>
  <c r="H385" i="4"/>
  <c r="I384" i="4"/>
  <c r="G384" i="4"/>
  <c r="H384" i="4"/>
  <c r="I383" i="4"/>
  <c r="G383" i="4"/>
  <c r="H383" i="4"/>
  <c r="I382" i="4"/>
  <c r="G382" i="4"/>
  <c r="H382" i="4"/>
  <c r="I381" i="4"/>
  <c r="G381" i="4"/>
  <c r="H381" i="4"/>
  <c r="I380" i="4"/>
  <c r="J380" i="4"/>
  <c r="L380" i="4"/>
  <c r="G380" i="4"/>
  <c r="H380" i="4"/>
  <c r="I379" i="4"/>
  <c r="G379" i="4"/>
  <c r="H379" i="4"/>
  <c r="I378" i="4"/>
  <c r="L378" i="4"/>
  <c r="K378" i="4"/>
  <c r="J378" i="4"/>
  <c r="G378" i="4"/>
  <c r="H378" i="4"/>
  <c r="I377" i="4"/>
  <c r="G377" i="4"/>
  <c r="H377" i="4"/>
  <c r="I376" i="4"/>
  <c r="J376" i="4"/>
  <c r="L376" i="4"/>
  <c r="G376" i="4"/>
  <c r="H376" i="4"/>
  <c r="I375" i="4"/>
  <c r="G375" i="4"/>
  <c r="H375" i="4"/>
  <c r="I374" i="4"/>
  <c r="K374" i="4"/>
  <c r="G374" i="4"/>
  <c r="H374" i="4"/>
  <c r="I373" i="4"/>
  <c r="G373" i="4"/>
  <c r="H373" i="4"/>
  <c r="I372" i="4"/>
  <c r="J372" i="4"/>
  <c r="L372" i="4"/>
  <c r="G372" i="4"/>
  <c r="H372" i="4"/>
  <c r="I371" i="4"/>
  <c r="G371" i="4"/>
  <c r="H371" i="4"/>
  <c r="I370" i="4"/>
  <c r="G370" i="4"/>
  <c r="H370" i="4"/>
  <c r="I369" i="4"/>
  <c r="G369" i="4"/>
  <c r="H369" i="4"/>
  <c r="I368" i="4"/>
  <c r="G368" i="4"/>
  <c r="H368" i="4"/>
  <c r="I367" i="4"/>
  <c r="G367" i="4"/>
  <c r="H367" i="4"/>
  <c r="I366" i="4"/>
  <c r="L366" i="4"/>
  <c r="J366" i="4"/>
  <c r="G366" i="4"/>
  <c r="H366" i="4"/>
  <c r="I365" i="4"/>
  <c r="G365" i="4"/>
  <c r="H365" i="4"/>
  <c r="I364" i="4"/>
  <c r="G364" i="4"/>
  <c r="H364" i="4"/>
  <c r="I363" i="4"/>
  <c r="G363" i="4"/>
  <c r="H363" i="4"/>
  <c r="I362" i="4"/>
  <c r="L362" i="4"/>
  <c r="G362" i="4"/>
  <c r="H362" i="4"/>
  <c r="I361" i="4"/>
  <c r="G361" i="4"/>
  <c r="H361" i="4"/>
  <c r="I360" i="4"/>
  <c r="L360" i="4"/>
  <c r="G360" i="4"/>
  <c r="H360" i="4"/>
  <c r="I359" i="4"/>
  <c r="G359" i="4"/>
  <c r="H359" i="4"/>
  <c r="I358" i="4"/>
  <c r="L358" i="4"/>
  <c r="J358" i="4"/>
  <c r="G358" i="4"/>
  <c r="H358" i="4"/>
  <c r="I357" i="4"/>
  <c r="K357" i="4"/>
  <c r="L357" i="4"/>
  <c r="G357" i="4"/>
  <c r="H357" i="4"/>
  <c r="I356" i="4"/>
  <c r="G356" i="4"/>
  <c r="H356" i="4"/>
  <c r="I355" i="4"/>
  <c r="L355" i="4"/>
  <c r="J355" i="4"/>
  <c r="G355" i="4"/>
  <c r="H355" i="4"/>
  <c r="I354" i="4"/>
  <c r="G354" i="4"/>
  <c r="H354" i="4"/>
  <c r="I353" i="4"/>
  <c r="J353" i="4"/>
  <c r="L353" i="4"/>
  <c r="G353" i="4"/>
  <c r="H353" i="4"/>
  <c r="I352" i="4"/>
  <c r="G352" i="4"/>
  <c r="H352" i="4"/>
  <c r="I351" i="4"/>
  <c r="G351" i="4"/>
  <c r="H351" i="4"/>
  <c r="I350" i="4"/>
  <c r="L350" i="4"/>
  <c r="J350" i="4"/>
  <c r="G350" i="4"/>
  <c r="H350" i="4"/>
  <c r="I349" i="4"/>
  <c r="L349" i="4"/>
  <c r="K349" i="4"/>
  <c r="J349" i="4"/>
  <c r="G349" i="4"/>
  <c r="H349" i="4"/>
  <c r="I348" i="4"/>
  <c r="L348" i="4"/>
  <c r="J348" i="4"/>
  <c r="G348" i="4"/>
  <c r="H348" i="4"/>
  <c r="I347" i="4"/>
  <c r="J347" i="4"/>
  <c r="L347" i="4"/>
  <c r="G347" i="4"/>
  <c r="H347" i="4"/>
  <c r="I346" i="4"/>
  <c r="G346" i="4"/>
  <c r="H346" i="4"/>
  <c r="I345" i="4"/>
  <c r="J345" i="4"/>
  <c r="G345" i="4"/>
  <c r="H345" i="4"/>
  <c r="I344" i="4"/>
  <c r="G344" i="4"/>
  <c r="H344" i="4"/>
  <c r="I343" i="4"/>
  <c r="G343" i="4"/>
  <c r="H343" i="4"/>
  <c r="I342" i="4"/>
  <c r="L342" i="4"/>
  <c r="J342" i="4"/>
  <c r="G342" i="4"/>
  <c r="H342" i="4"/>
  <c r="I341" i="4"/>
  <c r="L341" i="4"/>
  <c r="J341" i="4"/>
  <c r="G341" i="4"/>
  <c r="H341" i="4"/>
  <c r="I340" i="4"/>
  <c r="G340" i="4"/>
  <c r="H340" i="4"/>
  <c r="I339" i="4"/>
  <c r="G339" i="4"/>
  <c r="H339" i="4"/>
  <c r="I338" i="4"/>
  <c r="G338" i="4"/>
  <c r="H338" i="4"/>
  <c r="I337" i="4"/>
  <c r="L337" i="4"/>
  <c r="J337" i="4"/>
  <c r="G337" i="4"/>
  <c r="H337" i="4"/>
  <c r="I336" i="4"/>
  <c r="L336" i="4"/>
  <c r="J336" i="4"/>
  <c r="G336" i="4"/>
  <c r="H336" i="4"/>
  <c r="I335" i="4"/>
  <c r="L335" i="4"/>
  <c r="J335" i="4"/>
  <c r="G335" i="4"/>
  <c r="H335" i="4"/>
  <c r="I334" i="4"/>
  <c r="G334" i="4"/>
  <c r="H334" i="4"/>
  <c r="I333" i="4"/>
  <c r="G333" i="4"/>
  <c r="H333" i="4"/>
  <c r="I332" i="4"/>
  <c r="G332" i="4"/>
  <c r="H332" i="4"/>
  <c r="I331" i="4"/>
  <c r="L331" i="4"/>
  <c r="J331" i="4"/>
  <c r="G331" i="4"/>
  <c r="H331" i="4"/>
  <c r="I330" i="4"/>
  <c r="L330" i="4"/>
  <c r="J330" i="4"/>
  <c r="G330" i="4"/>
  <c r="H330" i="4"/>
  <c r="I329" i="4"/>
  <c r="G329" i="4"/>
  <c r="H329" i="4"/>
  <c r="I328" i="4"/>
  <c r="G328" i="4"/>
  <c r="H328" i="4"/>
  <c r="I327" i="4"/>
  <c r="L327" i="4"/>
  <c r="G327" i="4"/>
  <c r="H327" i="4"/>
  <c r="I326" i="4"/>
  <c r="G326" i="4"/>
  <c r="H326" i="4"/>
  <c r="I325" i="4"/>
  <c r="L325" i="4"/>
  <c r="J325" i="4"/>
  <c r="G325" i="4"/>
  <c r="H325" i="4"/>
  <c r="I324" i="4"/>
  <c r="L324" i="4"/>
  <c r="J324" i="4"/>
  <c r="G324" i="4"/>
  <c r="H324" i="4"/>
  <c r="I323" i="4"/>
  <c r="J323" i="4"/>
  <c r="G323" i="4"/>
  <c r="H323" i="4"/>
  <c r="I322" i="4"/>
  <c r="G322" i="4"/>
  <c r="H322" i="4"/>
  <c r="I321" i="4"/>
  <c r="G321" i="4"/>
  <c r="H321" i="4"/>
  <c r="I320" i="4"/>
  <c r="G320" i="4"/>
  <c r="H320" i="4"/>
  <c r="I319" i="4"/>
  <c r="L319" i="4"/>
  <c r="J319" i="4"/>
  <c r="G319" i="4"/>
  <c r="H319" i="4"/>
  <c r="I318" i="4"/>
  <c r="L318" i="4"/>
  <c r="J318" i="4"/>
  <c r="G318" i="4"/>
  <c r="H318" i="4"/>
  <c r="I317" i="4"/>
  <c r="J317" i="4"/>
  <c r="G317" i="4"/>
  <c r="H317" i="4"/>
  <c r="I316" i="4"/>
  <c r="J316" i="4"/>
  <c r="L316" i="4"/>
  <c r="G316" i="4"/>
  <c r="H316" i="4"/>
  <c r="I315" i="4"/>
  <c r="L315" i="4"/>
  <c r="G315" i="4"/>
  <c r="H315" i="4"/>
  <c r="I314" i="4"/>
  <c r="L314" i="4"/>
  <c r="G314" i="4"/>
  <c r="H314" i="4"/>
  <c r="I313" i="4"/>
  <c r="L313" i="4"/>
  <c r="K313" i="4"/>
  <c r="J313" i="4"/>
  <c r="G313" i="4"/>
  <c r="H313" i="4"/>
  <c r="I312" i="4"/>
  <c r="L312" i="4"/>
  <c r="G312" i="4"/>
  <c r="H312" i="4"/>
  <c r="I311" i="4"/>
  <c r="G311" i="4"/>
  <c r="H311" i="4"/>
  <c r="I310" i="4"/>
  <c r="J310" i="4"/>
  <c r="L310" i="4"/>
  <c r="G310" i="4"/>
  <c r="H310" i="4"/>
  <c r="I309" i="4"/>
  <c r="G309" i="4"/>
  <c r="H309" i="4"/>
  <c r="I308" i="4"/>
  <c r="L308" i="4"/>
  <c r="K308" i="4"/>
  <c r="J308" i="4"/>
  <c r="G308" i="4"/>
  <c r="H308" i="4"/>
  <c r="I307" i="4"/>
  <c r="G307" i="4"/>
  <c r="H307" i="4"/>
  <c r="I306" i="4"/>
  <c r="K306" i="4"/>
  <c r="G306" i="4"/>
  <c r="H306" i="4"/>
  <c r="I305" i="4"/>
  <c r="L305" i="4"/>
  <c r="J305" i="4"/>
  <c r="G305" i="4"/>
  <c r="H305" i="4"/>
  <c r="I304" i="4"/>
  <c r="G304" i="4"/>
  <c r="H304" i="4"/>
  <c r="I303" i="4"/>
  <c r="J303" i="4"/>
  <c r="L303" i="4"/>
  <c r="G303" i="4"/>
  <c r="H303" i="4"/>
  <c r="I302" i="4"/>
  <c r="G302" i="4"/>
  <c r="H302" i="4"/>
  <c r="I301" i="4"/>
  <c r="L301" i="4"/>
  <c r="J301" i="4"/>
  <c r="G301" i="4"/>
  <c r="H301" i="4"/>
  <c r="I300" i="4"/>
  <c r="G300" i="4"/>
  <c r="H300" i="4"/>
  <c r="I299" i="4"/>
  <c r="L299" i="4"/>
  <c r="K299" i="4"/>
  <c r="J299" i="4"/>
  <c r="G299" i="4"/>
  <c r="H299" i="4"/>
  <c r="I298" i="4"/>
  <c r="J298" i="4"/>
  <c r="G298" i="4"/>
  <c r="H298" i="4"/>
  <c r="I297" i="4"/>
  <c r="L297" i="4"/>
  <c r="K297" i="4"/>
  <c r="J297" i="4"/>
  <c r="G297" i="4"/>
  <c r="H297" i="4"/>
  <c r="I296" i="4"/>
  <c r="G296" i="4"/>
  <c r="H296" i="4"/>
  <c r="I295" i="4"/>
  <c r="L295" i="4"/>
  <c r="J295" i="4"/>
  <c r="G295" i="4"/>
  <c r="H295" i="4"/>
  <c r="I294" i="4"/>
  <c r="L294" i="4"/>
  <c r="K294" i="4"/>
  <c r="J294" i="4"/>
  <c r="G294" i="4"/>
  <c r="H294" i="4"/>
  <c r="I293" i="4"/>
  <c r="G293" i="4"/>
  <c r="H293" i="4"/>
  <c r="I292" i="4"/>
  <c r="K292" i="4"/>
  <c r="G292" i="4"/>
  <c r="H292" i="4"/>
  <c r="I291" i="4"/>
  <c r="G291" i="4"/>
  <c r="H291" i="4"/>
  <c r="I290" i="4"/>
  <c r="L290" i="4"/>
  <c r="K290" i="4"/>
  <c r="G290" i="4"/>
  <c r="H290" i="4"/>
  <c r="I289" i="4"/>
  <c r="G289" i="4"/>
  <c r="H289" i="4"/>
  <c r="I288" i="4"/>
  <c r="L288" i="4"/>
  <c r="J288" i="4"/>
  <c r="G288" i="4"/>
  <c r="H288" i="4"/>
  <c r="I287" i="4"/>
  <c r="K287" i="4"/>
  <c r="G287" i="4"/>
  <c r="H287" i="4"/>
  <c r="I286" i="4"/>
  <c r="G286" i="4"/>
  <c r="H286" i="4"/>
  <c r="I285" i="4"/>
  <c r="G285" i="4"/>
  <c r="H285" i="4"/>
  <c r="I284" i="4"/>
  <c r="G284" i="4"/>
  <c r="H284" i="4"/>
  <c r="I283" i="4"/>
  <c r="L283" i="4"/>
  <c r="J283" i="4"/>
  <c r="G283" i="4"/>
  <c r="H283" i="4"/>
  <c r="I282" i="4"/>
  <c r="G282" i="4"/>
  <c r="H282" i="4"/>
  <c r="I281" i="4"/>
  <c r="G281" i="4"/>
  <c r="H281" i="4"/>
  <c r="I280" i="4"/>
  <c r="G280" i="4"/>
  <c r="H280" i="4"/>
  <c r="I279" i="4"/>
  <c r="J279" i="4"/>
  <c r="G279" i="4"/>
  <c r="H279" i="4"/>
  <c r="I278" i="4"/>
  <c r="K278" i="4"/>
  <c r="J278" i="4"/>
  <c r="G278" i="4"/>
  <c r="H278" i="4"/>
  <c r="I277" i="4"/>
  <c r="G277" i="4"/>
  <c r="H277" i="4"/>
  <c r="I276" i="4"/>
  <c r="L276" i="4"/>
  <c r="K276" i="4"/>
  <c r="J276" i="4"/>
  <c r="G276" i="4"/>
  <c r="H276" i="4"/>
  <c r="I275" i="4"/>
  <c r="K275" i="4"/>
  <c r="L275" i="4"/>
  <c r="G275" i="4"/>
  <c r="H275" i="4"/>
  <c r="I274" i="4"/>
  <c r="J274" i="4"/>
  <c r="G274" i="4"/>
  <c r="H274" i="4"/>
  <c r="I273" i="4"/>
  <c r="G273" i="4"/>
  <c r="H273" i="4"/>
  <c r="I272" i="4"/>
  <c r="G272" i="4"/>
  <c r="H272" i="4"/>
  <c r="I271" i="4"/>
  <c r="J271" i="4"/>
  <c r="L271" i="4"/>
  <c r="G271" i="4"/>
  <c r="H271" i="4"/>
  <c r="I270" i="4"/>
  <c r="G270" i="4"/>
  <c r="H270" i="4"/>
  <c r="I269" i="4"/>
  <c r="L269" i="4"/>
  <c r="G269" i="4"/>
  <c r="H269" i="4"/>
  <c r="I268" i="4"/>
  <c r="L268" i="4"/>
  <c r="J268" i="4"/>
  <c r="G268" i="4"/>
  <c r="H268" i="4"/>
  <c r="I267" i="4"/>
  <c r="G267" i="4"/>
  <c r="H267" i="4"/>
  <c r="I266" i="4"/>
  <c r="G266" i="4"/>
  <c r="H266" i="4"/>
  <c r="I265" i="4"/>
  <c r="L265" i="4"/>
  <c r="J265" i="4"/>
  <c r="G265" i="4"/>
  <c r="H265" i="4"/>
  <c r="I264" i="4"/>
  <c r="L264" i="4"/>
  <c r="J264" i="4"/>
  <c r="K264" i="4"/>
  <c r="G264" i="4"/>
  <c r="H264" i="4"/>
  <c r="I263" i="4"/>
  <c r="G263" i="4"/>
  <c r="H263" i="4"/>
  <c r="I262" i="4"/>
  <c r="L262" i="4"/>
  <c r="K262" i="4"/>
  <c r="J262" i="4"/>
  <c r="G262" i="4"/>
  <c r="H262" i="4"/>
  <c r="I261" i="4"/>
  <c r="G261" i="4"/>
  <c r="H261" i="4"/>
  <c r="I260" i="4"/>
  <c r="L260" i="4"/>
  <c r="J260" i="4"/>
  <c r="G260" i="4"/>
  <c r="H260" i="4"/>
  <c r="I259" i="4"/>
  <c r="G259" i="4"/>
  <c r="H259" i="4"/>
  <c r="I258" i="4"/>
  <c r="G258" i="4"/>
  <c r="H258" i="4"/>
  <c r="I257" i="4"/>
  <c r="L257" i="4"/>
  <c r="J257" i="4"/>
  <c r="G257" i="4"/>
  <c r="H257" i="4"/>
  <c r="I256" i="4"/>
  <c r="G256" i="4"/>
  <c r="H256" i="4"/>
  <c r="I255" i="4"/>
  <c r="G255" i="4"/>
  <c r="H255" i="4"/>
  <c r="I254" i="4"/>
  <c r="G254" i="4"/>
  <c r="H254" i="4"/>
  <c r="I253" i="4"/>
  <c r="J253" i="4"/>
  <c r="G253" i="4"/>
  <c r="H253" i="4"/>
  <c r="I252" i="4"/>
  <c r="G252" i="4"/>
  <c r="H252" i="4"/>
  <c r="I251" i="4"/>
  <c r="K251" i="4"/>
  <c r="L251" i="4"/>
  <c r="G251" i="4"/>
  <c r="H251" i="4"/>
  <c r="I250" i="4"/>
  <c r="J250" i="4"/>
  <c r="L250" i="4"/>
  <c r="G250" i="4"/>
  <c r="H250" i="4"/>
  <c r="I249" i="4"/>
  <c r="G249" i="4"/>
  <c r="H249" i="4"/>
  <c r="I248" i="4"/>
  <c r="G248" i="4"/>
  <c r="H248" i="4"/>
  <c r="I247" i="4"/>
  <c r="G247" i="4"/>
  <c r="H247" i="4"/>
  <c r="I246" i="4"/>
  <c r="L246" i="4"/>
  <c r="J246" i="4"/>
  <c r="G246" i="4"/>
  <c r="H246" i="4"/>
  <c r="I245" i="4"/>
  <c r="G245" i="4"/>
  <c r="H245" i="4"/>
  <c r="I244" i="4"/>
  <c r="G244" i="4"/>
  <c r="H244" i="4"/>
  <c r="I243" i="4"/>
  <c r="G243" i="4"/>
  <c r="H243" i="4"/>
  <c r="I242" i="4"/>
  <c r="G242" i="4"/>
  <c r="H242" i="4"/>
  <c r="I241" i="4"/>
  <c r="G241" i="4"/>
  <c r="H241" i="4"/>
  <c r="I240" i="4"/>
  <c r="G240" i="4"/>
  <c r="H240" i="4"/>
  <c r="I239" i="4"/>
  <c r="L239" i="4"/>
  <c r="J239" i="4"/>
  <c r="G239" i="4"/>
  <c r="H239" i="4"/>
  <c r="I238" i="4"/>
  <c r="G238" i="4"/>
  <c r="H238" i="4"/>
  <c r="I237" i="4"/>
  <c r="L237" i="4"/>
  <c r="J237" i="4"/>
  <c r="G237" i="4"/>
  <c r="H237" i="4"/>
  <c r="I236" i="4"/>
  <c r="J236" i="4"/>
  <c r="L236" i="4"/>
  <c r="G236" i="4"/>
  <c r="H236" i="4"/>
  <c r="I235" i="4"/>
  <c r="G235" i="4"/>
  <c r="H235" i="4"/>
  <c r="I234" i="4"/>
  <c r="L234" i="4"/>
  <c r="J234" i="4"/>
  <c r="G234" i="4"/>
  <c r="H234" i="4"/>
  <c r="I233" i="4"/>
  <c r="J233" i="4"/>
  <c r="L233" i="4"/>
  <c r="G233" i="4"/>
  <c r="H233" i="4"/>
  <c r="I232" i="4"/>
  <c r="G232" i="4"/>
  <c r="H232" i="4"/>
  <c r="I231" i="4"/>
  <c r="G231" i="4"/>
  <c r="H231" i="4"/>
  <c r="I230" i="4"/>
  <c r="G230" i="4"/>
  <c r="H230" i="4"/>
  <c r="I229" i="4"/>
  <c r="G229" i="4"/>
  <c r="H229" i="4"/>
  <c r="I228" i="4"/>
  <c r="G228" i="4"/>
  <c r="H228" i="4"/>
  <c r="I227" i="4"/>
  <c r="L227" i="4"/>
  <c r="J227" i="4"/>
  <c r="G227" i="4"/>
  <c r="H227" i="4"/>
  <c r="I226" i="4"/>
  <c r="G226" i="4"/>
  <c r="H226" i="4"/>
  <c r="I225" i="4"/>
  <c r="L225" i="4"/>
  <c r="J225" i="4"/>
  <c r="G225" i="4"/>
  <c r="H225" i="4"/>
  <c r="I224" i="4"/>
  <c r="J224" i="4"/>
  <c r="L224" i="4"/>
  <c r="G224" i="4"/>
  <c r="H224" i="4"/>
  <c r="I223" i="4"/>
  <c r="G223" i="4"/>
  <c r="H223" i="4"/>
  <c r="I222" i="4"/>
  <c r="L222" i="4"/>
  <c r="J222" i="4"/>
  <c r="G222" i="4"/>
  <c r="H222" i="4"/>
  <c r="I221" i="4"/>
  <c r="J221" i="4"/>
  <c r="L221" i="4"/>
  <c r="G221" i="4"/>
  <c r="H221" i="4"/>
  <c r="I220" i="4"/>
  <c r="G220" i="4"/>
  <c r="H220" i="4"/>
  <c r="I219" i="4"/>
  <c r="J219" i="4"/>
  <c r="L219" i="4"/>
  <c r="G219" i="4"/>
  <c r="H219" i="4"/>
  <c r="I218" i="4"/>
  <c r="G218" i="4"/>
  <c r="H218" i="4"/>
  <c r="I217" i="4"/>
  <c r="G217" i="4"/>
  <c r="H217" i="4"/>
  <c r="I216" i="4"/>
  <c r="G216" i="4"/>
  <c r="H216" i="4"/>
  <c r="I215" i="4"/>
  <c r="L215" i="4"/>
  <c r="J215" i="4"/>
  <c r="G215" i="4"/>
  <c r="H215" i="4"/>
  <c r="I214" i="4"/>
  <c r="G214" i="4"/>
  <c r="H214" i="4"/>
  <c r="I213" i="4"/>
  <c r="L213" i="4"/>
  <c r="J213" i="4"/>
  <c r="G213" i="4"/>
  <c r="H213" i="4"/>
  <c r="I212" i="4"/>
  <c r="K212" i="4"/>
  <c r="J212" i="4"/>
  <c r="L212" i="4"/>
  <c r="G212" i="4"/>
  <c r="H212" i="4"/>
  <c r="I211" i="4"/>
  <c r="J211" i="4"/>
  <c r="L211" i="4"/>
  <c r="G211" i="4"/>
  <c r="H211" i="4"/>
  <c r="I210" i="4"/>
  <c r="G210" i="4"/>
  <c r="H210" i="4"/>
  <c r="I209" i="4"/>
  <c r="L209" i="4"/>
  <c r="G209" i="4"/>
  <c r="H209" i="4"/>
  <c r="I208" i="4"/>
  <c r="L208" i="4"/>
  <c r="G208" i="4"/>
  <c r="H208" i="4"/>
  <c r="I207" i="4"/>
  <c r="L207" i="4"/>
  <c r="J207" i="4"/>
  <c r="G207" i="4"/>
  <c r="H207" i="4"/>
  <c r="I206" i="4"/>
  <c r="L206" i="4"/>
  <c r="G206" i="4"/>
  <c r="H206" i="4"/>
  <c r="I205" i="4"/>
  <c r="G205" i="4"/>
  <c r="H205" i="4"/>
  <c r="I204" i="4"/>
  <c r="J204" i="4"/>
  <c r="L204" i="4"/>
  <c r="G204" i="4"/>
  <c r="H204" i="4"/>
  <c r="I203" i="4"/>
  <c r="J203" i="4"/>
  <c r="L203" i="4"/>
  <c r="G203" i="4"/>
  <c r="H203" i="4"/>
  <c r="I202" i="4"/>
  <c r="G202" i="4"/>
  <c r="H202" i="4"/>
  <c r="I201" i="4"/>
  <c r="L201" i="4"/>
  <c r="J201" i="4"/>
  <c r="G201" i="4"/>
  <c r="H201" i="4"/>
  <c r="I200" i="4"/>
  <c r="G200" i="4"/>
  <c r="H200" i="4"/>
  <c r="I199" i="4"/>
  <c r="G199" i="4"/>
  <c r="H199" i="4"/>
  <c r="I198" i="4"/>
  <c r="G198" i="4"/>
  <c r="H198" i="4"/>
  <c r="I197" i="4"/>
  <c r="J197" i="4"/>
  <c r="L197" i="4"/>
  <c r="G197" i="4"/>
  <c r="H197" i="4"/>
  <c r="I196" i="4"/>
  <c r="G196" i="4"/>
  <c r="H196" i="4"/>
  <c r="I195" i="4"/>
  <c r="G195" i="4"/>
  <c r="H195" i="4"/>
  <c r="I194" i="4"/>
  <c r="L194" i="4"/>
  <c r="J194" i="4"/>
  <c r="G194" i="4"/>
  <c r="H194" i="4"/>
  <c r="I193" i="4"/>
  <c r="G193" i="4"/>
  <c r="H193" i="4"/>
  <c r="I192" i="4"/>
  <c r="L192" i="4"/>
  <c r="J192" i="4"/>
  <c r="G192" i="4"/>
  <c r="H192" i="4"/>
  <c r="I191" i="4"/>
  <c r="G191" i="4"/>
  <c r="H191" i="4"/>
  <c r="I190" i="4"/>
  <c r="L190" i="4"/>
  <c r="J190" i="4"/>
  <c r="G190" i="4"/>
  <c r="H190" i="4"/>
  <c r="I189" i="4"/>
  <c r="G189" i="4"/>
  <c r="H189" i="4"/>
  <c r="I188" i="4"/>
  <c r="G188" i="4"/>
  <c r="H188" i="4"/>
  <c r="I187" i="4"/>
  <c r="G187" i="4"/>
  <c r="H187" i="4"/>
  <c r="I186" i="4"/>
  <c r="G186" i="4"/>
  <c r="H186" i="4"/>
  <c r="I185" i="4"/>
  <c r="G185" i="4"/>
  <c r="H185" i="4"/>
  <c r="I184" i="4"/>
  <c r="G184" i="4"/>
  <c r="H184" i="4"/>
  <c r="I183" i="4"/>
  <c r="L183" i="4"/>
  <c r="J183" i="4"/>
  <c r="G183" i="4"/>
  <c r="H183" i="4"/>
  <c r="I182" i="4"/>
  <c r="J182" i="4"/>
  <c r="L182" i="4"/>
  <c r="G182" i="4"/>
  <c r="H182" i="4"/>
  <c r="I181" i="4"/>
  <c r="J181" i="4"/>
  <c r="L181" i="4"/>
  <c r="G181" i="4"/>
  <c r="H181" i="4"/>
  <c r="I180" i="4"/>
  <c r="G180" i="4"/>
  <c r="H180" i="4"/>
  <c r="I179" i="4"/>
  <c r="L179" i="4"/>
  <c r="J179" i="4"/>
  <c r="G179" i="4"/>
  <c r="H179" i="4"/>
  <c r="I178" i="4"/>
  <c r="L178" i="4"/>
  <c r="J178" i="4"/>
  <c r="G178" i="4"/>
  <c r="H178" i="4"/>
  <c r="I177" i="4"/>
  <c r="G177" i="4"/>
  <c r="H177" i="4"/>
  <c r="I176" i="4"/>
  <c r="L176" i="4"/>
  <c r="J176" i="4"/>
  <c r="G176" i="4"/>
  <c r="H176" i="4"/>
  <c r="I175" i="4"/>
  <c r="J175" i="4"/>
  <c r="L175" i="4"/>
  <c r="G175" i="4"/>
  <c r="H175" i="4"/>
  <c r="I174" i="4"/>
  <c r="L174" i="4"/>
  <c r="G174" i="4"/>
  <c r="H174" i="4"/>
  <c r="I173" i="4"/>
  <c r="G173" i="4"/>
  <c r="H173" i="4"/>
  <c r="I172" i="4"/>
  <c r="J172" i="4"/>
  <c r="G172" i="4"/>
  <c r="H172" i="4"/>
  <c r="I171" i="4"/>
  <c r="L171" i="4"/>
  <c r="J171" i="4"/>
  <c r="G171" i="4"/>
  <c r="H171" i="4"/>
  <c r="I170" i="4"/>
  <c r="L170" i="4"/>
  <c r="J170" i="4"/>
  <c r="G170" i="4"/>
  <c r="H170" i="4"/>
  <c r="I169" i="4"/>
  <c r="L169" i="4"/>
  <c r="J169" i="4"/>
  <c r="G169" i="4"/>
  <c r="H169" i="4"/>
  <c r="I168" i="4"/>
  <c r="G168" i="4"/>
  <c r="H168" i="4"/>
  <c r="I167" i="4"/>
  <c r="G167" i="4"/>
  <c r="H167" i="4"/>
  <c r="I166" i="4"/>
  <c r="G166" i="4"/>
  <c r="H166" i="4"/>
  <c r="I165" i="4"/>
  <c r="G165" i="4"/>
  <c r="H165" i="4"/>
  <c r="I164" i="4"/>
  <c r="J164" i="4"/>
  <c r="G164" i="4"/>
  <c r="H164" i="4"/>
  <c r="I163" i="4"/>
  <c r="G163" i="4"/>
  <c r="H163" i="4"/>
  <c r="I162" i="4"/>
  <c r="K162" i="4"/>
  <c r="L162" i="4"/>
  <c r="G162" i="4"/>
  <c r="H162" i="4"/>
  <c r="I161" i="4"/>
  <c r="L161" i="4"/>
  <c r="G161" i="4"/>
  <c r="H161" i="4"/>
  <c r="I160" i="4"/>
  <c r="G160" i="4"/>
  <c r="H160" i="4"/>
  <c r="I159" i="4"/>
  <c r="G159" i="4"/>
  <c r="H159" i="4"/>
  <c r="I158" i="4"/>
  <c r="G158" i="4"/>
  <c r="H158" i="4"/>
  <c r="I157" i="4"/>
  <c r="J157" i="4"/>
  <c r="G157" i="4"/>
  <c r="H157" i="4"/>
  <c r="I156" i="4"/>
  <c r="G156" i="4"/>
  <c r="H156" i="4"/>
  <c r="I155" i="4"/>
  <c r="J155" i="4"/>
  <c r="L155" i="4"/>
  <c r="G155" i="4"/>
  <c r="H155" i="4"/>
  <c r="I154" i="4"/>
  <c r="G154" i="4"/>
  <c r="H154" i="4"/>
  <c r="I153" i="4"/>
  <c r="L153" i="4"/>
  <c r="J153" i="4"/>
  <c r="G153" i="4"/>
  <c r="H153" i="4"/>
  <c r="I152" i="4"/>
  <c r="J152" i="4"/>
  <c r="G152" i="4"/>
  <c r="H152" i="4"/>
  <c r="I151" i="4"/>
  <c r="J151" i="4"/>
  <c r="G151" i="4"/>
  <c r="H151" i="4"/>
  <c r="I150" i="4"/>
  <c r="L150" i="4"/>
  <c r="J150" i="4"/>
  <c r="G150" i="4"/>
  <c r="H150" i="4"/>
  <c r="I149" i="4"/>
  <c r="G149" i="4"/>
  <c r="H149" i="4"/>
  <c r="I148" i="4"/>
  <c r="G148" i="4"/>
  <c r="H148" i="4"/>
  <c r="I147" i="4"/>
  <c r="K147" i="4"/>
  <c r="L147" i="4"/>
  <c r="G147" i="4"/>
  <c r="H147" i="4"/>
  <c r="I146" i="4"/>
  <c r="L146" i="4"/>
  <c r="G146" i="4"/>
  <c r="H146" i="4"/>
  <c r="I145" i="4"/>
  <c r="G145" i="4"/>
  <c r="H145" i="4"/>
  <c r="I144" i="4"/>
  <c r="L144" i="4"/>
  <c r="J144" i="4"/>
  <c r="G144" i="4"/>
  <c r="H144" i="4"/>
  <c r="I143" i="4"/>
  <c r="G143" i="4"/>
  <c r="H143" i="4"/>
  <c r="I142" i="4"/>
  <c r="L142" i="4"/>
  <c r="J142" i="4"/>
  <c r="G142" i="4"/>
  <c r="H142" i="4"/>
  <c r="I141" i="4"/>
  <c r="G141" i="4"/>
  <c r="H141" i="4"/>
  <c r="I140" i="4"/>
  <c r="G140" i="4"/>
  <c r="H140" i="4"/>
  <c r="I139" i="4"/>
  <c r="G139" i="4"/>
  <c r="H139" i="4"/>
  <c r="I138" i="4"/>
  <c r="G138" i="4"/>
  <c r="H138" i="4"/>
  <c r="I137" i="4"/>
  <c r="J137" i="4"/>
  <c r="L137" i="4"/>
  <c r="G137" i="4"/>
  <c r="H137" i="4"/>
  <c r="I136" i="4"/>
  <c r="J136" i="4"/>
  <c r="G136" i="4"/>
  <c r="H136" i="4"/>
  <c r="I135" i="4"/>
  <c r="G135" i="4"/>
  <c r="H135" i="4"/>
  <c r="I134" i="4"/>
  <c r="L134" i="4"/>
  <c r="J134" i="4"/>
  <c r="G134" i="4"/>
  <c r="H134" i="4"/>
  <c r="I133" i="4"/>
  <c r="L133" i="4"/>
  <c r="J133" i="4"/>
  <c r="G133" i="4"/>
  <c r="H133" i="4"/>
  <c r="I132" i="4"/>
  <c r="G132" i="4"/>
  <c r="H132" i="4"/>
  <c r="I131" i="4"/>
  <c r="L131" i="4"/>
  <c r="J131" i="4"/>
  <c r="G131" i="4"/>
  <c r="H131" i="4"/>
  <c r="I130" i="4"/>
  <c r="L130" i="4"/>
  <c r="G130" i="4"/>
  <c r="H130" i="4"/>
  <c r="I129" i="4"/>
  <c r="G129" i="4"/>
  <c r="H129" i="4"/>
  <c r="I128" i="4"/>
  <c r="L128" i="4"/>
  <c r="J128" i="4"/>
  <c r="G128" i="4"/>
  <c r="H128" i="4"/>
  <c r="I127" i="4"/>
  <c r="J127" i="4"/>
  <c r="L127" i="4"/>
  <c r="G127" i="4"/>
  <c r="H127" i="4"/>
  <c r="I126" i="4"/>
  <c r="L126" i="4"/>
  <c r="J126" i="4"/>
  <c r="G126" i="4"/>
  <c r="H126" i="4"/>
  <c r="I125" i="4"/>
  <c r="G125" i="4"/>
  <c r="H125" i="4"/>
  <c r="I124" i="4"/>
  <c r="G124" i="4"/>
  <c r="H124" i="4"/>
  <c r="I123" i="4"/>
  <c r="G123" i="4"/>
  <c r="H123" i="4"/>
  <c r="I122" i="4"/>
  <c r="J122" i="4"/>
  <c r="G122" i="4"/>
  <c r="H122" i="4"/>
  <c r="I121" i="4"/>
  <c r="G121" i="4"/>
  <c r="H121" i="4"/>
  <c r="I120" i="4"/>
  <c r="J120" i="4"/>
  <c r="G120" i="4"/>
  <c r="H120" i="4"/>
  <c r="I119" i="4"/>
  <c r="G119" i="4"/>
  <c r="H119" i="4"/>
  <c r="I118" i="4"/>
  <c r="J118" i="4"/>
  <c r="L118" i="4"/>
  <c r="G118" i="4"/>
  <c r="H118" i="4"/>
  <c r="I117" i="4"/>
  <c r="G117" i="4"/>
  <c r="H117" i="4"/>
  <c r="I116" i="4"/>
  <c r="G116" i="4"/>
  <c r="H116" i="4"/>
  <c r="I115" i="4"/>
  <c r="L115" i="4"/>
  <c r="J115" i="4"/>
  <c r="G115" i="4"/>
  <c r="H115" i="4"/>
  <c r="I114" i="4"/>
  <c r="G114" i="4"/>
  <c r="H114" i="4"/>
  <c r="I113" i="4"/>
  <c r="L113" i="4"/>
  <c r="J113" i="4"/>
  <c r="G113" i="4"/>
  <c r="H113" i="4"/>
  <c r="I112" i="4"/>
  <c r="L112" i="4"/>
  <c r="G112" i="4"/>
  <c r="H112" i="4"/>
  <c r="I111" i="4"/>
  <c r="G111" i="4"/>
  <c r="H111" i="4"/>
  <c r="I110" i="4"/>
  <c r="G110" i="4"/>
  <c r="H110" i="4"/>
  <c r="I109" i="4"/>
  <c r="J109" i="4"/>
  <c r="L109" i="4"/>
  <c r="G109" i="4"/>
  <c r="H109" i="4"/>
  <c r="I108" i="4"/>
  <c r="L108" i="4"/>
  <c r="J108" i="4"/>
  <c r="G108" i="4"/>
  <c r="H108" i="4"/>
  <c r="I107" i="4"/>
  <c r="L107" i="4"/>
  <c r="J107" i="4"/>
  <c r="G107" i="4"/>
  <c r="H107" i="4"/>
  <c r="I106" i="4"/>
  <c r="G106" i="4"/>
  <c r="H106" i="4"/>
  <c r="I105" i="4"/>
  <c r="G105" i="4"/>
  <c r="H105" i="4"/>
  <c r="I104" i="4"/>
  <c r="J104" i="4"/>
  <c r="G104" i="4"/>
  <c r="H104" i="4"/>
  <c r="I103" i="4"/>
  <c r="L103" i="4"/>
  <c r="J103" i="4"/>
  <c r="G103" i="4"/>
  <c r="H103" i="4"/>
  <c r="I102" i="4"/>
  <c r="J102" i="4"/>
  <c r="G102" i="4"/>
  <c r="H102" i="4"/>
  <c r="I101" i="4"/>
  <c r="L101" i="4"/>
  <c r="J101" i="4"/>
  <c r="G101" i="4"/>
  <c r="H101" i="4"/>
  <c r="I100" i="4"/>
  <c r="J100" i="4"/>
  <c r="L100" i="4"/>
  <c r="G100" i="4"/>
  <c r="H100" i="4"/>
  <c r="I99" i="4"/>
  <c r="G99" i="4"/>
  <c r="H99" i="4"/>
  <c r="I98" i="4"/>
  <c r="G98" i="4"/>
  <c r="H98" i="4"/>
  <c r="I97" i="4"/>
  <c r="L97" i="4"/>
  <c r="J97" i="4"/>
  <c r="G97" i="4"/>
  <c r="H97" i="4"/>
  <c r="I96" i="4"/>
  <c r="G96" i="4"/>
  <c r="H96" i="4"/>
  <c r="I95" i="4"/>
  <c r="L95" i="4"/>
  <c r="J95" i="4"/>
  <c r="G95" i="4"/>
  <c r="H95" i="4"/>
  <c r="I94" i="4"/>
  <c r="L94" i="4"/>
  <c r="G94" i="4"/>
  <c r="H94" i="4"/>
  <c r="I93" i="4"/>
  <c r="G93" i="4"/>
  <c r="H93" i="4"/>
  <c r="I92" i="4"/>
  <c r="L92" i="4"/>
  <c r="J92" i="4"/>
  <c r="G92" i="4"/>
  <c r="H92" i="4"/>
  <c r="I91" i="4"/>
  <c r="J91" i="4"/>
  <c r="L91" i="4"/>
  <c r="G91" i="4"/>
  <c r="H91" i="4"/>
  <c r="I90" i="4"/>
  <c r="L90" i="4"/>
  <c r="J90" i="4"/>
  <c r="G90" i="4"/>
  <c r="H90" i="4"/>
  <c r="I89" i="4"/>
  <c r="L89" i="4"/>
  <c r="J89" i="4"/>
  <c r="G89" i="4"/>
  <c r="H89" i="4"/>
  <c r="I88" i="4"/>
  <c r="G88" i="4"/>
  <c r="H88" i="4"/>
  <c r="I87" i="4"/>
  <c r="G87" i="4"/>
  <c r="H87" i="4"/>
  <c r="I86" i="4"/>
  <c r="L86" i="4"/>
  <c r="J86" i="4"/>
  <c r="G86" i="4"/>
  <c r="H86" i="4"/>
  <c r="I85" i="4"/>
  <c r="L85" i="4"/>
  <c r="J85" i="4"/>
  <c r="G85" i="4"/>
  <c r="H85" i="4"/>
  <c r="I84" i="4"/>
  <c r="J84" i="4"/>
  <c r="G84" i="4"/>
  <c r="H84" i="4"/>
  <c r="I83" i="4"/>
  <c r="L83" i="4"/>
  <c r="J83" i="4"/>
  <c r="G83" i="4"/>
  <c r="H83" i="4"/>
  <c r="I82" i="4"/>
  <c r="J82" i="4"/>
  <c r="L82" i="4"/>
  <c r="G82" i="4"/>
  <c r="H82" i="4"/>
  <c r="I81" i="4"/>
  <c r="G81" i="4"/>
  <c r="H81" i="4"/>
  <c r="I80" i="4"/>
  <c r="L80" i="4"/>
  <c r="G80" i="4"/>
  <c r="H80" i="4"/>
  <c r="I79" i="4"/>
  <c r="L79" i="4"/>
  <c r="J79" i="4"/>
  <c r="G79" i="4"/>
  <c r="H79" i="4"/>
  <c r="I78" i="4"/>
  <c r="L78" i="4"/>
  <c r="J78" i="4"/>
  <c r="G78" i="4"/>
  <c r="H78" i="4"/>
  <c r="I77" i="4"/>
  <c r="L77" i="4"/>
  <c r="J77" i="4"/>
  <c r="G77" i="4"/>
  <c r="H77" i="4"/>
  <c r="I76" i="4"/>
  <c r="L76" i="4"/>
  <c r="J76" i="4"/>
  <c r="G76" i="4"/>
  <c r="H76" i="4"/>
  <c r="I75" i="4"/>
  <c r="G75" i="4"/>
  <c r="H75" i="4"/>
  <c r="I74" i="4"/>
  <c r="G74" i="4"/>
  <c r="H74" i="4"/>
  <c r="I73" i="4"/>
  <c r="L73" i="4"/>
  <c r="J73" i="4"/>
  <c r="G73" i="4"/>
  <c r="H73" i="4"/>
  <c r="I72" i="4"/>
  <c r="G72" i="4"/>
  <c r="H72" i="4"/>
  <c r="I71" i="4"/>
  <c r="J71" i="4"/>
  <c r="G71" i="4"/>
  <c r="H71" i="4"/>
  <c r="I70" i="4"/>
  <c r="G70" i="4"/>
  <c r="H70" i="4"/>
  <c r="I69" i="4"/>
  <c r="J69" i="4"/>
  <c r="L69" i="4"/>
  <c r="G69" i="4"/>
  <c r="H69" i="4"/>
  <c r="I68" i="4"/>
  <c r="G68" i="4"/>
  <c r="H68" i="4"/>
  <c r="I67" i="4"/>
  <c r="L67" i="4"/>
  <c r="G67" i="4"/>
  <c r="H67" i="4"/>
  <c r="I66" i="4"/>
  <c r="L66" i="4"/>
  <c r="J66" i="4"/>
  <c r="G66" i="4"/>
  <c r="H66" i="4"/>
  <c r="I65" i="4"/>
  <c r="G65" i="4"/>
  <c r="H65" i="4"/>
  <c r="I64" i="4"/>
  <c r="L64" i="4"/>
  <c r="J64" i="4"/>
  <c r="G64" i="4"/>
  <c r="H64" i="4"/>
  <c r="I63" i="4"/>
  <c r="L63" i="4"/>
  <c r="G63" i="4"/>
  <c r="H63" i="4"/>
  <c r="I62" i="4"/>
  <c r="J62" i="4"/>
  <c r="L62" i="4"/>
  <c r="G62" i="4"/>
  <c r="H62" i="4"/>
  <c r="I61" i="4"/>
  <c r="G61" i="4"/>
  <c r="H61" i="4"/>
  <c r="I60" i="4"/>
  <c r="L60" i="4"/>
  <c r="J60" i="4"/>
  <c r="G60" i="4"/>
  <c r="H60" i="4"/>
  <c r="I59" i="4"/>
  <c r="J59" i="4"/>
  <c r="L59" i="4"/>
  <c r="G59" i="4"/>
  <c r="H59" i="4"/>
  <c r="I58" i="4"/>
  <c r="L58" i="4"/>
  <c r="J58" i="4"/>
  <c r="G58" i="4"/>
  <c r="H58" i="4"/>
  <c r="I57" i="4"/>
  <c r="L57" i="4"/>
  <c r="G57" i="4"/>
  <c r="H57" i="4"/>
  <c r="I56" i="4"/>
  <c r="J56" i="4"/>
  <c r="L56" i="4"/>
  <c r="G56" i="4"/>
  <c r="H56" i="4"/>
  <c r="I55" i="4"/>
  <c r="G55" i="4"/>
  <c r="H55" i="4"/>
  <c r="I54" i="4"/>
  <c r="L54" i="4"/>
  <c r="J54" i="4"/>
  <c r="G54" i="4"/>
  <c r="H54" i="4"/>
  <c r="I53" i="4"/>
  <c r="L53" i="4"/>
  <c r="G53" i="4"/>
  <c r="H53" i="4"/>
  <c r="I52" i="4"/>
  <c r="G52" i="4"/>
  <c r="H52" i="4"/>
  <c r="I51" i="4"/>
  <c r="L51" i="4"/>
  <c r="J51" i="4"/>
  <c r="G51" i="4"/>
  <c r="H51" i="4"/>
  <c r="I50" i="4"/>
  <c r="L50" i="4"/>
  <c r="J50" i="4"/>
  <c r="G50" i="4"/>
  <c r="H50" i="4"/>
  <c r="I49" i="4"/>
  <c r="G49" i="4"/>
  <c r="H49" i="4"/>
  <c r="I48" i="4"/>
  <c r="G48" i="4"/>
  <c r="H48" i="4"/>
  <c r="I47" i="4"/>
  <c r="L47" i="4"/>
  <c r="J47" i="4"/>
  <c r="G47" i="4"/>
  <c r="H47" i="4"/>
  <c r="I46" i="4"/>
  <c r="J46" i="4"/>
  <c r="L46" i="4"/>
  <c r="G46" i="4"/>
  <c r="H46" i="4"/>
  <c r="I45" i="4"/>
  <c r="L45" i="4"/>
  <c r="J45" i="4"/>
  <c r="G45" i="4"/>
  <c r="H45" i="4"/>
  <c r="I44" i="4"/>
  <c r="L44" i="4"/>
  <c r="J44" i="4"/>
  <c r="G44" i="4"/>
  <c r="H44" i="4"/>
  <c r="I43" i="4"/>
  <c r="G43" i="4"/>
  <c r="H43" i="4"/>
  <c r="I42" i="4"/>
  <c r="G42" i="4"/>
  <c r="H42" i="4"/>
  <c r="I41" i="4"/>
  <c r="L41" i="4"/>
  <c r="J41" i="4"/>
  <c r="G41" i="4"/>
  <c r="H41" i="4"/>
  <c r="I40" i="4"/>
  <c r="L40" i="4"/>
  <c r="J40" i="4"/>
  <c r="G40" i="4"/>
  <c r="H40" i="4"/>
  <c r="I39" i="4"/>
  <c r="G39" i="4"/>
  <c r="H39" i="4"/>
  <c r="I38" i="4"/>
  <c r="L38" i="4"/>
  <c r="J38" i="4"/>
  <c r="G38" i="4"/>
  <c r="H38" i="4"/>
  <c r="I37" i="4"/>
  <c r="G37" i="4"/>
  <c r="H37" i="4"/>
  <c r="I36" i="4"/>
  <c r="L36" i="4"/>
  <c r="G36" i="4"/>
  <c r="H36" i="4"/>
  <c r="I35" i="4"/>
  <c r="G35" i="4"/>
  <c r="H35" i="4"/>
  <c r="I34" i="4"/>
  <c r="G34" i="4"/>
  <c r="H34" i="4"/>
  <c r="I33" i="4"/>
  <c r="L33" i="4"/>
  <c r="J33" i="4"/>
  <c r="G33" i="4"/>
  <c r="H33" i="4"/>
  <c r="I32" i="4"/>
  <c r="G32" i="4"/>
  <c r="H32" i="4"/>
  <c r="I31" i="4"/>
  <c r="L31" i="4"/>
  <c r="J31" i="4"/>
  <c r="G31" i="4"/>
  <c r="H31" i="4"/>
  <c r="I30" i="4"/>
  <c r="G30" i="4"/>
  <c r="H30" i="4"/>
  <c r="I29" i="4"/>
  <c r="J29" i="4"/>
  <c r="L29" i="4"/>
  <c r="G29" i="4"/>
  <c r="H29" i="4"/>
  <c r="I28" i="4"/>
  <c r="L28" i="4"/>
  <c r="G28" i="4"/>
  <c r="H28" i="4"/>
  <c r="I27" i="4"/>
  <c r="G27" i="4"/>
  <c r="H27" i="4"/>
  <c r="I26" i="4"/>
  <c r="G26" i="4"/>
  <c r="H26" i="4"/>
  <c r="I25" i="4"/>
  <c r="L25" i="4"/>
  <c r="K25" i="4"/>
  <c r="J25" i="4"/>
  <c r="G25" i="4"/>
  <c r="H25" i="4"/>
  <c r="I24" i="4"/>
  <c r="L24" i="4"/>
  <c r="J24" i="4"/>
  <c r="G24" i="4"/>
  <c r="H24" i="4"/>
  <c r="I23" i="4"/>
  <c r="G23" i="4"/>
  <c r="H23" i="4"/>
  <c r="I22" i="4"/>
  <c r="L22" i="4"/>
  <c r="G22" i="4"/>
  <c r="H22" i="4"/>
  <c r="I21" i="4"/>
  <c r="G21" i="4"/>
  <c r="H21" i="4"/>
  <c r="I20" i="4"/>
  <c r="G20" i="4"/>
  <c r="H20" i="4"/>
  <c r="I19" i="4"/>
  <c r="G19" i="4"/>
  <c r="H19" i="4"/>
  <c r="I18" i="4"/>
  <c r="L18" i="4"/>
  <c r="J18" i="4"/>
  <c r="G18" i="4"/>
  <c r="H18" i="4"/>
  <c r="I17" i="4"/>
  <c r="G17" i="4"/>
  <c r="H17" i="4"/>
  <c r="I16" i="4"/>
  <c r="L16" i="4"/>
  <c r="J16" i="4"/>
  <c r="H16" i="4"/>
  <c r="I15" i="4"/>
  <c r="J15" i="4"/>
  <c r="G15" i="4"/>
  <c r="H15" i="4"/>
  <c r="I14" i="4"/>
  <c r="G14" i="4"/>
  <c r="H14" i="4"/>
  <c r="I13" i="4"/>
  <c r="G13" i="4"/>
  <c r="H13" i="4"/>
  <c r="I12" i="4"/>
  <c r="G12" i="4"/>
  <c r="H12" i="4"/>
  <c r="I11" i="4"/>
  <c r="L11" i="4"/>
  <c r="G11" i="4"/>
  <c r="H11" i="4"/>
  <c r="I10" i="4"/>
  <c r="L10" i="4"/>
  <c r="J10" i="4"/>
  <c r="G10" i="4"/>
  <c r="H10" i="4"/>
  <c r="I9" i="4"/>
  <c r="L9" i="4"/>
  <c r="J9" i="4"/>
  <c r="G9" i="4"/>
  <c r="H9" i="4"/>
  <c r="I8" i="4"/>
  <c r="G8" i="4"/>
  <c r="H8" i="4"/>
  <c r="I7" i="4"/>
  <c r="L7" i="4"/>
  <c r="J7" i="4"/>
  <c r="G7" i="4"/>
  <c r="H7" i="4"/>
  <c r="I6" i="4"/>
  <c r="J6" i="4"/>
  <c r="L6" i="4"/>
  <c r="G6" i="4"/>
  <c r="H6" i="4"/>
  <c r="I5" i="4"/>
  <c r="G5" i="4"/>
  <c r="H5" i="4"/>
  <c r="I4" i="4"/>
  <c r="L4" i="4"/>
  <c r="G4" i="4"/>
  <c r="H4" i="4"/>
  <c r="I3" i="4"/>
  <c r="L3" i="4"/>
  <c r="K3" i="4"/>
  <c r="G3" i="4"/>
  <c r="H3" i="4"/>
  <c r="I2" i="4"/>
  <c r="G2" i="4"/>
  <c r="H2" i="4"/>
  <c r="M719" i="3"/>
  <c r="F719" i="3"/>
  <c r="E719" i="3"/>
  <c r="I719" i="3"/>
  <c r="I718" i="3"/>
  <c r="K718" i="3"/>
  <c r="J718" i="3"/>
  <c r="L718" i="3"/>
  <c r="G718" i="3"/>
  <c r="H718" i="3"/>
  <c r="I717" i="3"/>
  <c r="G717" i="3"/>
  <c r="H717" i="3"/>
  <c r="I716" i="3"/>
  <c r="L716" i="3"/>
  <c r="G716" i="3"/>
  <c r="H716" i="3"/>
  <c r="I715" i="3"/>
  <c r="L715" i="3"/>
  <c r="J715" i="3"/>
  <c r="G715" i="3"/>
  <c r="H715" i="3"/>
  <c r="I714" i="3"/>
  <c r="G714" i="3"/>
  <c r="H714" i="3"/>
  <c r="I713" i="3"/>
  <c r="G713" i="3"/>
  <c r="H713" i="3"/>
  <c r="I712" i="3"/>
  <c r="G712" i="3"/>
  <c r="H712" i="3"/>
  <c r="I711" i="3"/>
  <c r="L711" i="3"/>
  <c r="K711" i="3"/>
  <c r="J711" i="3"/>
  <c r="G711" i="3"/>
  <c r="H711" i="3"/>
  <c r="I710" i="3"/>
  <c r="L710" i="3"/>
  <c r="K710" i="3"/>
  <c r="J710" i="3"/>
  <c r="G710" i="3"/>
  <c r="H710" i="3"/>
  <c r="I709" i="3"/>
  <c r="L709" i="3"/>
  <c r="K709" i="3"/>
  <c r="J709" i="3"/>
  <c r="G709" i="3"/>
  <c r="H709" i="3"/>
  <c r="I708" i="3"/>
  <c r="K708" i="3"/>
  <c r="J708" i="3"/>
  <c r="L708" i="3"/>
  <c r="G708" i="3"/>
  <c r="H708" i="3"/>
  <c r="I707" i="3"/>
  <c r="G707" i="3"/>
  <c r="H707" i="3"/>
  <c r="I706" i="3"/>
  <c r="G706" i="3"/>
  <c r="H706" i="3"/>
  <c r="I705" i="3"/>
  <c r="G705" i="3"/>
  <c r="H705" i="3"/>
  <c r="I704" i="3"/>
  <c r="L704" i="3"/>
  <c r="J704" i="3"/>
  <c r="G704" i="3"/>
  <c r="H704" i="3"/>
  <c r="I703" i="3"/>
  <c r="J703" i="3"/>
  <c r="L703" i="3"/>
  <c r="G703" i="3"/>
  <c r="H703" i="3"/>
  <c r="I702" i="3"/>
  <c r="L702" i="3"/>
  <c r="G702" i="3"/>
  <c r="H702" i="3"/>
  <c r="I701" i="3"/>
  <c r="G701" i="3"/>
  <c r="H701" i="3"/>
  <c r="I700" i="3"/>
  <c r="L700" i="3"/>
  <c r="J700" i="3"/>
  <c r="G700" i="3"/>
  <c r="H700" i="3"/>
  <c r="I699" i="3"/>
  <c r="G699" i="3"/>
  <c r="H699" i="3"/>
  <c r="I698" i="3"/>
  <c r="G698" i="3"/>
  <c r="H698" i="3"/>
  <c r="I697" i="3"/>
  <c r="G697" i="3"/>
  <c r="H697" i="3"/>
  <c r="I696" i="3"/>
  <c r="L696" i="3"/>
  <c r="J696" i="3"/>
  <c r="G696" i="3"/>
  <c r="H696" i="3"/>
  <c r="I695" i="3"/>
  <c r="L695" i="3"/>
  <c r="J695" i="3"/>
  <c r="G695" i="3"/>
  <c r="H695" i="3"/>
  <c r="I694" i="3"/>
  <c r="K694" i="3"/>
  <c r="J694" i="3"/>
  <c r="L694" i="3"/>
  <c r="G694" i="3"/>
  <c r="H694" i="3"/>
  <c r="I693" i="3"/>
  <c r="G693" i="3"/>
  <c r="H693" i="3"/>
  <c r="I692" i="3"/>
  <c r="K692" i="3"/>
  <c r="J692" i="3"/>
  <c r="L692" i="3"/>
  <c r="G692" i="3"/>
  <c r="H692" i="3"/>
  <c r="I691" i="3"/>
  <c r="K691" i="3"/>
  <c r="J691" i="3"/>
  <c r="L691" i="3"/>
  <c r="G691" i="3"/>
  <c r="H691" i="3"/>
  <c r="I690" i="3"/>
  <c r="G690" i="3"/>
  <c r="H690" i="3"/>
  <c r="I689" i="3"/>
  <c r="L689" i="3"/>
  <c r="G689" i="3"/>
  <c r="H689" i="3"/>
  <c r="I688" i="3"/>
  <c r="L688" i="3"/>
  <c r="J688" i="3"/>
  <c r="G688" i="3"/>
  <c r="H688" i="3"/>
  <c r="I687" i="3"/>
  <c r="L687" i="3"/>
  <c r="J687" i="3"/>
  <c r="G687" i="3"/>
  <c r="H687" i="3"/>
  <c r="I686" i="3"/>
  <c r="G686" i="3"/>
  <c r="H686" i="3"/>
  <c r="I685" i="3"/>
  <c r="G685" i="3"/>
  <c r="H685" i="3"/>
  <c r="I684" i="3"/>
  <c r="L684" i="3"/>
  <c r="J684" i="3"/>
  <c r="G684" i="3"/>
  <c r="H684" i="3"/>
  <c r="I683" i="3"/>
  <c r="L683" i="3"/>
  <c r="J683" i="3"/>
  <c r="G683" i="3"/>
  <c r="H683" i="3"/>
  <c r="I682" i="3"/>
  <c r="L682" i="3"/>
  <c r="G682" i="3"/>
  <c r="H682" i="3"/>
  <c r="I681" i="3"/>
  <c r="L681" i="3"/>
  <c r="K681" i="3"/>
  <c r="G681" i="3"/>
  <c r="H681" i="3"/>
  <c r="I680" i="3"/>
  <c r="G680" i="3"/>
  <c r="H680" i="3"/>
  <c r="I679" i="3"/>
  <c r="L679" i="3"/>
  <c r="K679" i="3"/>
  <c r="G679" i="3"/>
  <c r="H679" i="3"/>
  <c r="I678" i="3"/>
  <c r="G678" i="3"/>
  <c r="H678" i="3"/>
  <c r="I677" i="3"/>
  <c r="L677" i="3"/>
  <c r="J677" i="3"/>
  <c r="G677" i="3"/>
  <c r="H677" i="3"/>
  <c r="I676" i="3"/>
  <c r="L676" i="3"/>
  <c r="J676" i="3"/>
  <c r="G676" i="3"/>
  <c r="H676" i="3"/>
  <c r="I675" i="3"/>
  <c r="G675" i="3"/>
  <c r="H675" i="3"/>
  <c r="I674" i="3"/>
  <c r="J674" i="3"/>
  <c r="G674" i="3"/>
  <c r="H674" i="3"/>
  <c r="I673" i="3"/>
  <c r="G673" i="3"/>
  <c r="H673" i="3"/>
  <c r="I672" i="3"/>
  <c r="L672" i="3"/>
  <c r="J672" i="3"/>
  <c r="G672" i="3"/>
  <c r="H672" i="3"/>
  <c r="I671" i="3"/>
  <c r="L671" i="3"/>
  <c r="G671" i="3"/>
  <c r="H671" i="3"/>
  <c r="I670" i="3"/>
  <c r="L670" i="3"/>
  <c r="K670" i="3"/>
  <c r="G670" i="3"/>
  <c r="H670" i="3"/>
  <c r="I669" i="3"/>
  <c r="G669" i="3"/>
  <c r="H669" i="3"/>
  <c r="I668" i="3"/>
  <c r="G668" i="3"/>
  <c r="H668" i="3"/>
  <c r="I667" i="3"/>
  <c r="G667" i="3"/>
  <c r="H667" i="3"/>
  <c r="I666" i="3"/>
  <c r="L666" i="3"/>
  <c r="J666" i="3"/>
  <c r="G666" i="3"/>
  <c r="H666" i="3"/>
  <c r="I665" i="3"/>
  <c r="L665" i="3"/>
  <c r="J665" i="3"/>
  <c r="G665" i="3"/>
  <c r="H665" i="3"/>
  <c r="I664" i="3"/>
  <c r="G664" i="3"/>
  <c r="H664" i="3"/>
  <c r="I663" i="3"/>
  <c r="L663" i="3"/>
  <c r="J663" i="3"/>
  <c r="G663" i="3"/>
  <c r="H663" i="3"/>
  <c r="I662" i="3"/>
  <c r="J662" i="3"/>
  <c r="L662" i="3"/>
  <c r="G662" i="3"/>
  <c r="H662" i="3"/>
  <c r="I661" i="3"/>
  <c r="G661" i="3"/>
  <c r="H661" i="3"/>
  <c r="I660" i="3"/>
  <c r="G660" i="3"/>
  <c r="H660" i="3"/>
  <c r="I659" i="3"/>
  <c r="L659" i="3"/>
  <c r="G659" i="3"/>
  <c r="H659" i="3"/>
  <c r="I658" i="3"/>
  <c r="G658" i="3"/>
  <c r="H658" i="3"/>
  <c r="I657" i="3"/>
  <c r="L657" i="3"/>
  <c r="G657" i="3"/>
  <c r="H657" i="3"/>
  <c r="I656" i="3"/>
  <c r="G656" i="3"/>
  <c r="H656" i="3"/>
  <c r="I655" i="3"/>
  <c r="L655" i="3"/>
  <c r="G655" i="3"/>
  <c r="H655" i="3"/>
  <c r="I654" i="3"/>
  <c r="G654" i="3"/>
  <c r="H654" i="3"/>
  <c r="I653" i="3"/>
  <c r="L653" i="3"/>
  <c r="J653" i="3"/>
  <c r="G653" i="3"/>
  <c r="H653" i="3"/>
  <c r="I652" i="3"/>
  <c r="L652" i="3"/>
  <c r="J652" i="3"/>
  <c r="G652" i="3"/>
  <c r="H652" i="3"/>
  <c r="I651" i="3"/>
  <c r="G651" i="3"/>
  <c r="H651" i="3"/>
  <c r="I650" i="3"/>
  <c r="G650" i="3"/>
  <c r="H650" i="3"/>
  <c r="I649" i="3"/>
  <c r="L649" i="3"/>
  <c r="J649" i="3"/>
  <c r="G649" i="3"/>
  <c r="H649" i="3"/>
  <c r="I648" i="3"/>
  <c r="G648" i="3"/>
  <c r="H648" i="3"/>
  <c r="I647" i="3"/>
  <c r="L647" i="3"/>
  <c r="J647" i="3"/>
  <c r="G647" i="3"/>
  <c r="H647" i="3"/>
  <c r="I646" i="3"/>
  <c r="L646" i="3"/>
  <c r="J646" i="3"/>
  <c r="G646" i="3"/>
  <c r="H646" i="3"/>
  <c r="I645" i="3"/>
  <c r="K645" i="3"/>
  <c r="J645" i="3"/>
  <c r="L645" i="3"/>
  <c r="G645" i="3"/>
  <c r="H645" i="3"/>
  <c r="I644" i="3"/>
  <c r="G644" i="3"/>
  <c r="H644" i="3"/>
  <c r="I643" i="3"/>
  <c r="G643" i="3"/>
  <c r="H643" i="3"/>
  <c r="I642" i="3"/>
  <c r="G642" i="3"/>
  <c r="H642" i="3"/>
  <c r="I641" i="3"/>
  <c r="L641" i="3"/>
  <c r="G641" i="3"/>
  <c r="H641" i="3"/>
  <c r="I640" i="3"/>
  <c r="L640" i="3"/>
  <c r="J640" i="3"/>
  <c r="G640" i="3"/>
  <c r="H640" i="3"/>
  <c r="I639" i="3"/>
  <c r="K639" i="3"/>
  <c r="G639" i="3"/>
  <c r="H639" i="3"/>
  <c r="I638" i="3"/>
  <c r="G638" i="3"/>
  <c r="H638" i="3"/>
  <c r="I637" i="3"/>
  <c r="G637" i="3"/>
  <c r="H637" i="3"/>
  <c r="I636" i="3"/>
  <c r="L636" i="3"/>
  <c r="G636" i="3"/>
  <c r="H636" i="3"/>
  <c r="I635" i="3"/>
  <c r="G635" i="3"/>
  <c r="H635" i="3"/>
  <c r="I634" i="3"/>
  <c r="L634" i="3"/>
  <c r="J634" i="3"/>
  <c r="G634" i="3"/>
  <c r="H634" i="3"/>
  <c r="I633" i="3"/>
  <c r="L633" i="3"/>
  <c r="J633" i="3"/>
  <c r="G633" i="3"/>
  <c r="H633" i="3"/>
  <c r="I632" i="3"/>
  <c r="G632" i="3"/>
  <c r="H632" i="3"/>
  <c r="I631" i="3"/>
  <c r="L631" i="3"/>
  <c r="J631" i="3"/>
  <c r="G631" i="3"/>
  <c r="H631" i="3"/>
  <c r="I630" i="3"/>
  <c r="J630" i="3"/>
  <c r="L630" i="3"/>
  <c r="G630" i="3"/>
  <c r="H630" i="3"/>
  <c r="I629" i="3"/>
  <c r="G629" i="3"/>
  <c r="H629" i="3"/>
  <c r="I628" i="3"/>
  <c r="L628" i="3"/>
  <c r="G628" i="3"/>
  <c r="H628" i="3"/>
  <c r="I627" i="3"/>
  <c r="G627" i="3"/>
  <c r="H627" i="3"/>
  <c r="I626" i="3"/>
  <c r="L626" i="3"/>
  <c r="J626" i="3"/>
  <c r="G626" i="3"/>
  <c r="H626" i="3"/>
  <c r="I625" i="3"/>
  <c r="L625" i="3"/>
  <c r="J625" i="3"/>
  <c r="G625" i="3"/>
  <c r="H625" i="3"/>
  <c r="I624" i="3"/>
  <c r="G624" i="3"/>
  <c r="H624" i="3"/>
  <c r="I623" i="3"/>
  <c r="L623" i="3"/>
  <c r="J623" i="3"/>
  <c r="G623" i="3"/>
  <c r="H623" i="3"/>
  <c r="I622" i="3"/>
  <c r="L622" i="3"/>
  <c r="J622" i="3"/>
  <c r="G622" i="3"/>
  <c r="H622" i="3"/>
  <c r="I621" i="3"/>
  <c r="G621" i="3"/>
  <c r="H621" i="3"/>
  <c r="I620" i="3"/>
  <c r="G620" i="3"/>
  <c r="H620" i="3"/>
  <c r="I619" i="3"/>
  <c r="L619" i="3"/>
  <c r="J619" i="3"/>
  <c r="G619" i="3"/>
  <c r="H619" i="3"/>
  <c r="I618" i="3"/>
  <c r="L618" i="3"/>
  <c r="J618" i="3"/>
  <c r="G618" i="3"/>
  <c r="H618" i="3"/>
  <c r="I617" i="3"/>
  <c r="G617" i="3"/>
  <c r="H617" i="3"/>
  <c r="I616" i="3"/>
  <c r="L616" i="3"/>
  <c r="J616" i="3"/>
  <c r="G616" i="3"/>
  <c r="H616" i="3"/>
  <c r="I615" i="3"/>
  <c r="L615" i="3"/>
  <c r="J615" i="3"/>
  <c r="G615" i="3"/>
  <c r="H615" i="3"/>
  <c r="I614" i="3"/>
  <c r="G614" i="3"/>
  <c r="H614" i="3"/>
  <c r="I613" i="3"/>
  <c r="G613" i="3"/>
  <c r="H613" i="3"/>
  <c r="I612" i="3"/>
  <c r="L612" i="3"/>
  <c r="J612" i="3"/>
  <c r="G612" i="3"/>
  <c r="H612" i="3"/>
  <c r="I611" i="3"/>
  <c r="L611" i="3"/>
  <c r="J611" i="3"/>
  <c r="G611" i="3"/>
  <c r="H611" i="3"/>
  <c r="I610" i="3"/>
  <c r="G610" i="3"/>
  <c r="H610" i="3"/>
  <c r="I609" i="3"/>
  <c r="G609" i="3"/>
  <c r="H609" i="3"/>
  <c r="I608" i="3"/>
  <c r="L608" i="3"/>
  <c r="G608" i="3"/>
  <c r="H608" i="3"/>
  <c r="I607" i="3"/>
  <c r="G607" i="3"/>
  <c r="H607" i="3"/>
  <c r="I606" i="3"/>
  <c r="L606" i="3"/>
  <c r="J606" i="3"/>
  <c r="G606" i="3"/>
  <c r="H606" i="3"/>
  <c r="I605" i="3"/>
  <c r="K605" i="3"/>
  <c r="G605" i="3"/>
  <c r="H605" i="3"/>
  <c r="I604" i="3"/>
  <c r="G604" i="3"/>
  <c r="H604" i="3"/>
  <c r="I603" i="3"/>
  <c r="L603" i="3"/>
  <c r="K603" i="3"/>
  <c r="J603" i="3"/>
  <c r="G603" i="3"/>
  <c r="H603" i="3"/>
  <c r="I602" i="3"/>
  <c r="L602" i="3"/>
  <c r="J602" i="3"/>
  <c r="G602" i="3"/>
  <c r="H602" i="3"/>
  <c r="I601" i="3"/>
  <c r="J601" i="3"/>
  <c r="L601" i="3"/>
  <c r="G601" i="3"/>
  <c r="H601" i="3"/>
  <c r="I600" i="3"/>
  <c r="G600" i="3"/>
  <c r="H600" i="3"/>
  <c r="I599" i="3"/>
  <c r="K599" i="3"/>
  <c r="G599" i="3"/>
  <c r="H599" i="3"/>
  <c r="I598" i="3"/>
  <c r="L598" i="3"/>
  <c r="J598" i="3"/>
  <c r="K598" i="3"/>
  <c r="G598" i="3"/>
  <c r="H598" i="3"/>
  <c r="I597" i="3"/>
  <c r="G597" i="3"/>
  <c r="H597" i="3"/>
  <c r="I596" i="3"/>
  <c r="G596" i="3"/>
  <c r="H596" i="3"/>
  <c r="I595" i="3"/>
  <c r="L595" i="3"/>
  <c r="G595" i="3"/>
  <c r="H595" i="3"/>
  <c r="I594" i="3"/>
  <c r="K594" i="3"/>
  <c r="J594" i="3"/>
  <c r="L594" i="3"/>
  <c r="G594" i="3"/>
  <c r="H594" i="3"/>
  <c r="I593" i="3"/>
  <c r="K593" i="3"/>
  <c r="J593" i="3"/>
  <c r="L593" i="3"/>
  <c r="G593" i="3"/>
  <c r="H593" i="3"/>
  <c r="I592" i="3"/>
  <c r="L592" i="3"/>
  <c r="G592" i="3"/>
  <c r="H592" i="3"/>
  <c r="I591" i="3"/>
  <c r="L591" i="3"/>
  <c r="J591" i="3"/>
  <c r="K591" i="3"/>
  <c r="G591" i="3"/>
  <c r="H591" i="3"/>
  <c r="I590" i="3"/>
  <c r="G590" i="3"/>
  <c r="H590" i="3"/>
  <c r="I589" i="3"/>
  <c r="L589" i="3"/>
  <c r="J589" i="3"/>
  <c r="G589" i="3"/>
  <c r="H589" i="3"/>
  <c r="I588" i="3"/>
  <c r="L588" i="3"/>
  <c r="K588" i="3"/>
  <c r="J588" i="3"/>
  <c r="G588" i="3"/>
  <c r="H588" i="3"/>
  <c r="I587" i="3"/>
  <c r="K587" i="3"/>
  <c r="G587" i="3"/>
  <c r="H587" i="3"/>
  <c r="I586" i="3"/>
  <c r="G586" i="3"/>
  <c r="H586" i="3"/>
  <c r="I585" i="3"/>
  <c r="J585" i="3"/>
  <c r="G585" i="3"/>
  <c r="H585" i="3"/>
  <c r="I584" i="3"/>
  <c r="G584" i="3"/>
  <c r="H584" i="3"/>
  <c r="I583" i="3"/>
  <c r="L583" i="3"/>
  <c r="K583" i="3"/>
  <c r="J583" i="3"/>
  <c r="G583" i="3"/>
  <c r="H583" i="3"/>
  <c r="I582" i="3"/>
  <c r="L582" i="3"/>
  <c r="K582" i="3"/>
  <c r="J582" i="3"/>
  <c r="G582" i="3"/>
  <c r="H582" i="3"/>
  <c r="I581" i="3"/>
  <c r="L581" i="3"/>
  <c r="K581" i="3"/>
  <c r="J581" i="3"/>
  <c r="G581" i="3"/>
  <c r="H581" i="3"/>
  <c r="I580" i="3"/>
  <c r="K580" i="3"/>
  <c r="J580" i="3"/>
  <c r="L580" i="3"/>
  <c r="G580" i="3"/>
  <c r="H580" i="3"/>
  <c r="I579" i="3"/>
  <c r="G579" i="3"/>
  <c r="H579" i="3"/>
  <c r="I578" i="3"/>
  <c r="J578" i="3"/>
  <c r="L578" i="3"/>
  <c r="G578" i="3"/>
  <c r="H578" i="3"/>
  <c r="I577" i="3"/>
  <c r="J577" i="3"/>
  <c r="G577" i="3"/>
  <c r="H577" i="3"/>
  <c r="I576" i="3"/>
  <c r="J576" i="3"/>
  <c r="G576" i="3"/>
  <c r="H576" i="3"/>
  <c r="I575" i="3"/>
  <c r="L575" i="3"/>
  <c r="K575" i="3"/>
  <c r="J575" i="3"/>
  <c r="G575" i="3"/>
  <c r="H575" i="3"/>
  <c r="I574" i="3"/>
  <c r="K574" i="3"/>
  <c r="G574" i="3"/>
  <c r="H574" i="3"/>
  <c r="I573" i="3"/>
  <c r="G573" i="3"/>
  <c r="H573" i="3"/>
  <c r="I572" i="3"/>
  <c r="L572" i="3"/>
  <c r="G572" i="3"/>
  <c r="H572" i="3"/>
  <c r="I571" i="3"/>
  <c r="G571" i="3"/>
  <c r="H571" i="3"/>
  <c r="I570" i="3"/>
  <c r="K570" i="3"/>
  <c r="G570" i="3"/>
  <c r="H570" i="3"/>
  <c r="I569" i="3"/>
  <c r="L569" i="3"/>
  <c r="J569" i="3"/>
  <c r="G569" i="3"/>
  <c r="H569" i="3"/>
  <c r="I568" i="3"/>
  <c r="L568" i="3"/>
  <c r="K568" i="3"/>
  <c r="J568" i="3"/>
  <c r="G568" i="3"/>
  <c r="H568" i="3"/>
  <c r="I567" i="3"/>
  <c r="L567" i="3"/>
  <c r="K567" i="3"/>
  <c r="J567" i="3"/>
  <c r="G567" i="3"/>
  <c r="H567" i="3"/>
  <c r="I566" i="3"/>
  <c r="L566" i="3"/>
  <c r="K566" i="3"/>
  <c r="J566" i="3"/>
  <c r="G566" i="3"/>
  <c r="H566" i="3"/>
  <c r="I565" i="3"/>
  <c r="L565" i="3"/>
  <c r="K565" i="3"/>
  <c r="J565" i="3"/>
  <c r="G565" i="3"/>
  <c r="H565" i="3"/>
  <c r="I564" i="3"/>
  <c r="L564" i="3"/>
  <c r="K564" i="3"/>
  <c r="J564" i="3"/>
  <c r="G564" i="3"/>
  <c r="H564" i="3"/>
  <c r="I563" i="3"/>
  <c r="L563" i="3"/>
  <c r="G563" i="3"/>
  <c r="H563" i="3"/>
  <c r="I562" i="3"/>
  <c r="L562" i="3"/>
  <c r="J562" i="3"/>
  <c r="K562" i="3"/>
  <c r="G562" i="3"/>
  <c r="H562" i="3"/>
  <c r="I561" i="3"/>
  <c r="G561" i="3"/>
  <c r="H561" i="3"/>
  <c r="I560" i="3"/>
  <c r="L560" i="3"/>
  <c r="J560" i="3"/>
  <c r="G560" i="3"/>
  <c r="H560" i="3"/>
  <c r="I559" i="3"/>
  <c r="L559" i="3"/>
  <c r="J559" i="3"/>
  <c r="G559" i="3"/>
  <c r="H559" i="3"/>
  <c r="I558" i="3"/>
  <c r="G558" i="3"/>
  <c r="H558" i="3"/>
  <c r="I557" i="3"/>
  <c r="L557" i="3"/>
  <c r="J557" i="3"/>
  <c r="G557" i="3"/>
  <c r="H557" i="3"/>
  <c r="I556" i="3"/>
  <c r="L556" i="3"/>
  <c r="G556" i="3"/>
  <c r="H556" i="3"/>
  <c r="I555" i="3"/>
  <c r="L555" i="3"/>
  <c r="J555" i="3"/>
  <c r="K555" i="3"/>
  <c r="G555" i="3"/>
  <c r="H555" i="3"/>
  <c r="I554" i="3"/>
  <c r="J554" i="3"/>
  <c r="G554" i="3"/>
  <c r="H554" i="3"/>
  <c r="I553" i="3"/>
  <c r="J553" i="3"/>
  <c r="G553" i="3"/>
  <c r="H553" i="3"/>
  <c r="I552" i="3"/>
  <c r="L552" i="3"/>
  <c r="K552" i="3"/>
  <c r="J552" i="3"/>
  <c r="G552" i="3"/>
  <c r="H552" i="3"/>
  <c r="I551" i="3"/>
  <c r="L551" i="3"/>
  <c r="G551" i="3"/>
  <c r="H551" i="3"/>
  <c r="I550" i="3"/>
  <c r="G550" i="3"/>
  <c r="H550" i="3"/>
  <c r="I549" i="3"/>
  <c r="L549" i="3"/>
  <c r="G549" i="3"/>
  <c r="H549" i="3"/>
  <c r="I548" i="3"/>
  <c r="G548" i="3"/>
  <c r="H548" i="3"/>
  <c r="I547" i="3"/>
  <c r="G547" i="3"/>
  <c r="H547" i="3"/>
  <c r="I546" i="3"/>
  <c r="L546" i="3"/>
  <c r="G546" i="3"/>
  <c r="H546" i="3"/>
  <c r="I545" i="3"/>
  <c r="G545" i="3"/>
  <c r="H545" i="3"/>
  <c r="I544" i="3"/>
  <c r="L544" i="3"/>
  <c r="J544" i="3"/>
  <c r="G544" i="3"/>
  <c r="H544" i="3"/>
  <c r="I543" i="3"/>
  <c r="L543" i="3"/>
  <c r="G543" i="3"/>
  <c r="H543" i="3"/>
  <c r="I542" i="3"/>
  <c r="G542" i="3"/>
  <c r="H542" i="3"/>
  <c r="I541" i="3"/>
  <c r="J541" i="3"/>
  <c r="G541" i="3"/>
  <c r="H541" i="3"/>
  <c r="I540" i="3"/>
  <c r="K540" i="3"/>
  <c r="G540" i="3"/>
  <c r="H540" i="3"/>
  <c r="I539" i="3"/>
  <c r="G539" i="3"/>
  <c r="H539" i="3"/>
  <c r="I538" i="3"/>
  <c r="K538" i="3"/>
  <c r="G538" i="3"/>
  <c r="H538" i="3"/>
  <c r="I537" i="3"/>
  <c r="G537" i="3"/>
  <c r="H537" i="3"/>
  <c r="I536" i="3"/>
  <c r="J536" i="3"/>
  <c r="G536" i="3"/>
  <c r="H536" i="3"/>
  <c r="I535" i="3"/>
  <c r="J535" i="3"/>
  <c r="G535" i="3"/>
  <c r="H535" i="3"/>
  <c r="I534" i="3"/>
  <c r="K534" i="3"/>
  <c r="J534" i="3"/>
  <c r="G534" i="3"/>
  <c r="H534" i="3"/>
  <c r="I533" i="3"/>
  <c r="K533" i="3"/>
  <c r="G533" i="3"/>
  <c r="H533" i="3"/>
  <c r="I532" i="3"/>
  <c r="G532" i="3"/>
  <c r="H532" i="3"/>
  <c r="I531" i="3"/>
  <c r="L531" i="3"/>
  <c r="G531" i="3"/>
  <c r="H531" i="3"/>
  <c r="I530" i="3"/>
  <c r="G530" i="3"/>
  <c r="H530" i="3"/>
  <c r="I529" i="3"/>
  <c r="J529" i="3"/>
  <c r="G529" i="3"/>
  <c r="H529" i="3"/>
  <c r="I528" i="3"/>
  <c r="K528" i="3"/>
  <c r="G528" i="3"/>
  <c r="H528" i="3"/>
  <c r="I527" i="3"/>
  <c r="J527" i="3"/>
  <c r="G527" i="3"/>
  <c r="H527" i="3"/>
  <c r="I526" i="3"/>
  <c r="L526" i="3"/>
  <c r="J526" i="3"/>
  <c r="G526" i="3"/>
  <c r="H526" i="3"/>
  <c r="I525" i="3"/>
  <c r="L525" i="3"/>
  <c r="G525" i="3"/>
  <c r="H525" i="3"/>
  <c r="I524" i="3"/>
  <c r="L524" i="3"/>
  <c r="J524" i="3"/>
  <c r="G524" i="3"/>
  <c r="H524" i="3"/>
  <c r="I523" i="3"/>
  <c r="J523" i="3"/>
  <c r="L523" i="3"/>
  <c r="G523" i="3"/>
  <c r="H523" i="3"/>
  <c r="I522" i="3"/>
  <c r="L522" i="3"/>
  <c r="G522" i="3"/>
  <c r="H522" i="3"/>
  <c r="I521" i="3"/>
  <c r="G521" i="3"/>
  <c r="H521" i="3"/>
  <c r="I520" i="3"/>
  <c r="G520" i="3"/>
  <c r="H520" i="3"/>
  <c r="I519" i="3"/>
  <c r="L519" i="3"/>
  <c r="J519" i="3"/>
  <c r="G519" i="3"/>
  <c r="H519" i="3"/>
  <c r="I518" i="3"/>
  <c r="G518" i="3"/>
  <c r="H518" i="3"/>
  <c r="I517" i="3"/>
  <c r="G517" i="3"/>
  <c r="H517" i="3"/>
  <c r="I516" i="3"/>
  <c r="L516" i="3"/>
  <c r="G516" i="3"/>
  <c r="H516" i="3"/>
  <c r="I515" i="3"/>
  <c r="G515" i="3"/>
  <c r="H515" i="3"/>
  <c r="I514" i="3"/>
  <c r="K514" i="3"/>
  <c r="J514" i="3"/>
  <c r="L514" i="3"/>
  <c r="G514" i="3"/>
  <c r="H514" i="3"/>
  <c r="I513" i="3"/>
  <c r="G513" i="3"/>
  <c r="H513" i="3"/>
  <c r="I512" i="3"/>
  <c r="K512" i="3"/>
  <c r="G512" i="3"/>
  <c r="H512" i="3"/>
  <c r="I511" i="3"/>
  <c r="G511" i="3"/>
  <c r="H511" i="3"/>
  <c r="I510" i="3"/>
  <c r="G510" i="3"/>
  <c r="H510" i="3"/>
  <c r="I509" i="3"/>
  <c r="K509" i="3"/>
  <c r="G509" i="3"/>
  <c r="H509" i="3"/>
  <c r="I508" i="3"/>
  <c r="G508" i="3"/>
  <c r="H508" i="3"/>
  <c r="I507" i="3"/>
  <c r="G507" i="3"/>
  <c r="H507" i="3"/>
  <c r="I506" i="3"/>
  <c r="L506" i="3"/>
  <c r="G506" i="3"/>
  <c r="H506" i="3"/>
  <c r="I505" i="3"/>
  <c r="J505" i="3"/>
  <c r="G505" i="3"/>
  <c r="H505" i="3"/>
  <c r="I504" i="3"/>
  <c r="G504" i="3"/>
  <c r="H504" i="3"/>
  <c r="I503" i="3"/>
  <c r="J503" i="3"/>
  <c r="G503" i="3"/>
  <c r="H503" i="3"/>
  <c r="I502" i="3"/>
  <c r="J502" i="3"/>
  <c r="G502" i="3"/>
  <c r="H502" i="3"/>
  <c r="I501" i="3"/>
  <c r="L501" i="3"/>
  <c r="J501" i="3"/>
  <c r="G501" i="3"/>
  <c r="H501" i="3"/>
  <c r="I500" i="3"/>
  <c r="G500" i="3"/>
  <c r="H500" i="3"/>
  <c r="I499" i="3"/>
  <c r="G499" i="3"/>
  <c r="H499" i="3"/>
  <c r="I498" i="3"/>
  <c r="L498" i="3"/>
  <c r="G498" i="3"/>
  <c r="H498" i="3"/>
  <c r="I497" i="3"/>
  <c r="G497" i="3"/>
  <c r="H497" i="3"/>
  <c r="I496" i="3"/>
  <c r="G496" i="3"/>
  <c r="H496" i="3"/>
  <c r="I495" i="3"/>
  <c r="G495" i="3"/>
  <c r="H495" i="3"/>
  <c r="I494" i="3"/>
  <c r="L494" i="3"/>
  <c r="G494" i="3"/>
  <c r="H494" i="3"/>
  <c r="I493" i="3"/>
  <c r="J493" i="3"/>
  <c r="K493" i="3"/>
  <c r="G493" i="3"/>
  <c r="H493" i="3"/>
  <c r="I492" i="3"/>
  <c r="J492" i="3"/>
  <c r="G492" i="3"/>
  <c r="H492" i="3"/>
  <c r="I491" i="3"/>
  <c r="G491" i="3"/>
  <c r="H491" i="3"/>
  <c r="I490" i="3"/>
  <c r="L490" i="3"/>
  <c r="G490" i="3"/>
  <c r="H490" i="3"/>
  <c r="I489" i="3"/>
  <c r="L489" i="3"/>
  <c r="J489" i="3"/>
  <c r="G489" i="3"/>
  <c r="H489" i="3"/>
  <c r="I488" i="3"/>
  <c r="K488" i="3"/>
  <c r="L488" i="3"/>
  <c r="G488" i="3"/>
  <c r="H488" i="3"/>
  <c r="I487" i="3"/>
  <c r="K487" i="3"/>
  <c r="J487" i="3"/>
  <c r="L487" i="3"/>
  <c r="G487" i="3"/>
  <c r="H487" i="3"/>
  <c r="I486" i="3"/>
  <c r="K486" i="3"/>
  <c r="G486" i="3"/>
  <c r="H486" i="3"/>
  <c r="I485" i="3"/>
  <c r="J485" i="3"/>
  <c r="L485" i="3"/>
  <c r="G485" i="3"/>
  <c r="H485" i="3"/>
  <c r="I484" i="3"/>
  <c r="J484" i="3"/>
  <c r="L484" i="3"/>
  <c r="G484" i="3"/>
  <c r="H484" i="3"/>
  <c r="I483" i="3"/>
  <c r="G483" i="3"/>
  <c r="H483" i="3"/>
  <c r="I482" i="3"/>
  <c r="G482" i="3"/>
  <c r="H482" i="3"/>
  <c r="I481" i="3"/>
  <c r="L481" i="3"/>
  <c r="G481" i="3"/>
  <c r="H481" i="3"/>
  <c r="I480" i="3"/>
  <c r="G480" i="3"/>
  <c r="H480" i="3"/>
  <c r="I479" i="3"/>
  <c r="L479" i="3"/>
  <c r="J479" i="3"/>
  <c r="K479" i="3"/>
  <c r="G479" i="3"/>
  <c r="H479" i="3"/>
  <c r="I478" i="3"/>
  <c r="L478" i="3"/>
  <c r="G478" i="3"/>
  <c r="H478" i="3"/>
  <c r="I477" i="3"/>
  <c r="G477" i="3"/>
  <c r="H477" i="3"/>
  <c r="I476" i="3"/>
  <c r="G476" i="3"/>
  <c r="H476" i="3"/>
  <c r="I475" i="3"/>
  <c r="L475" i="3"/>
  <c r="G475" i="3"/>
  <c r="H475" i="3"/>
  <c r="I474" i="3"/>
  <c r="L474" i="3"/>
  <c r="G474" i="3"/>
  <c r="H474" i="3"/>
  <c r="I473" i="3"/>
  <c r="L473" i="3"/>
  <c r="G473" i="3"/>
  <c r="H473" i="3"/>
  <c r="I472" i="3"/>
  <c r="L472" i="3"/>
  <c r="G472" i="3"/>
  <c r="H472" i="3"/>
  <c r="I471" i="3"/>
  <c r="L471" i="3"/>
  <c r="J471" i="3"/>
  <c r="G471" i="3"/>
  <c r="H471" i="3"/>
  <c r="I470" i="3"/>
  <c r="L470" i="3"/>
  <c r="K470" i="3"/>
  <c r="J470" i="3"/>
  <c r="G470" i="3"/>
  <c r="H470" i="3"/>
  <c r="I469" i="3"/>
  <c r="L469" i="3"/>
  <c r="K469" i="3"/>
  <c r="J469" i="3"/>
  <c r="G469" i="3"/>
  <c r="H469" i="3"/>
  <c r="I468" i="3"/>
  <c r="J468" i="3"/>
  <c r="L468" i="3"/>
  <c r="G468" i="3"/>
  <c r="H468" i="3"/>
  <c r="I467" i="3"/>
  <c r="G467" i="3"/>
  <c r="H467" i="3"/>
  <c r="I466" i="3"/>
  <c r="L466" i="3"/>
  <c r="G466" i="3"/>
  <c r="H466" i="3"/>
  <c r="I465" i="3"/>
  <c r="L465" i="3"/>
  <c r="K465" i="3"/>
  <c r="J465" i="3"/>
  <c r="G465" i="3"/>
  <c r="H465" i="3"/>
  <c r="I464" i="3"/>
  <c r="L464" i="3"/>
  <c r="K464" i="3"/>
  <c r="J464" i="3"/>
  <c r="G464" i="3"/>
  <c r="H464" i="3"/>
  <c r="I463" i="3"/>
  <c r="K463" i="3"/>
  <c r="J463" i="3"/>
  <c r="G463" i="3"/>
  <c r="H463" i="3"/>
  <c r="I462" i="3"/>
  <c r="J462" i="3"/>
  <c r="L462" i="3"/>
  <c r="G462" i="3"/>
  <c r="H462" i="3"/>
  <c r="I461" i="3"/>
  <c r="G461" i="3"/>
  <c r="H461" i="3"/>
  <c r="I460" i="3"/>
  <c r="J460" i="3"/>
  <c r="L460" i="3"/>
  <c r="G460" i="3"/>
  <c r="H460" i="3"/>
  <c r="I459" i="3"/>
  <c r="G459" i="3"/>
  <c r="H459" i="3"/>
  <c r="I458" i="3"/>
  <c r="L458" i="3"/>
  <c r="G458" i="3"/>
  <c r="H458" i="3"/>
  <c r="I457" i="3"/>
  <c r="L457" i="3"/>
  <c r="G457" i="3"/>
  <c r="H457" i="3"/>
  <c r="I456" i="3"/>
  <c r="L456" i="3"/>
  <c r="G456" i="3"/>
  <c r="H456" i="3"/>
  <c r="I455" i="3"/>
  <c r="L455" i="3"/>
  <c r="K455" i="3"/>
  <c r="G455" i="3"/>
  <c r="H455" i="3"/>
  <c r="I454" i="3"/>
  <c r="G454" i="3"/>
  <c r="H454" i="3"/>
  <c r="I453" i="3"/>
  <c r="J453" i="3"/>
  <c r="G453" i="3"/>
  <c r="H453" i="3"/>
  <c r="I452" i="3"/>
  <c r="G452" i="3"/>
  <c r="H452" i="3"/>
  <c r="I451" i="3"/>
  <c r="L451" i="3"/>
  <c r="K451" i="3"/>
  <c r="J451" i="3"/>
  <c r="G451" i="3"/>
  <c r="H451" i="3"/>
  <c r="I450" i="3"/>
  <c r="L450" i="3"/>
  <c r="J450" i="3"/>
  <c r="G450" i="3"/>
  <c r="H450" i="3"/>
  <c r="I449" i="3"/>
  <c r="J449" i="3"/>
  <c r="L449" i="3"/>
  <c r="G449" i="3"/>
  <c r="H449" i="3"/>
  <c r="I448" i="3"/>
  <c r="G448" i="3"/>
  <c r="H448" i="3"/>
  <c r="I447" i="3"/>
  <c r="J447" i="3"/>
  <c r="L447" i="3"/>
  <c r="G447" i="3"/>
  <c r="H447" i="3"/>
  <c r="I446" i="3"/>
  <c r="G446" i="3"/>
  <c r="H446" i="3"/>
  <c r="I445" i="3"/>
  <c r="G445" i="3"/>
  <c r="H445" i="3"/>
  <c r="I444" i="3"/>
  <c r="L444" i="3"/>
  <c r="G444" i="3"/>
  <c r="H444" i="3"/>
  <c r="I443" i="3"/>
  <c r="L443" i="3"/>
  <c r="G443" i="3"/>
  <c r="H443" i="3"/>
  <c r="I442" i="3"/>
  <c r="L442" i="3"/>
  <c r="G442" i="3"/>
  <c r="H442" i="3"/>
  <c r="I441" i="3"/>
  <c r="L441" i="3"/>
  <c r="G441" i="3"/>
  <c r="H441" i="3"/>
  <c r="I440" i="3"/>
  <c r="L440" i="3"/>
  <c r="K440" i="3"/>
  <c r="G440" i="3"/>
  <c r="H440" i="3"/>
  <c r="I439" i="3"/>
  <c r="L439" i="3"/>
  <c r="J439" i="3"/>
  <c r="G439" i="3"/>
  <c r="H439" i="3"/>
  <c r="I438" i="3"/>
  <c r="G438" i="3"/>
  <c r="H438" i="3"/>
  <c r="I437" i="3"/>
  <c r="G437" i="3"/>
  <c r="H437" i="3"/>
  <c r="I436" i="3"/>
  <c r="J436" i="3"/>
  <c r="G436" i="3"/>
  <c r="H436" i="3"/>
  <c r="I435" i="3"/>
  <c r="G435" i="3"/>
  <c r="H435" i="3"/>
  <c r="I434" i="3"/>
  <c r="G434" i="3"/>
  <c r="H434" i="3"/>
  <c r="I433" i="3"/>
  <c r="L433" i="3"/>
  <c r="G433" i="3"/>
  <c r="H433" i="3"/>
  <c r="I432" i="3"/>
  <c r="L432" i="3"/>
  <c r="G432" i="3"/>
  <c r="H432" i="3"/>
  <c r="I431" i="3"/>
  <c r="J431" i="3"/>
  <c r="L431" i="3"/>
  <c r="G431" i="3"/>
  <c r="H431" i="3"/>
  <c r="I430" i="3"/>
  <c r="L430" i="3"/>
  <c r="G430" i="3"/>
  <c r="H430" i="3"/>
  <c r="I429" i="3"/>
  <c r="L429" i="3"/>
  <c r="G429" i="3"/>
  <c r="H429" i="3"/>
  <c r="I428" i="3"/>
  <c r="J428" i="3"/>
  <c r="G428" i="3"/>
  <c r="H428" i="3"/>
  <c r="I427" i="3"/>
  <c r="G427" i="3"/>
  <c r="H427" i="3"/>
  <c r="I426" i="3"/>
  <c r="L426" i="3"/>
  <c r="G426" i="3"/>
  <c r="H426" i="3"/>
  <c r="I425" i="3"/>
  <c r="L425" i="3"/>
  <c r="G425" i="3"/>
  <c r="H425" i="3"/>
  <c r="I424" i="3"/>
  <c r="G424" i="3"/>
  <c r="H424" i="3"/>
  <c r="I423" i="3"/>
  <c r="K423" i="3"/>
  <c r="G423" i="3"/>
  <c r="H423" i="3"/>
  <c r="I422" i="3"/>
  <c r="J422" i="3"/>
  <c r="L422" i="3"/>
  <c r="G422" i="3"/>
  <c r="H422" i="3"/>
  <c r="I421" i="3"/>
  <c r="L421" i="3"/>
  <c r="J421" i="3"/>
  <c r="G421" i="3"/>
  <c r="H421" i="3"/>
  <c r="I420" i="3"/>
  <c r="L420" i="3"/>
  <c r="G420" i="3"/>
  <c r="H420" i="3"/>
  <c r="I419" i="3"/>
  <c r="G419" i="3"/>
  <c r="H419" i="3"/>
  <c r="I418" i="3"/>
  <c r="L418" i="3"/>
  <c r="G418" i="3"/>
  <c r="H418" i="3"/>
  <c r="I417" i="3"/>
  <c r="L417" i="3"/>
  <c r="G417" i="3"/>
  <c r="H417" i="3"/>
  <c r="I416" i="3"/>
  <c r="J416" i="3"/>
  <c r="L416" i="3"/>
  <c r="G416" i="3"/>
  <c r="H416" i="3"/>
  <c r="I415" i="3"/>
  <c r="L415" i="3"/>
  <c r="J415" i="3"/>
  <c r="G415" i="3"/>
  <c r="H415" i="3"/>
  <c r="I414" i="3"/>
  <c r="G414" i="3"/>
  <c r="H414" i="3"/>
  <c r="I413" i="3"/>
  <c r="J413" i="3"/>
  <c r="L413" i="3"/>
  <c r="G413" i="3"/>
  <c r="H413" i="3"/>
  <c r="I412" i="3"/>
  <c r="G412" i="3"/>
  <c r="H412" i="3"/>
  <c r="I411" i="3"/>
  <c r="L411" i="3"/>
  <c r="G411" i="3"/>
  <c r="H411" i="3"/>
  <c r="I410" i="3"/>
  <c r="G410" i="3"/>
  <c r="H410" i="3"/>
  <c r="I409" i="3"/>
  <c r="L409" i="3"/>
  <c r="J409" i="3"/>
  <c r="G409" i="3"/>
  <c r="H409" i="3"/>
  <c r="I408" i="3"/>
  <c r="L408" i="3"/>
  <c r="G408" i="3"/>
  <c r="H408" i="3"/>
  <c r="I407" i="3"/>
  <c r="L407" i="3"/>
  <c r="G407" i="3"/>
  <c r="H407" i="3"/>
  <c r="I406" i="3"/>
  <c r="G406" i="3"/>
  <c r="H406" i="3"/>
  <c r="I405" i="3"/>
  <c r="L405" i="3"/>
  <c r="G405" i="3"/>
  <c r="H405" i="3"/>
  <c r="I404" i="3"/>
  <c r="G404" i="3"/>
  <c r="H404" i="3"/>
  <c r="I403" i="3"/>
  <c r="K403" i="3"/>
  <c r="L403" i="3"/>
  <c r="G403" i="3"/>
  <c r="H403" i="3"/>
  <c r="I402" i="3"/>
  <c r="L402" i="3"/>
  <c r="J402" i="3"/>
  <c r="G402" i="3"/>
  <c r="H402" i="3"/>
  <c r="I401" i="3"/>
  <c r="J401" i="3"/>
  <c r="G401" i="3"/>
  <c r="H401" i="3"/>
  <c r="I400" i="3"/>
  <c r="L400" i="3"/>
  <c r="J400" i="3"/>
  <c r="G400" i="3"/>
  <c r="H400" i="3"/>
  <c r="I399" i="3"/>
  <c r="G399" i="3"/>
  <c r="H399" i="3"/>
  <c r="I398" i="3"/>
  <c r="K398" i="3"/>
  <c r="G398" i="3"/>
  <c r="H398" i="3"/>
  <c r="I397" i="3"/>
  <c r="J397" i="3"/>
  <c r="G397" i="3"/>
  <c r="H397" i="3"/>
  <c r="I396" i="3"/>
  <c r="L396" i="3"/>
  <c r="J396" i="3"/>
  <c r="G396" i="3"/>
  <c r="H396" i="3"/>
  <c r="I395" i="3"/>
  <c r="G395" i="3"/>
  <c r="H395" i="3"/>
  <c r="I394" i="3"/>
  <c r="L394" i="3"/>
  <c r="G394" i="3"/>
  <c r="H394" i="3"/>
  <c r="I393" i="3"/>
  <c r="L393" i="3"/>
  <c r="G393" i="3"/>
  <c r="H393" i="3"/>
  <c r="I392" i="3"/>
  <c r="J392" i="3"/>
  <c r="L392" i="3"/>
  <c r="G392" i="3"/>
  <c r="H392" i="3"/>
  <c r="I391" i="3"/>
  <c r="G391" i="3"/>
  <c r="H391" i="3"/>
  <c r="I390" i="3"/>
  <c r="G390" i="3"/>
  <c r="H390" i="3"/>
  <c r="I389" i="3"/>
  <c r="L389" i="3"/>
  <c r="J389" i="3"/>
  <c r="G389" i="3"/>
  <c r="H389" i="3"/>
  <c r="I388" i="3"/>
  <c r="J388" i="3"/>
  <c r="L388" i="3"/>
  <c r="G388" i="3"/>
  <c r="H388" i="3"/>
  <c r="I387" i="3"/>
  <c r="L387" i="3"/>
  <c r="J387" i="3"/>
  <c r="G387" i="3"/>
  <c r="H387" i="3"/>
  <c r="I386" i="3"/>
  <c r="J386" i="3"/>
  <c r="L386" i="3"/>
  <c r="G386" i="3"/>
  <c r="H386" i="3"/>
  <c r="I385" i="3"/>
  <c r="L385" i="3"/>
  <c r="G385" i="3"/>
  <c r="H385" i="3"/>
  <c r="I384" i="3"/>
  <c r="J384" i="3"/>
  <c r="G384" i="3"/>
  <c r="H384" i="3"/>
  <c r="I383" i="3"/>
  <c r="L383" i="3"/>
  <c r="J383" i="3"/>
  <c r="G383" i="3"/>
  <c r="H383" i="3"/>
  <c r="I382" i="3"/>
  <c r="J382" i="3"/>
  <c r="L382" i="3"/>
  <c r="G382" i="3"/>
  <c r="H382" i="3"/>
  <c r="I381" i="3"/>
  <c r="L381" i="3"/>
  <c r="G381" i="3"/>
  <c r="H381" i="3"/>
  <c r="I380" i="3"/>
  <c r="J380" i="3"/>
  <c r="L380" i="3"/>
  <c r="G380" i="3"/>
  <c r="H380" i="3"/>
  <c r="I379" i="3"/>
  <c r="G379" i="3"/>
  <c r="H379" i="3"/>
  <c r="I378" i="3"/>
  <c r="G378" i="3"/>
  <c r="H378" i="3"/>
  <c r="I377" i="3"/>
  <c r="J377" i="3"/>
  <c r="L377" i="3"/>
  <c r="G377" i="3"/>
  <c r="H377" i="3"/>
  <c r="I376" i="3"/>
  <c r="J376" i="3"/>
  <c r="L376" i="3"/>
  <c r="G376" i="3"/>
  <c r="H376" i="3"/>
  <c r="I375" i="3"/>
  <c r="L375" i="3"/>
  <c r="K375" i="3"/>
  <c r="J375" i="3"/>
  <c r="G375" i="3"/>
  <c r="H375" i="3"/>
  <c r="I374" i="3"/>
  <c r="G374" i="3"/>
  <c r="H374" i="3"/>
  <c r="I373" i="3"/>
  <c r="G373" i="3"/>
  <c r="H373" i="3"/>
  <c r="I372" i="3"/>
  <c r="J372" i="3"/>
  <c r="L372" i="3"/>
  <c r="G372" i="3"/>
  <c r="H372" i="3"/>
  <c r="I371" i="3"/>
  <c r="G371" i="3"/>
  <c r="H371" i="3"/>
  <c r="I370" i="3"/>
  <c r="L370" i="3"/>
  <c r="J370" i="3"/>
  <c r="G370" i="3"/>
  <c r="H370" i="3"/>
  <c r="I369" i="3"/>
  <c r="G369" i="3"/>
  <c r="H369" i="3"/>
  <c r="I368" i="3"/>
  <c r="J368" i="3"/>
  <c r="L368" i="3"/>
  <c r="G368" i="3"/>
  <c r="H368" i="3"/>
  <c r="I367" i="3"/>
  <c r="L367" i="3"/>
  <c r="J367" i="3"/>
  <c r="K367" i="3"/>
  <c r="G367" i="3"/>
  <c r="H367" i="3"/>
  <c r="I366" i="3"/>
  <c r="L366" i="3"/>
  <c r="J366" i="3"/>
  <c r="G366" i="3"/>
  <c r="H366" i="3"/>
  <c r="I365" i="3"/>
  <c r="G365" i="3"/>
  <c r="H365" i="3"/>
  <c r="I364" i="3"/>
  <c r="G364" i="3"/>
  <c r="H364" i="3"/>
  <c r="I363" i="3"/>
  <c r="L363" i="3"/>
  <c r="G363" i="3"/>
  <c r="H363" i="3"/>
  <c r="I362" i="3"/>
  <c r="J362" i="3"/>
  <c r="L362" i="3"/>
  <c r="G362" i="3"/>
  <c r="H362" i="3"/>
  <c r="I361" i="3"/>
  <c r="G361" i="3"/>
  <c r="H361" i="3"/>
  <c r="I360" i="3"/>
  <c r="L360" i="3"/>
  <c r="J360" i="3"/>
  <c r="G360" i="3"/>
  <c r="H360" i="3"/>
  <c r="I359" i="3"/>
  <c r="G359" i="3"/>
  <c r="H359" i="3"/>
  <c r="I358" i="3"/>
  <c r="G358" i="3"/>
  <c r="H358" i="3"/>
  <c r="I357" i="3"/>
  <c r="L357" i="3"/>
  <c r="G357" i="3"/>
  <c r="H357" i="3"/>
  <c r="I356" i="3"/>
  <c r="L356" i="3"/>
  <c r="G356" i="3"/>
  <c r="H356" i="3"/>
  <c r="I355" i="3"/>
  <c r="G355" i="3"/>
  <c r="H355" i="3"/>
  <c r="I354" i="3"/>
  <c r="L354" i="3"/>
  <c r="J354" i="3"/>
  <c r="G354" i="3"/>
  <c r="H354" i="3"/>
  <c r="I353" i="3"/>
  <c r="G353" i="3"/>
  <c r="H353" i="3"/>
  <c r="I352" i="3"/>
  <c r="J352" i="3"/>
  <c r="L352" i="3"/>
  <c r="G352" i="3"/>
  <c r="H352" i="3"/>
  <c r="I351" i="3"/>
  <c r="G351" i="3"/>
  <c r="H351" i="3"/>
  <c r="I350" i="3"/>
  <c r="L350" i="3"/>
  <c r="G350" i="3"/>
  <c r="H350" i="3"/>
  <c r="I349" i="3"/>
  <c r="G349" i="3"/>
  <c r="H349" i="3"/>
  <c r="I348" i="3"/>
  <c r="L348" i="3"/>
  <c r="G348" i="3"/>
  <c r="H348" i="3"/>
  <c r="I347" i="3"/>
  <c r="G347" i="3"/>
  <c r="H347" i="3"/>
  <c r="I346" i="3"/>
  <c r="J346" i="3"/>
  <c r="L346" i="3"/>
  <c r="G346" i="3"/>
  <c r="H346" i="3"/>
  <c r="I345" i="3"/>
  <c r="J345" i="3"/>
  <c r="L345" i="3"/>
  <c r="G345" i="3"/>
  <c r="H345" i="3"/>
  <c r="I344" i="3"/>
  <c r="L344" i="3"/>
  <c r="G344" i="3"/>
  <c r="H344" i="3"/>
  <c r="I343" i="3"/>
  <c r="G343" i="3"/>
  <c r="H343" i="3"/>
  <c r="I342" i="3"/>
  <c r="G342" i="3"/>
  <c r="H342" i="3"/>
  <c r="I341" i="3"/>
  <c r="G341" i="3"/>
  <c r="H341" i="3"/>
  <c r="I340" i="3"/>
  <c r="L340" i="3"/>
  <c r="G340" i="3"/>
  <c r="H340" i="3"/>
  <c r="I339" i="3"/>
  <c r="J339" i="3"/>
  <c r="L339" i="3"/>
  <c r="G339" i="3"/>
  <c r="H339" i="3"/>
  <c r="I338" i="3"/>
  <c r="G338" i="3"/>
  <c r="H338" i="3"/>
  <c r="I337" i="3"/>
  <c r="L337" i="3"/>
  <c r="J337" i="3"/>
  <c r="G337" i="3"/>
  <c r="H337" i="3"/>
  <c r="I336" i="3"/>
  <c r="L336" i="3"/>
  <c r="J336" i="3"/>
  <c r="G336" i="3"/>
  <c r="H336" i="3"/>
  <c r="I335" i="3"/>
  <c r="G335" i="3"/>
  <c r="H335" i="3"/>
  <c r="I334" i="3"/>
  <c r="G334" i="3"/>
  <c r="H334" i="3"/>
  <c r="I333" i="3"/>
  <c r="L333" i="3"/>
  <c r="G333" i="3"/>
  <c r="H333" i="3"/>
  <c r="I332" i="3"/>
  <c r="L332" i="3"/>
  <c r="G332" i="3"/>
  <c r="H332" i="3"/>
  <c r="I331" i="3"/>
  <c r="G331" i="3"/>
  <c r="H331" i="3"/>
  <c r="I330" i="3"/>
  <c r="L330" i="3"/>
  <c r="J330" i="3"/>
  <c r="G330" i="3"/>
  <c r="H330" i="3"/>
  <c r="I329" i="3"/>
  <c r="L329" i="3"/>
  <c r="J329" i="3"/>
  <c r="G329" i="3"/>
  <c r="H329" i="3"/>
  <c r="I328" i="3"/>
  <c r="J328" i="3"/>
  <c r="L328" i="3"/>
  <c r="G328" i="3"/>
  <c r="H328" i="3"/>
  <c r="I327" i="3"/>
  <c r="G327" i="3"/>
  <c r="H327" i="3"/>
  <c r="I326" i="3"/>
  <c r="L326" i="3"/>
  <c r="G326" i="3"/>
  <c r="H326" i="3"/>
  <c r="I325" i="3"/>
  <c r="G325" i="3"/>
  <c r="H325" i="3"/>
  <c r="I324" i="3"/>
  <c r="G324" i="3"/>
  <c r="H324" i="3"/>
  <c r="I323" i="3"/>
  <c r="J323" i="3"/>
  <c r="L323" i="3"/>
  <c r="G323" i="3"/>
  <c r="H323" i="3"/>
  <c r="I322" i="3"/>
  <c r="J322" i="3"/>
  <c r="L322" i="3"/>
  <c r="G322" i="3"/>
  <c r="H322" i="3"/>
  <c r="I321" i="3"/>
  <c r="G321" i="3"/>
  <c r="H321" i="3"/>
  <c r="I320" i="3"/>
  <c r="L320" i="3"/>
  <c r="G320" i="3"/>
  <c r="H320" i="3"/>
  <c r="I319" i="3"/>
  <c r="J319" i="3"/>
  <c r="L319" i="3"/>
  <c r="G319" i="3"/>
  <c r="H319" i="3"/>
  <c r="I318" i="3"/>
  <c r="L318" i="3"/>
  <c r="J318" i="3"/>
  <c r="G318" i="3"/>
  <c r="H318" i="3"/>
  <c r="I317" i="3"/>
  <c r="L317" i="3"/>
  <c r="J317" i="3"/>
  <c r="G317" i="3"/>
  <c r="H317" i="3"/>
  <c r="I316" i="3"/>
  <c r="G316" i="3"/>
  <c r="H316" i="3"/>
  <c r="I315" i="3"/>
  <c r="G315" i="3"/>
  <c r="H315" i="3"/>
  <c r="I314" i="3"/>
  <c r="L314" i="3"/>
  <c r="G314" i="3"/>
  <c r="H314" i="3"/>
  <c r="I313" i="3"/>
  <c r="J313" i="3"/>
  <c r="L313" i="3"/>
  <c r="G313" i="3"/>
  <c r="H313" i="3"/>
  <c r="I312" i="3"/>
  <c r="G312" i="3"/>
  <c r="H312" i="3"/>
  <c r="I311" i="3"/>
  <c r="L311" i="3"/>
  <c r="J311" i="3"/>
  <c r="G311" i="3"/>
  <c r="H311" i="3"/>
  <c r="I310" i="3"/>
  <c r="L310" i="3"/>
  <c r="G310" i="3"/>
  <c r="H310" i="3"/>
  <c r="I309" i="3"/>
  <c r="G309" i="3"/>
  <c r="H309" i="3"/>
  <c r="I308" i="3"/>
  <c r="G308" i="3"/>
  <c r="H308" i="3"/>
  <c r="I307" i="3"/>
  <c r="G307" i="3"/>
  <c r="H307" i="3"/>
  <c r="I306" i="3"/>
  <c r="J306" i="3"/>
  <c r="L306" i="3"/>
  <c r="G306" i="3"/>
  <c r="H306" i="3"/>
  <c r="I305" i="3"/>
  <c r="J305" i="3"/>
  <c r="K305" i="3"/>
  <c r="G305" i="3"/>
  <c r="H305" i="3"/>
  <c r="I304" i="3"/>
  <c r="J304" i="3"/>
  <c r="G304" i="3"/>
  <c r="H304" i="3"/>
  <c r="I303" i="3"/>
  <c r="G303" i="3"/>
  <c r="H303" i="3"/>
  <c r="I302" i="3"/>
  <c r="G302" i="3"/>
  <c r="H302" i="3"/>
  <c r="I301" i="3"/>
  <c r="G301" i="3"/>
  <c r="H301" i="3"/>
  <c r="I300" i="3"/>
  <c r="L300" i="3"/>
  <c r="G300" i="3"/>
  <c r="H300" i="3"/>
  <c r="I299" i="3"/>
  <c r="G299" i="3"/>
  <c r="H299" i="3"/>
  <c r="I298" i="3"/>
  <c r="J298" i="3"/>
  <c r="G298" i="3"/>
  <c r="H298" i="3"/>
  <c r="I297" i="3"/>
  <c r="G297" i="3"/>
  <c r="H297" i="3"/>
  <c r="I296" i="3"/>
  <c r="G296" i="3"/>
  <c r="H296" i="3"/>
  <c r="I295" i="3"/>
  <c r="L295" i="3"/>
  <c r="J295" i="3"/>
  <c r="G295" i="3"/>
  <c r="H295" i="3"/>
  <c r="I294" i="3"/>
  <c r="J294" i="3"/>
  <c r="L294" i="3"/>
  <c r="G294" i="3"/>
  <c r="H294" i="3"/>
  <c r="I293" i="3"/>
  <c r="J293" i="3"/>
  <c r="L293" i="3"/>
  <c r="G293" i="3"/>
  <c r="H293" i="3"/>
  <c r="I292" i="3"/>
  <c r="G292" i="3"/>
  <c r="H292" i="3"/>
  <c r="I291" i="3"/>
  <c r="L291" i="3"/>
  <c r="J291" i="3"/>
  <c r="G291" i="3"/>
  <c r="H291" i="3"/>
  <c r="I290" i="3"/>
  <c r="J290" i="3"/>
  <c r="L290" i="3"/>
  <c r="G290" i="3"/>
  <c r="H290" i="3"/>
  <c r="I289" i="3"/>
  <c r="G289" i="3"/>
  <c r="H289" i="3"/>
  <c r="I288" i="3"/>
  <c r="L288" i="3"/>
  <c r="J288" i="3"/>
  <c r="G288" i="3"/>
  <c r="H288" i="3"/>
  <c r="I287" i="3"/>
  <c r="G287" i="3"/>
  <c r="H287" i="3"/>
  <c r="I286" i="3"/>
  <c r="G286" i="3"/>
  <c r="H286" i="3"/>
  <c r="I285" i="3"/>
  <c r="G285" i="3"/>
  <c r="H285" i="3"/>
  <c r="I284" i="3"/>
  <c r="L284" i="3"/>
  <c r="J284" i="3"/>
  <c r="G284" i="3"/>
  <c r="H284" i="3"/>
  <c r="I283" i="3"/>
  <c r="K283" i="3"/>
  <c r="L283" i="3"/>
  <c r="G283" i="3"/>
  <c r="H283" i="3"/>
  <c r="I282" i="3"/>
  <c r="J282" i="3"/>
  <c r="L282" i="3"/>
  <c r="G282" i="3"/>
  <c r="H282" i="3"/>
  <c r="I281" i="3"/>
  <c r="L281" i="3"/>
  <c r="J281" i="3"/>
  <c r="K281" i="3"/>
  <c r="G281" i="3"/>
  <c r="H281" i="3"/>
  <c r="I280" i="3"/>
  <c r="L280" i="3"/>
  <c r="J280" i="3"/>
  <c r="K280" i="3"/>
  <c r="G280" i="3"/>
  <c r="H280" i="3"/>
  <c r="I279" i="3"/>
  <c r="G279" i="3"/>
  <c r="H279" i="3"/>
  <c r="I278" i="3"/>
  <c r="L278" i="3"/>
  <c r="J278" i="3"/>
  <c r="G278" i="3"/>
  <c r="H278" i="3"/>
  <c r="I277" i="3"/>
  <c r="G277" i="3"/>
  <c r="H277" i="3"/>
  <c r="I276" i="3"/>
  <c r="G276" i="3"/>
  <c r="H276" i="3"/>
  <c r="I275" i="3"/>
  <c r="G275" i="3"/>
  <c r="H275" i="3"/>
  <c r="I274" i="3"/>
  <c r="G274" i="3"/>
  <c r="H274" i="3"/>
  <c r="I273" i="3"/>
  <c r="L273" i="3"/>
  <c r="K273" i="3"/>
  <c r="G273" i="3"/>
  <c r="H273" i="3"/>
  <c r="I272" i="3"/>
  <c r="L272" i="3"/>
  <c r="J272" i="3"/>
  <c r="G272" i="3"/>
  <c r="H272" i="3"/>
  <c r="I271" i="3"/>
  <c r="L271" i="3"/>
  <c r="K271" i="3"/>
  <c r="J271" i="3"/>
  <c r="G271" i="3"/>
  <c r="H271" i="3"/>
  <c r="I270" i="3"/>
  <c r="L270" i="3"/>
  <c r="K270" i="3"/>
  <c r="J270" i="3"/>
  <c r="G270" i="3"/>
  <c r="H270" i="3"/>
  <c r="I269" i="3"/>
  <c r="J269" i="3"/>
  <c r="L269" i="3"/>
  <c r="G269" i="3"/>
  <c r="H269" i="3"/>
  <c r="I268" i="3"/>
  <c r="L268" i="3"/>
  <c r="J268" i="3"/>
  <c r="K268" i="3"/>
  <c r="G268" i="3"/>
  <c r="H268" i="3"/>
  <c r="I267" i="3"/>
  <c r="J267" i="3"/>
  <c r="L267" i="3"/>
  <c r="G267" i="3"/>
  <c r="H267" i="3"/>
  <c r="I266" i="3"/>
  <c r="G266" i="3"/>
  <c r="H266" i="3"/>
  <c r="I265" i="3"/>
  <c r="G265" i="3"/>
  <c r="H265" i="3"/>
  <c r="I264" i="3"/>
  <c r="G264" i="3"/>
  <c r="H264" i="3"/>
  <c r="I263" i="3"/>
  <c r="G263" i="3"/>
  <c r="H263" i="3"/>
  <c r="I262" i="3"/>
  <c r="L262" i="3"/>
  <c r="J262" i="3"/>
  <c r="G262" i="3"/>
  <c r="H262" i="3"/>
  <c r="I261" i="3"/>
  <c r="K261" i="3"/>
  <c r="J261" i="3"/>
  <c r="G261" i="3"/>
  <c r="H261" i="3"/>
  <c r="I260" i="3"/>
  <c r="L260" i="3"/>
  <c r="K260" i="3"/>
  <c r="J260" i="3"/>
  <c r="G260" i="3"/>
  <c r="H260" i="3"/>
  <c r="I259" i="3"/>
  <c r="L259" i="3"/>
  <c r="K259" i="3"/>
  <c r="J259" i="3"/>
  <c r="G259" i="3"/>
  <c r="H259" i="3"/>
  <c r="I258" i="3"/>
  <c r="J258" i="3"/>
  <c r="L258" i="3"/>
  <c r="G258" i="3"/>
  <c r="H258" i="3"/>
  <c r="I257" i="3"/>
  <c r="J257" i="3"/>
  <c r="L257" i="3"/>
  <c r="G257" i="3"/>
  <c r="H257" i="3"/>
  <c r="I256" i="3"/>
  <c r="G256" i="3"/>
  <c r="H256" i="3"/>
  <c r="I255" i="3"/>
  <c r="J255" i="3"/>
  <c r="L255" i="3"/>
  <c r="G255" i="3"/>
  <c r="H255" i="3"/>
  <c r="I254" i="3"/>
  <c r="G254" i="3"/>
  <c r="H254" i="3"/>
  <c r="I253" i="3"/>
  <c r="L253" i="3"/>
  <c r="J253" i="3"/>
  <c r="G253" i="3"/>
  <c r="H253" i="3"/>
  <c r="I252" i="3"/>
  <c r="J252" i="3"/>
  <c r="L252" i="3"/>
  <c r="G252" i="3"/>
  <c r="H252" i="3"/>
  <c r="I251" i="3"/>
  <c r="G251" i="3"/>
  <c r="H251" i="3"/>
  <c r="I250" i="3"/>
  <c r="L250" i="3"/>
  <c r="J250" i="3"/>
  <c r="G250" i="3"/>
  <c r="H250" i="3"/>
  <c r="I249" i="3"/>
  <c r="G249" i="3"/>
  <c r="H249" i="3"/>
  <c r="I248" i="3"/>
  <c r="J248" i="3"/>
  <c r="L248" i="3"/>
  <c r="G248" i="3"/>
  <c r="H248" i="3"/>
  <c r="I247" i="3"/>
  <c r="G247" i="3"/>
  <c r="H247" i="3"/>
  <c r="I246" i="3"/>
  <c r="G246" i="3"/>
  <c r="H246" i="3"/>
  <c r="I245" i="3"/>
  <c r="G245" i="3"/>
  <c r="H245" i="3"/>
  <c r="I244" i="3"/>
  <c r="L244" i="3"/>
  <c r="J244" i="3"/>
  <c r="G244" i="3"/>
  <c r="H244" i="3"/>
  <c r="I243" i="3"/>
  <c r="J243" i="3"/>
  <c r="L243" i="3"/>
  <c r="G243" i="3"/>
  <c r="H243" i="3"/>
  <c r="I242" i="3"/>
  <c r="G242" i="3"/>
  <c r="H242" i="3"/>
  <c r="I241" i="3"/>
  <c r="L241" i="3"/>
  <c r="J241" i="3"/>
  <c r="G241" i="3"/>
  <c r="H241" i="3"/>
  <c r="I240" i="3"/>
  <c r="G240" i="3"/>
  <c r="H240" i="3"/>
  <c r="I239" i="3"/>
  <c r="G239" i="3"/>
  <c r="H239" i="3"/>
  <c r="I238" i="3"/>
  <c r="G238" i="3"/>
  <c r="H238" i="3"/>
  <c r="I237" i="3"/>
  <c r="G237" i="3"/>
  <c r="H237" i="3"/>
  <c r="I236" i="3"/>
  <c r="L236" i="3"/>
  <c r="J236" i="3"/>
  <c r="G236" i="3"/>
  <c r="H236" i="3"/>
  <c r="I235" i="3"/>
  <c r="J235" i="3"/>
  <c r="L235" i="3"/>
  <c r="G235" i="3"/>
  <c r="H235" i="3"/>
  <c r="I234" i="3"/>
  <c r="J234" i="3"/>
  <c r="L234" i="3"/>
  <c r="G234" i="3"/>
  <c r="H234" i="3"/>
  <c r="I233" i="3"/>
  <c r="G233" i="3"/>
  <c r="H233" i="3"/>
  <c r="I232" i="3"/>
  <c r="L232" i="3"/>
  <c r="J232" i="3"/>
  <c r="G232" i="3"/>
  <c r="H232" i="3"/>
  <c r="I231" i="3"/>
  <c r="J231" i="3"/>
  <c r="L231" i="3"/>
  <c r="G231" i="3"/>
  <c r="H231" i="3"/>
  <c r="I230" i="3"/>
  <c r="G230" i="3"/>
  <c r="H230" i="3"/>
  <c r="I229" i="3"/>
  <c r="L229" i="3"/>
  <c r="J229" i="3"/>
  <c r="G229" i="3"/>
  <c r="H229" i="3"/>
  <c r="I228" i="3"/>
  <c r="G228" i="3"/>
  <c r="H228" i="3"/>
  <c r="I227" i="3"/>
  <c r="G227" i="3"/>
  <c r="H227" i="3"/>
  <c r="I226" i="3"/>
  <c r="G226" i="3"/>
  <c r="H226" i="3"/>
  <c r="I225" i="3"/>
  <c r="G225" i="3"/>
  <c r="H225" i="3"/>
  <c r="I224" i="3"/>
  <c r="L224" i="3"/>
  <c r="J224" i="3"/>
  <c r="G224" i="3"/>
  <c r="H224" i="3"/>
  <c r="I223" i="3"/>
  <c r="J223" i="3"/>
  <c r="L223" i="3"/>
  <c r="G223" i="3"/>
  <c r="H223" i="3"/>
  <c r="I222" i="3"/>
  <c r="J222" i="3"/>
  <c r="L222" i="3"/>
  <c r="G222" i="3"/>
  <c r="H222" i="3"/>
  <c r="I221" i="3"/>
  <c r="G221" i="3"/>
  <c r="H221" i="3"/>
  <c r="I220" i="3"/>
  <c r="L220" i="3"/>
  <c r="J220" i="3"/>
  <c r="G220" i="3"/>
  <c r="H220" i="3"/>
  <c r="I219" i="3"/>
  <c r="J219" i="3"/>
  <c r="L219" i="3"/>
  <c r="G219" i="3"/>
  <c r="H219" i="3"/>
  <c r="I218" i="3"/>
  <c r="G218" i="3"/>
  <c r="H218" i="3"/>
  <c r="I217" i="3"/>
  <c r="L217" i="3"/>
  <c r="J217" i="3"/>
  <c r="G217" i="3"/>
  <c r="H217" i="3"/>
  <c r="I216" i="3"/>
  <c r="K216" i="3"/>
  <c r="J216" i="3"/>
  <c r="G216" i="3"/>
  <c r="H216" i="3"/>
  <c r="I215" i="3"/>
  <c r="K215" i="3"/>
  <c r="J215" i="3"/>
  <c r="G215" i="3"/>
  <c r="H215" i="3"/>
  <c r="I214" i="3"/>
  <c r="K214" i="3"/>
  <c r="J214" i="3"/>
  <c r="G214" i="3"/>
  <c r="H214" i="3"/>
  <c r="I213" i="3"/>
  <c r="K213" i="3"/>
  <c r="J213" i="3"/>
  <c r="G213" i="3"/>
  <c r="H213" i="3"/>
  <c r="I212" i="3"/>
  <c r="G212" i="3"/>
  <c r="H212" i="3"/>
  <c r="I211" i="3"/>
  <c r="J211" i="3"/>
  <c r="L211" i="3"/>
  <c r="G211" i="3"/>
  <c r="H211" i="3"/>
  <c r="I210" i="3"/>
  <c r="G210" i="3"/>
  <c r="H210" i="3"/>
  <c r="I209" i="3"/>
  <c r="G209" i="3"/>
  <c r="H209" i="3"/>
  <c r="I208" i="3"/>
  <c r="G208" i="3"/>
  <c r="H208" i="3"/>
  <c r="I207" i="3"/>
  <c r="G207" i="3"/>
  <c r="H207" i="3"/>
  <c r="I206" i="3"/>
  <c r="L206" i="3"/>
  <c r="K206" i="3"/>
  <c r="G206" i="3"/>
  <c r="H206" i="3"/>
  <c r="I205" i="3"/>
  <c r="L205" i="3"/>
  <c r="J205" i="3"/>
  <c r="G205" i="3"/>
  <c r="H205" i="3"/>
  <c r="I204" i="3"/>
  <c r="L204" i="3"/>
  <c r="K204" i="3"/>
  <c r="J204" i="3"/>
  <c r="G204" i="3"/>
  <c r="H204" i="3"/>
  <c r="I203" i="3"/>
  <c r="L203" i="3"/>
  <c r="K203" i="3"/>
  <c r="J203" i="3"/>
  <c r="G203" i="3"/>
  <c r="H203" i="3"/>
  <c r="I202" i="3"/>
  <c r="K202" i="3"/>
  <c r="J202" i="3"/>
  <c r="G202" i="3"/>
  <c r="H202" i="3"/>
  <c r="I201" i="3"/>
  <c r="L201" i="3"/>
  <c r="K201" i="3"/>
  <c r="J201" i="3"/>
  <c r="G201" i="3"/>
  <c r="H201" i="3"/>
  <c r="I200" i="3"/>
  <c r="L200" i="3"/>
  <c r="J200" i="3"/>
  <c r="G200" i="3"/>
  <c r="H200" i="3"/>
  <c r="I199" i="3"/>
  <c r="L199" i="3"/>
  <c r="K199" i="3"/>
  <c r="J199" i="3"/>
  <c r="G199" i="3"/>
  <c r="H199" i="3"/>
  <c r="I198" i="3"/>
  <c r="L198" i="3"/>
  <c r="K198" i="3"/>
  <c r="J198" i="3"/>
  <c r="G198" i="3"/>
  <c r="H198" i="3"/>
  <c r="I197" i="3"/>
  <c r="J197" i="3"/>
  <c r="L197" i="3"/>
  <c r="G197" i="3"/>
  <c r="H197" i="3"/>
  <c r="I196" i="3"/>
  <c r="L196" i="3"/>
  <c r="G196" i="3"/>
  <c r="H196" i="3"/>
  <c r="I195" i="3"/>
  <c r="G195" i="3"/>
  <c r="H195" i="3"/>
  <c r="I194" i="3"/>
  <c r="G194" i="3"/>
  <c r="H194" i="3"/>
  <c r="I193" i="3"/>
  <c r="L193" i="3"/>
  <c r="J193" i="3"/>
  <c r="G193" i="3"/>
  <c r="H193" i="3"/>
  <c r="I192" i="3"/>
  <c r="K192" i="3"/>
  <c r="L192" i="3"/>
  <c r="G192" i="3"/>
  <c r="H192" i="3"/>
  <c r="I191" i="3"/>
  <c r="K191" i="3"/>
  <c r="L191" i="3"/>
  <c r="G191" i="3"/>
  <c r="H191" i="3"/>
  <c r="I190" i="3"/>
  <c r="K190" i="3"/>
  <c r="L190" i="3"/>
  <c r="G190" i="3"/>
  <c r="H190" i="3"/>
  <c r="I189" i="3"/>
  <c r="K189" i="3"/>
  <c r="L189" i="3"/>
  <c r="G189" i="3"/>
  <c r="H189" i="3"/>
  <c r="I188" i="3"/>
  <c r="K188" i="3"/>
  <c r="L188" i="3"/>
  <c r="G188" i="3"/>
  <c r="H188" i="3"/>
  <c r="I187" i="3"/>
  <c r="K187" i="3"/>
  <c r="L187" i="3"/>
  <c r="G187" i="3"/>
  <c r="H187" i="3"/>
  <c r="I186" i="3"/>
  <c r="K186" i="3"/>
  <c r="L186" i="3"/>
  <c r="G186" i="3"/>
  <c r="H186" i="3"/>
  <c r="I185" i="3"/>
  <c r="K185" i="3"/>
  <c r="L185" i="3"/>
  <c r="G185" i="3"/>
  <c r="H185" i="3"/>
  <c r="I184" i="3"/>
  <c r="J184" i="3"/>
  <c r="L184" i="3"/>
  <c r="G184" i="3"/>
  <c r="H184" i="3"/>
  <c r="I183" i="3"/>
  <c r="L183" i="3"/>
  <c r="J183" i="3"/>
  <c r="K183" i="3"/>
  <c r="G183" i="3"/>
  <c r="H183" i="3"/>
  <c r="I182" i="3"/>
  <c r="L182" i="3"/>
  <c r="J182" i="3"/>
  <c r="K182" i="3"/>
  <c r="G182" i="3"/>
  <c r="H182" i="3"/>
  <c r="I181" i="3"/>
  <c r="G181" i="3"/>
  <c r="H181" i="3"/>
  <c r="I180" i="3"/>
  <c r="L180" i="3"/>
  <c r="J180" i="3"/>
  <c r="G180" i="3"/>
  <c r="H180" i="3"/>
  <c r="I179" i="3"/>
  <c r="L179" i="3"/>
  <c r="G179" i="3"/>
  <c r="H179" i="3"/>
  <c r="I178" i="3"/>
  <c r="G178" i="3"/>
  <c r="H178" i="3"/>
  <c r="I177" i="3"/>
  <c r="L177" i="3"/>
  <c r="J177" i="3"/>
  <c r="G177" i="3"/>
  <c r="H177" i="3"/>
  <c r="I176" i="3"/>
  <c r="L176" i="3"/>
  <c r="G176" i="3"/>
  <c r="H176" i="3"/>
  <c r="I175" i="3"/>
  <c r="G175" i="3"/>
  <c r="H175" i="3"/>
  <c r="I174" i="3"/>
  <c r="L174" i="3"/>
  <c r="G174" i="3"/>
  <c r="H174" i="3"/>
  <c r="I173" i="3"/>
  <c r="J173" i="3"/>
  <c r="L173" i="3"/>
  <c r="G173" i="3"/>
  <c r="H173" i="3"/>
  <c r="I172" i="3"/>
  <c r="L172" i="3"/>
  <c r="G172" i="3"/>
  <c r="H172" i="3"/>
  <c r="I171" i="3"/>
  <c r="G171" i="3"/>
  <c r="H171" i="3"/>
  <c r="I170" i="3"/>
  <c r="J170" i="3"/>
  <c r="G170" i="3"/>
  <c r="H170" i="3"/>
  <c r="I169" i="3"/>
  <c r="G169" i="3"/>
  <c r="H169" i="3"/>
  <c r="I168" i="3"/>
  <c r="L168" i="3"/>
  <c r="J168" i="3"/>
  <c r="G168" i="3"/>
  <c r="H168" i="3"/>
  <c r="I167" i="3"/>
  <c r="L167" i="3"/>
  <c r="J167" i="3"/>
  <c r="G167" i="3"/>
  <c r="H167" i="3"/>
  <c r="I166" i="3"/>
  <c r="J166" i="3"/>
  <c r="L166" i="3"/>
  <c r="G166" i="3"/>
  <c r="H166" i="3"/>
  <c r="I165" i="3"/>
  <c r="L165" i="3"/>
  <c r="G165" i="3"/>
  <c r="H165" i="3"/>
  <c r="I164" i="3"/>
  <c r="G164" i="3"/>
  <c r="H164" i="3"/>
  <c r="I163" i="3"/>
  <c r="G163" i="3"/>
  <c r="H163" i="3"/>
  <c r="I162" i="3"/>
  <c r="L162" i="3"/>
  <c r="J162" i="3"/>
  <c r="G162" i="3"/>
  <c r="H162" i="3"/>
  <c r="I161" i="3"/>
  <c r="K161" i="3"/>
  <c r="L161" i="3"/>
  <c r="G161" i="3"/>
  <c r="H161" i="3"/>
  <c r="I160" i="3"/>
  <c r="K160" i="3"/>
  <c r="L160" i="3"/>
  <c r="G160" i="3"/>
  <c r="H160" i="3"/>
  <c r="I159" i="3"/>
  <c r="K159" i="3"/>
  <c r="L159" i="3"/>
  <c r="G159" i="3"/>
  <c r="H159" i="3"/>
  <c r="I158" i="3"/>
  <c r="K158" i="3"/>
  <c r="L158" i="3"/>
  <c r="G158" i="3"/>
  <c r="H158" i="3"/>
  <c r="I157" i="3"/>
  <c r="K157" i="3"/>
  <c r="L157" i="3"/>
  <c r="G157" i="3"/>
  <c r="H157" i="3"/>
  <c r="I156" i="3"/>
  <c r="K156" i="3"/>
  <c r="L156" i="3"/>
  <c r="G156" i="3"/>
  <c r="H156" i="3"/>
  <c r="I155" i="3"/>
  <c r="K155" i="3"/>
  <c r="L155" i="3"/>
  <c r="G155" i="3"/>
  <c r="H155" i="3"/>
  <c r="I154" i="3"/>
  <c r="K154" i="3"/>
  <c r="L154" i="3"/>
  <c r="G154" i="3"/>
  <c r="H154" i="3"/>
  <c r="I153" i="3"/>
  <c r="K153" i="3"/>
  <c r="L153" i="3"/>
  <c r="G153" i="3"/>
  <c r="H153" i="3"/>
  <c r="I152" i="3"/>
  <c r="K152" i="3"/>
  <c r="L152" i="3"/>
  <c r="G152" i="3"/>
  <c r="H152" i="3"/>
  <c r="I151" i="3"/>
  <c r="K151" i="3"/>
  <c r="L151" i="3"/>
  <c r="G151" i="3"/>
  <c r="H151" i="3"/>
  <c r="I150" i="3"/>
  <c r="K150" i="3"/>
  <c r="L150" i="3"/>
  <c r="G150" i="3"/>
  <c r="H150" i="3"/>
  <c r="I149" i="3"/>
  <c r="L149" i="3"/>
  <c r="G149" i="3"/>
  <c r="H149" i="3"/>
  <c r="I148" i="3"/>
  <c r="L148" i="3"/>
  <c r="J148" i="3"/>
  <c r="G148" i="3"/>
  <c r="H148" i="3"/>
  <c r="I147" i="3"/>
  <c r="L147" i="3"/>
  <c r="J147" i="3"/>
  <c r="G147" i="3"/>
  <c r="H147" i="3"/>
  <c r="I146" i="3"/>
  <c r="L146" i="3"/>
  <c r="K146" i="3"/>
  <c r="J146" i="3"/>
  <c r="G146" i="3"/>
  <c r="H146" i="3"/>
  <c r="I145" i="3"/>
  <c r="L145" i="3"/>
  <c r="K145" i="3"/>
  <c r="J145" i="3"/>
  <c r="G145" i="3"/>
  <c r="H145" i="3"/>
  <c r="I144" i="3"/>
  <c r="L144" i="3"/>
  <c r="K144" i="3"/>
  <c r="J144" i="3"/>
  <c r="G144" i="3"/>
  <c r="H144" i="3"/>
  <c r="I143" i="3"/>
  <c r="L143" i="3"/>
  <c r="K143" i="3"/>
  <c r="J143" i="3"/>
  <c r="G143" i="3"/>
  <c r="H143" i="3"/>
  <c r="I142" i="3"/>
  <c r="L142" i="3"/>
  <c r="K142" i="3"/>
  <c r="J142" i="3"/>
  <c r="G142" i="3"/>
  <c r="H142" i="3"/>
  <c r="I141" i="3"/>
  <c r="J141" i="3"/>
  <c r="L141" i="3"/>
  <c r="G141" i="3"/>
  <c r="H141" i="3"/>
  <c r="I140" i="3"/>
  <c r="G140" i="3"/>
  <c r="H140" i="3"/>
  <c r="I139" i="3"/>
  <c r="G139" i="3"/>
  <c r="H139" i="3"/>
  <c r="I138" i="3"/>
  <c r="G138" i="3"/>
  <c r="H138" i="3"/>
  <c r="I137" i="3"/>
  <c r="K137" i="3"/>
  <c r="L137" i="3"/>
  <c r="G137" i="3"/>
  <c r="H137" i="3"/>
  <c r="I136" i="3"/>
  <c r="J136" i="3"/>
  <c r="L136" i="3"/>
  <c r="G136" i="3"/>
  <c r="H136" i="3"/>
  <c r="I135" i="3"/>
  <c r="L135" i="3"/>
  <c r="J135" i="3"/>
  <c r="K135" i="3"/>
  <c r="G135" i="3"/>
  <c r="H135" i="3"/>
  <c r="I134" i="3"/>
  <c r="L134" i="3"/>
  <c r="J134" i="3"/>
  <c r="K134" i="3"/>
  <c r="G134" i="3"/>
  <c r="H134" i="3"/>
  <c r="I133" i="3"/>
  <c r="J133" i="3"/>
  <c r="K133" i="3"/>
  <c r="G133" i="3"/>
  <c r="H133" i="3"/>
  <c r="I132" i="3"/>
  <c r="L132" i="3"/>
  <c r="J132" i="3"/>
  <c r="K132" i="3"/>
  <c r="G132" i="3"/>
  <c r="H132" i="3"/>
  <c r="I131" i="3"/>
  <c r="L131" i="3"/>
  <c r="J131" i="3"/>
  <c r="K131" i="3"/>
  <c r="G131" i="3"/>
  <c r="H131" i="3"/>
  <c r="I130" i="3"/>
  <c r="J130" i="3"/>
  <c r="K130" i="3"/>
  <c r="G130" i="3"/>
  <c r="H130" i="3"/>
  <c r="I129" i="3"/>
  <c r="L129" i="3"/>
  <c r="J129" i="3"/>
  <c r="K129" i="3"/>
  <c r="G129" i="3"/>
  <c r="H129" i="3"/>
  <c r="I128" i="3"/>
  <c r="L128" i="3"/>
  <c r="J128" i="3"/>
  <c r="K128" i="3"/>
  <c r="G128" i="3"/>
  <c r="H128" i="3"/>
  <c r="I127" i="3"/>
  <c r="J127" i="3"/>
  <c r="K127" i="3"/>
  <c r="G127" i="3"/>
  <c r="H127" i="3"/>
  <c r="I126" i="3"/>
  <c r="L126" i="3"/>
  <c r="J126" i="3"/>
  <c r="K126" i="3"/>
  <c r="G126" i="3"/>
  <c r="H126" i="3"/>
  <c r="I125" i="3"/>
  <c r="G125" i="3"/>
  <c r="H125" i="3"/>
  <c r="I124" i="3"/>
  <c r="G124" i="3"/>
  <c r="H124" i="3"/>
  <c r="I123" i="3"/>
  <c r="L123" i="3"/>
  <c r="J123" i="3"/>
  <c r="G123" i="3"/>
  <c r="H123" i="3"/>
  <c r="I122" i="3"/>
  <c r="L122" i="3"/>
  <c r="G122" i="3"/>
  <c r="H122" i="3"/>
  <c r="I121" i="3"/>
  <c r="G121" i="3"/>
  <c r="H121" i="3"/>
  <c r="I120" i="3"/>
  <c r="L120" i="3"/>
  <c r="J120" i="3"/>
  <c r="G120" i="3"/>
  <c r="H120" i="3"/>
  <c r="I119" i="3"/>
  <c r="L119" i="3"/>
  <c r="G119" i="3"/>
  <c r="H119" i="3"/>
  <c r="I118" i="3"/>
  <c r="G118" i="3"/>
  <c r="H118" i="3"/>
  <c r="I117" i="3"/>
  <c r="L117" i="3"/>
  <c r="J117" i="3"/>
  <c r="G117" i="3"/>
  <c r="H117" i="3"/>
  <c r="I116" i="3"/>
  <c r="L116" i="3"/>
  <c r="J116" i="3"/>
  <c r="G116" i="3"/>
  <c r="H116" i="3"/>
  <c r="I115" i="3"/>
  <c r="G115" i="3"/>
  <c r="H115" i="3"/>
  <c r="I114" i="3"/>
  <c r="K114" i="3"/>
  <c r="G114" i="3"/>
  <c r="H114" i="3"/>
  <c r="I113" i="3"/>
  <c r="L113" i="3"/>
  <c r="G113" i="3"/>
  <c r="H113" i="3"/>
  <c r="I112" i="3"/>
  <c r="G112" i="3"/>
  <c r="H112" i="3"/>
  <c r="I111" i="3"/>
  <c r="L111" i="3"/>
  <c r="J111" i="3"/>
  <c r="G111" i="3"/>
  <c r="H111" i="3"/>
  <c r="I110" i="3"/>
  <c r="K110" i="3"/>
  <c r="L110" i="3"/>
  <c r="G110" i="3"/>
  <c r="H110" i="3"/>
  <c r="I109" i="3"/>
  <c r="G109" i="3"/>
  <c r="H109" i="3"/>
  <c r="I108" i="3"/>
  <c r="K108" i="3"/>
  <c r="L108" i="3"/>
  <c r="G108" i="3"/>
  <c r="H108" i="3"/>
  <c r="I107" i="3"/>
  <c r="K107" i="3"/>
  <c r="L107" i="3"/>
  <c r="G107" i="3"/>
  <c r="H107" i="3"/>
  <c r="I106" i="3"/>
  <c r="L106" i="3"/>
  <c r="G106" i="3"/>
  <c r="H106" i="3"/>
  <c r="I105" i="3"/>
  <c r="K105" i="3"/>
  <c r="L105" i="3"/>
  <c r="G105" i="3"/>
  <c r="H105" i="3"/>
  <c r="I104" i="3"/>
  <c r="K104" i="3"/>
  <c r="L104" i="3"/>
  <c r="G104" i="3"/>
  <c r="H104" i="3"/>
  <c r="I103" i="3"/>
  <c r="G103" i="3"/>
  <c r="H103" i="3"/>
  <c r="I102" i="3"/>
  <c r="K102" i="3"/>
  <c r="L102" i="3"/>
  <c r="G102" i="3"/>
  <c r="H102" i="3"/>
  <c r="I101" i="3"/>
  <c r="J101" i="3"/>
  <c r="L101" i="3"/>
  <c r="G101" i="3"/>
  <c r="H101" i="3"/>
  <c r="I100" i="3"/>
  <c r="J100" i="3"/>
  <c r="K100" i="3"/>
  <c r="G100" i="3"/>
  <c r="H100" i="3"/>
  <c r="I99" i="3"/>
  <c r="L99" i="3"/>
  <c r="J99" i="3"/>
  <c r="K99" i="3"/>
  <c r="G99" i="3"/>
  <c r="H99" i="3"/>
  <c r="I98" i="3"/>
  <c r="L98" i="3"/>
  <c r="J98" i="3"/>
  <c r="K98" i="3"/>
  <c r="G98" i="3"/>
  <c r="H98" i="3"/>
  <c r="I97" i="3"/>
  <c r="J97" i="3"/>
  <c r="K97" i="3"/>
  <c r="G97" i="3"/>
  <c r="H97" i="3"/>
  <c r="I96" i="3"/>
  <c r="L96" i="3"/>
  <c r="J96" i="3"/>
  <c r="K96" i="3"/>
  <c r="G96" i="3"/>
  <c r="H96" i="3"/>
  <c r="I95" i="3"/>
  <c r="L95" i="3"/>
  <c r="J95" i="3"/>
  <c r="K95" i="3"/>
  <c r="G95" i="3"/>
  <c r="H95" i="3"/>
  <c r="I94" i="3"/>
  <c r="J94" i="3"/>
  <c r="K94" i="3"/>
  <c r="G94" i="3"/>
  <c r="H94" i="3"/>
  <c r="I93" i="3"/>
  <c r="L93" i="3"/>
  <c r="J93" i="3"/>
  <c r="K93" i="3"/>
  <c r="G93" i="3"/>
  <c r="H93" i="3"/>
  <c r="I92" i="3"/>
  <c r="L92" i="3"/>
  <c r="J92" i="3"/>
  <c r="K92" i="3"/>
  <c r="G92" i="3"/>
  <c r="H92" i="3"/>
  <c r="I91" i="3"/>
  <c r="J91" i="3"/>
  <c r="K91" i="3"/>
  <c r="G91" i="3"/>
  <c r="H91" i="3"/>
  <c r="I90" i="3"/>
  <c r="L90" i="3"/>
  <c r="J90" i="3"/>
  <c r="K90" i="3"/>
  <c r="G90" i="3"/>
  <c r="H90" i="3"/>
  <c r="I89" i="3"/>
  <c r="L89" i="3"/>
  <c r="J89" i="3"/>
  <c r="K89" i="3"/>
  <c r="G89" i="3"/>
  <c r="H89" i="3"/>
  <c r="I88" i="3"/>
  <c r="J88" i="3"/>
  <c r="K88" i="3"/>
  <c r="G88" i="3"/>
  <c r="H88" i="3"/>
  <c r="I87" i="3"/>
  <c r="L87" i="3"/>
  <c r="J87" i="3"/>
  <c r="K87" i="3"/>
  <c r="G87" i="3"/>
  <c r="H87" i="3"/>
  <c r="I86" i="3"/>
  <c r="L86" i="3"/>
  <c r="J86" i="3"/>
  <c r="K86" i="3"/>
  <c r="G86" i="3"/>
  <c r="H86" i="3"/>
  <c r="I85" i="3"/>
  <c r="J85" i="3"/>
  <c r="K85" i="3"/>
  <c r="G85" i="3"/>
  <c r="H85" i="3"/>
  <c r="I84" i="3"/>
  <c r="L84" i="3"/>
  <c r="J84" i="3"/>
  <c r="K84" i="3"/>
  <c r="G84" i="3"/>
  <c r="H84" i="3"/>
  <c r="I83" i="3"/>
  <c r="L83" i="3"/>
  <c r="J83" i="3"/>
  <c r="K83" i="3"/>
  <c r="G83" i="3"/>
  <c r="H83" i="3"/>
  <c r="I82" i="3"/>
  <c r="G82" i="3"/>
  <c r="H82" i="3"/>
  <c r="I81" i="3"/>
  <c r="L81" i="3"/>
  <c r="J81" i="3"/>
  <c r="G81" i="3"/>
  <c r="H81" i="3"/>
  <c r="I80" i="3"/>
  <c r="G80" i="3"/>
  <c r="H80" i="3"/>
  <c r="I79" i="3"/>
  <c r="G79" i="3"/>
  <c r="H79" i="3"/>
  <c r="I78" i="3"/>
  <c r="J78" i="3"/>
  <c r="G78" i="3"/>
  <c r="H78" i="3"/>
  <c r="I77" i="3"/>
  <c r="G77" i="3"/>
  <c r="H77" i="3"/>
  <c r="I76" i="3"/>
  <c r="L76" i="3"/>
  <c r="J76" i="3"/>
  <c r="G76" i="3"/>
  <c r="H76" i="3"/>
  <c r="I75" i="3"/>
  <c r="K75" i="3"/>
  <c r="L75" i="3"/>
  <c r="G75" i="3"/>
  <c r="H75" i="3"/>
  <c r="I74" i="3"/>
  <c r="K74" i="3"/>
  <c r="L74" i="3"/>
  <c r="G74" i="3"/>
  <c r="H74" i="3"/>
  <c r="I73" i="3"/>
  <c r="G73" i="3"/>
  <c r="H73" i="3"/>
  <c r="I72" i="3"/>
  <c r="L72" i="3"/>
  <c r="G72" i="3"/>
  <c r="H72" i="3"/>
  <c r="I71" i="3"/>
  <c r="G71" i="3"/>
  <c r="H71" i="3"/>
  <c r="I70" i="3"/>
  <c r="G70" i="3"/>
  <c r="H70" i="3"/>
  <c r="I69" i="3"/>
  <c r="L69" i="3"/>
  <c r="K69" i="3"/>
  <c r="G69" i="3"/>
  <c r="H69" i="3"/>
  <c r="I68" i="3"/>
  <c r="L68" i="3"/>
  <c r="G68" i="3"/>
  <c r="H68" i="3"/>
  <c r="I67" i="3"/>
  <c r="L67" i="3"/>
  <c r="J67" i="3"/>
  <c r="G67" i="3"/>
  <c r="H67" i="3"/>
  <c r="I66" i="3"/>
  <c r="L66" i="3"/>
  <c r="K66" i="3"/>
  <c r="J66" i="3"/>
  <c r="G66" i="3"/>
  <c r="H66" i="3"/>
  <c r="I65" i="3"/>
  <c r="K65" i="3"/>
  <c r="J65" i="3"/>
  <c r="G65" i="3"/>
  <c r="H65" i="3"/>
  <c r="I64" i="3"/>
  <c r="L64" i="3"/>
  <c r="J64" i="3"/>
  <c r="G64" i="3"/>
  <c r="H64" i="3"/>
  <c r="I63" i="3"/>
  <c r="L63" i="3"/>
  <c r="K63" i="3"/>
  <c r="J63" i="3"/>
  <c r="G63" i="3"/>
  <c r="H63" i="3"/>
  <c r="I62" i="3"/>
  <c r="L62" i="3"/>
  <c r="G62" i="3"/>
  <c r="H62" i="3"/>
  <c r="I61" i="3"/>
  <c r="J61" i="3"/>
  <c r="G61" i="3"/>
  <c r="H61" i="3"/>
  <c r="I60" i="3"/>
  <c r="G60" i="3"/>
  <c r="H60" i="3"/>
  <c r="I59" i="3"/>
  <c r="G59" i="3"/>
  <c r="H59" i="3"/>
  <c r="I58" i="3"/>
  <c r="G58" i="3"/>
  <c r="H58" i="3"/>
  <c r="I57" i="3"/>
  <c r="G57" i="3"/>
  <c r="H57" i="3"/>
  <c r="I56" i="3"/>
  <c r="K56" i="3"/>
  <c r="L56" i="3"/>
  <c r="G56" i="3"/>
  <c r="H56" i="3"/>
  <c r="I55" i="3"/>
  <c r="G55" i="3"/>
  <c r="H55" i="3"/>
  <c r="I54" i="3"/>
  <c r="L54" i="3"/>
  <c r="G54" i="3"/>
  <c r="H54" i="3"/>
  <c r="I53" i="3"/>
  <c r="J53" i="3"/>
  <c r="L53" i="3"/>
  <c r="G53" i="3"/>
  <c r="H53" i="3"/>
  <c r="I52" i="3"/>
  <c r="J52" i="3"/>
  <c r="G52" i="3"/>
  <c r="H52" i="3"/>
  <c r="I51" i="3"/>
  <c r="J51" i="3"/>
  <c r="G51" i="3"/>
  <c r="H51" i="3"/>
  <c r="I50" i="3"/>
  <c r="K50" i="3"/>
  <c r="G50" i="3"/>
  <c r="H50" i="3"/>
  <c r="I49" i="3"/>
  <c r="G49" i="3"/>
  <c r="H49" i="3"/>
  <c r="I48" i="3"/>
  <c r="K48" i="3"/>
  <c r="G48" i="3"/>
  <c r="H48" i="3"/>
  <c r="I47" i="3"/>
  <c r="G47" i="3"/>
  <c r="H47" i="3"/>
  <c r="I46" i="3"/>
  <c r="K46" i="3"/>
  <c r="G46" i="3"/>
  <c r="H46" i="3"/>
  <c r="I45" i="3"/>
  <c r="G45" i="3"/>
  <c r="H45" i="3"/>
  <c r="I44" i="3"/>
  <c r="G44" i="3"/>
  <c r="H44" i="3"/>
  <c r="I43" i="3"/>
  <c r="G43" i="3"/>
  <c r="H43" i="3"/>
  <c r="I42" i="3"/>
  <c r="G42" i="3"/>
  <c r="H42" i="3"/>
  <c r="I41" i="3"/>
  <c r="G41" i="3"/>
  <c r="H41" i="3"/>
  <c r="I40" i="3"/>
  <c r="L40" i="3"/>
  <c r="J40" i="3"/>
  <c r="G40" i="3"/>
  <c r="H40" i="3"/>
  <c r="I39" i="3"/>
  <c r="J39" i="3"/>
  <c r="L39" i="3"/>
  <c r="G39" i="3"/>
  <c r="H39" i="3"/>
  <c r="I38" i="3"/>
  <c r="L38" i="3"/>
  <c r="J38" i="3"/>
  <c r="K38" i="3"/>
  <c r="G38" i="3"/>
  <c r="H38" i="3"/>
  <c r="I37" i="3"/>
  <c r="G37" i="3"/>
  <c r="H37" i="3"/>
  <c r="I36" i="3"/>
  <c r="G36" i="3"/>
  <c r="H36" i="3"/>
  <c r="I35" i="3"/>
  <c r="L35" i="3"/>
  <c r="G35" i="3"/>
  <c r="H35" i="3"/>
  <c r="I34" i="3"/>
  <c r="G34" i="3"/>
  <c r="H34" i="3"/>
  <c r="I33" i="3"/>
  <c r="J33" i="3"/>
  <c r="G33" i="3"/>
  <c r="H33" i="3"/>
  <c r="I32" i="3"/>
  <c r="J32" i="3"/>
  <c r="L32" i="3"/>
  <c r="G32" i="3"/>
  <c r="H32" i="3"/>
  <c r="I31" i="3"/>
  <c r="L31" i="3"/>
  <c r="J31" i="3"/>
  <c r="K31" i="3"/>
  <c r="G31" i="3"/>
  <c r="H31" i="3"/>
  <c r="I30" i="3"/>
  <c r="G30" i="3"/>
  <c r="H30" i="3"/>
  <c r="I29" i="3"/>
  <c r="G29" i="3"/>
  <c r="H29" i="3"/>
  <c r="I28" i="3"/>
  <c r="L28" i="3"/>
  <c r="J28" i="3"/>
  <c r="G28" i="3"/>
  <c r="H28" i="3"/>
  <c r="I27" i="3"/>
  <c r="G27" i="3"/>
  <c r="H27" i="3"/>
  <c r="I26" i="3"/>
  <c r="G26" i="3"/>
  <c r="H26" i="3"/>
  <c r="I25" i="3"/>
  <c r="L25" i="3"/>
  <c r="J25" i="3"/>
  <c r="G25" i="3"/>
  <c r="H25" i="3"/>
  <c r="I24" i="3"/>
  <c r="J24" i="3"/>
  <c r="L24" i="3"/>
  <c r="G24" i="3"/>
  <c r="H24" i="3"/>
  <c r="I23" i="3"/>
  <c r="G23" i="3"/>
  <c r="H23" i="3"/>
  <c r="I22" i="3"/>
  <c r="G22" i="3"/>
  <c r="H22" i="3"/>
  <c r="I21" i="3"/>
  <c r="L21" i="3"/>
  <c r="J21" i="3"/>
  <c r="G21" i="3"/>
  <c r="H21" i="3"/>
  <c r="I20" i="3"/>
  <c r="J20" i="3"/>
  <c r="G20" i="3"/>
  <c r="H20" i="3"/>
  <c r="I19" i="3"/>
  <c r="K19" i="3"/>
  <c r="G19" i="3"/>
  <c r="H19" i="3"/>
  <c r="I18" i="3"/>
  <c r="L18" i="3"/>
  <c r="G18" i="3"/>
  <c r="H18" i="3"/>
  <c r="I17" i="3"/>
  <c r="G17" i="3"/>
  <c r="H17" i="3"/>
  <c r="I16" i="3"/>
  <c r="L16" i="3"/>
  <c r="J16" i="3"/>
  <c r="H16" i="3"/>
  <c r="I15" i="3"/>
  <c r="L15" i="3"/>
  <c r="J15" i="3"/>
  <c r="K15" i="3"/>
  <c r="G15" i="3"/>
  <c r="H15" i="3"/>
  <c r="I14" i="3"/>
  <c r="J14" i="3"/>
  <c r="K14" i="3"/>
  <c r="G14" i="3"/>
  <c r="H14" i="3"/>
  <c r="I13" i="3"/>
  <c r="L13" i="3"/>
  <c r="J13" i="3"/>
  <c r="K13" i="3"/>
  <c r="G13" i="3"/>
  <c r="H13" i="3"/>
  <c r="I12" i="3"/>
  <c r="G12" i="3"/>
  <c r="H12" i="3"/>
  <c r="I11" i="3"/>
  <c r="G11" i="3"/>
  <c r="H11" i="3"/>
  <c r="I10" i="3"/>
  <c r="L10" i="3"/>
  <c r="G10" i="3"/>
  <c r="H10" i="3"/>
  <c r="I9" i="3"/>
  <c r="G9" i="3"/>
  <c r="H9" i="3"/>
  <c r="I8" i="3"/>
  <c r="L8" i="3"/>
  <c r="G8" i="3"/>
  <c r="H8" i="3"/>
  <c r="I7" i="3"/>
  <c r="L7" i="3"/>
  <c r="G7" i="3"/>
  <c r="H7" i="3"/>
  <c r="I6" i="3"/>
  <c r="G6" i="3"/>
  <c r="H6" i="3"/>
  <c r="I5" i="3"/>
  <c r="L5" i="3"/>
  <c r="J5" i="3"/>
  <c r="G5" i="3"/>
  <c r="H5" i="3"/>
  <c r="I4" i="3"/>
  <c r="G4" i="3"/>
  <c r="H4" i="3"/>
  <c r="I3" i="3"/>
  <c r="L3" i="3"/>
  <c r="G3" i="3"/>
  <c r="H3" i="3"/>
  <c r="I2" i="3"/>
  <c r="J2" i="3"/>
  <c r="G2" i="3"/>
  <c r="M719" i="2"/>
  <c r="F719" i="2"/>
  <c r="E719" i="2"/>
  <c r="I719" i="2"/>
  <c r="J719" i="2"/>
  <c r="I718" i="2"/>
  <c r="J718" i="2"/>
  <c r="L718" i="2"/>
  <c r="G718" i="2"/>
  <c r="H718" i="2"/>
  <c r="I717" i="2"/>
  <c r="J717" i="2"/>
  <c r="G717" i="2"/>
  <c r="H717" i="2"/>
  <c r="I716" i="2"/>
  <c r="G716" i="2"/>
  <c r="H716" i="2"/>
  <c r="I715" i="2"/>
  <c r="L715" i="2"/>
  <c r="K715" i="2"/>
  <c r="J715" i="2"/>
  <c r="G715" i="2"/>
  <c r="H715" i="2"/>
  <c r="I714" i="2"/>
  <c r="J714" i="2"/>
  <c r="L714" i="2"/>
  <c r="G714" i="2"/>
  <c r="H714" i="2"/>
  <c r="I713" i="2"/>
  <c r="G713" i="2"/>
  <c r="H713" i="2"/>
  <c r="I712" i="2"/>
  <c r="G712" i="2"/>
  <c r="H712" i="2"/>
  <c r="I711" i="2"/>
  <c r="G711" i="2"/>
  <c r="H711" i="2"/>
  <c r="I710" i="2"/>
  <c r="J710" i="2"/>
  <c r="L710" i="2"/>
  <c r="G710" i="2"/>
  <c r="H710" i="2"/>
  <c r="I709" i="2"/>
  <c r="G709" i="2"/>
  <c r="H709" i="2"/>
  <c r="I708" i="2"/>
  <c r="J708" i="2"/>
  <c r="G708" i="2"/>
  <c r="H708" i="2"/>
  <c r="I707" i="2"/>
  <c r="L707" i="2"/>
  <c r="G707" i="2"/>
  <c r="H707" i="2"/>
  <c r="I706" i="2"/>
  <c r="G706" i="2"/>
  <c r="H706" i="2"/>
  <c r="I705" i="2"/>
  <c r="L705" i="2"/>
  <c r="J705" i="2"/>
  <c r="G705" i="2"/>
  <c r="H705" i="2"/>
  <c r="I704" i="2"/>
  <c r="G704" i="2"/>
  <c r="H704" i="2"/>
  <c r="I703" i="2"/>
  <c r="K703" i="2"/>
  <c r="L703" i="2"/>
  <c r="G703" i="2"/>
  <c r="H703" i="2"/>
  <c r="I702" i="2"/>
  <c r="K702" i="2"/>
  <c r="L702" i="2"/>
  <c r="G702" i="2"/>
  <c r="H702" i="2"/>
  <c r="I701" i="2"/>
  <c r="G701" i="2"/>
  <c r="H701" i="2"/>
  <c r="I700" i="2"/>
  <c r="L700" i="2"/>
  <c r="J700" i="2"/>
  <c r="G700" i="2"/>
  <c r="H700" i="2"/>
  <c r="I699" i="2"/>
  <c r="J699" i="2"/>
  <c r="L699" i="2"/>
  <c r="G699" i="2"/>
  <c r="H699" i="2"/>
  <c r="I698" i="2"/>
  <c r="G698" i="2"/>
  <c r="H698" i="2"/>
  <c r="I697" i="2"/>
  <c r="G697" i="2"/>
  <c r="H697" i="2"/>
  <c r="I696" i="2"/>
  <c r="G696" i="2"/>
  <c r="H696" i="2"/>
  <c r="I695" i="2"/>
  <c r="J695" i="2"/>
  <c r="L695" i="2"/>
  <c r="G695" i="2"/>
  <c r="H695" i="2"/>
  <c r="I694" i="2"/>
  <c r="G694" i="2"/>
  <c r="H694" i="2"/>
  <c r="I693" i="2"/>
  <c r="J693" i="2"/>
  <c r="G693" i="2"/>
  <c r="H693" i="2"/>
  <c r="I692" i="2"/>
  <c r="L692" i="2"/>
  <c r="G692" i="2"/>
  <c r="H692" i="2"/>
  <c r="I691" i="2"/>
  <c r="G691" i="2"/>
  <c r="H691" i="2"/>
  <c r="I690" i="2"/>
  <c r="L690" i="2"/>
  <c r="J690" i="2"/>
  <c r="G690" i="2"/>
  <c r="H690" i="2"/>
  <c r="I689" i="2"/>
  <c r="G689" i="2"/>
  <c r="H689" i="2"/>
  <c r="I688" i="2"/>
  <c r="L688" i="2"/>
  <c r="G688" i="2"/>
  <c r="H688" i="2"/>
  <c r="I687" i="2"/>
  <c r="J687" i="2"/>
  <c r="G687" i="2"/>
  <c r="H687" i="2"/>
  <c r="I686" i="2"/>
  <c r="J686" i="2"/>
  <c r="G686" i="2"/>
  <c r="H686" i="2"/>
  <c r="I685" i="2"/>
  <c r="G685" i="2"/>
  <c r="H685" i="2"/>
  <c r="I684" i="2"/>
  <c r="G684" i="2"/>
  <c r="H684" i="2"/>
  <c r="I683" i="2"/>
  <c r="G683" i="2"/>
  <c r="H683" i="2"/>
  <c r="I682" i="2"/>
  <c r="J682" i="2"/>
  <c r="L682" i="2"/>
  <c r="G682" i="2"/>
  <c r="H682" i="2"/>
  <c r="I681" i="2"/>
  <c r="J681" i="2"/>
  <c r="G681" i="2"/>
  <c r="H681" i="2"/>
  <c r="I680" i="2"/>
  <c r="J680" i="2"/>
  <c r="L680" i="2"/>
  <c r="G680" i="2"/>
  <c r="H680" i="2"/>
  <c r="I679" i="2"/>
  <c r="J679" i="2"/>
  <c r="L679" i="2"/>
  <c r="G679" i="2"/>
  <c r="H679" i="2"/>
  <c r="I678" i="2"/>
  <c r="G678" i="2"/>
  <c r="H678" i="2"/>
  <c r="I677" i="2"/>
  <c r="L677" i="2"/>
  <c r="J677" i="2"/>
  <c r="G677" i="2"/>
  <c r="H677" i="2"/>
  <c r="I676" i="2"/>
  <c r="G676" i="2"/>
  <c r="H676" i="2"/>
  <c r="I675" i="2"/>
  <c r="J675" i="2"/>
  <c r="G675" i="2"/>
  <c r="H675" i="2"/>
  <c r="I674" i="2"/>
  <c r="L674" i="2"/>
  <c r="J674" i="2"/>
  <c r="G674" i="2"/>
  <c r="H674" i="2"/>
  <c r="I673" i="2"/>
  <c r="G673" i="2"/>
  <c r="H673" i="2"/>
  <c r="I672" i="2"/>
  <c r="G672" i="2"/>
  <c r="H672" i="2"/>
  <c r="I671" i="2"/>
  <c r="G671" i="2"/>
  <c r="H671" i="2"/>
  <c r="I670" i="2"/>
  <c r="J670" i="2"/>
  <c r="L670" i="2"/>
  <c r="G670" i="2"/>
  <c r="H670" i="2"/>
  <c r="I669" i="2"/>
  <c r="J669" i="2"/>
  <c r="G669" i="2"/>
  <c r="H669" i="2"/>
  <c r="I668" i="2"/>
  <c r="L668" i="2"/>
  <c r="J668" i="2"/>
  <c r="G668" i="2"/>
  <c r="H668" i="2"/>
  <c r="I667" i="2"/>
  <c r="J667" i="2"/>
  <c r="L667" i="2"/>
  <c r="G667" i="2"/>
  <c r="H667" i="2"/>
  <c r="I666" i="2"/>
  <c r="G666" i="2"/>
  <c r="H666" i="2"/>
  <c r="I665" i="2"/>
  <c r="L665" i="2"/>
  <c r="J665" i="2"/>
  <c r="G665" i="2"/>
  <c r="H665" i="2"/>
  <c r="I664" i="2"/>
  <c r="G664" i="2"/>
  <c r="H664" i="2"/>
  <c r="I663" i="2"/>
  <c r="G663" i="2"/>
  <c r="H663" i="2"/>
  <c r="I662" i="2"/>
  <c r="K662" i="2"/>
  <c r="L662" i="2"/>
  <c r="G662" i="2"/>
  <c r="H662" i="2"/>
  <c r="I661" i="2"/>
  <c r="G661" i="2"/>
  <c r="H661" i="2"/>
  <c r="I660" i="2"/>
  <c r="G660" i="2"/>
  <c r="H660" i="2"/>
  <c r="I659" i="2"/>
  <c r="G659" i="2"/>
  <c r="H659" i="2"/>
  <c r="I658" i="2"/>
  <c r="L658" i="2"/>
  <c r="J658" i="2"/>
  <c r="G658" i="2"/>
  <c r="H658" i="2"/>
  <c r="I657" i="2"/>
  <c r="L657" i="2"/>
  <c r="G657" i="2"/>
  <c r="H657" i="2"/>
  <c r="I656" i="2"/>
  <c r="G656" i="2"/>
  <c r="H656" i="2"/>
  <c r="I655" i="2"/>
  <c r="L655" i="2"/>
  <c r="J655" i="2"/>
  <c r="G655" i="2"/>
  <c r="H655" i="2"/>
  <c r="I654" i="2"/>
  <c r="J654" i="2"/>
  <c r="L654" i="2"/>
  <c r="G654" i="2"/>
  <c r="H654" i="2"/>
  <c r="I653" i="2"/>
  <c r="J653" i="2"/>
  <c r="K653" i="2"/>
  <c r="G653" i="2"/>
  <c r="H653" i="2"/>
  <c r="I652" i="2"/>
  <c r="G652" i="2"/>
  <c r="H652" i="2"/>
  <c r="I651" i="2"/>
  <c r="L651" i="2"/>
  <c r="J651" i="2"/>
  <c r="G651" i="2"/>
  <c r="H651" i="2"/>
  <c r="I650" i="2"/>
  <c r="L650" i="2"/>
  <c r="G650" i="2"/>
  <c r="H650" i="2"/>
  <c r="I649" i="2"/>
  <c r="G649" i="2"/>
  <c r="H649" i="2"/>
  <c r="I648" i="2"/>
  <c r="G648" i="2"/>
  <c r="H648" i="2"/>
  <c r="I647" i="2"/>
  <c r="G647" i="2"/>
  <c r="H647" i="2"/>
  <c r="I646" i="2"/>
  <c r="G646" i="2"/>
  <c r="H646" i="2"/>
  <c r="I645" i="2"/>
  <c r="G645" i="2"/>
  <c r="H645" i="2"/>
  <c r="I644" i="2"/>
  <c r="G644" i="2"/>
  <c r="H644" i="2"/>
  <c r="I643" i="2"/>
  <c r="G643" i="2"/>
  <c r="H643" i="2"/>
  <c r="I642" i="2"/>
  <c r="J642" i="2"/>
  <c r="L642" i="2"/>
  <c r="G642" i="2"/>
  <c r="H642" i="2"/>
  <c r="I641" i="2"/>
  <c r="J641" i="2"/>
  <c r="G641" i="2"/>
  <c r="H641" i="2"/>
  <c r="I640" i="2"/>
  <c r="J640" i="2"/>
  <c r="L640" i="2"/>
  <c r="G640" i="2"/>
  <c r="H640" i="2"/>
  <c r="I639" i="2"/>
  <c r="J639" i="2"/>
  <c r="L639" i="2"/>
  <c r="G639" i="2"/>
  <c r="H639" i="2"/>
  <c r="I638" i="2"/>
  <c r="G638" i="2"/>
  <c r="H638" i="2"/>
  <c r="I637" i="2"/>
  <c r="L637" i="2"/>
  <c r="J637" i="2"/>
  <c r="G637" i="2"/>
  <c r="H637" i="2"/>
  <c r="I636" i="2"/>
  <c r="G636" i="2"/>
  <c r="H636" i="2"/>
  <c r="I635" i="2"/>
  <c r="J635" i="2"/>
  <c r="G635" i="2"/>
  <c r="H635" i="2"/>
  <c r="I634" i="2"/>
  <c r="J634" i="2"/>
  <c r="G634" i="2"/>
  <c r="H634" i="2"/>
  <c r="I633" i="2"/>
  <c r="L633" i="2"/>
  <c r="G633" i="2"/>
  <c r="H633" i="2"/>
  <c r="I632" i="2"/>
  <c r="L632" i="2"/>
  <c r="J632" i="2"/>
  <c r="G632" i="2"/>
  <c r="H632" i="2"/>
  <c r="I631" i="2"/>
  <c r="J631" i="2"/>
  <c r="G631" i="2"/>
  <c r="H631" i="2"/>
  <c r="I630" i="2"/>
  <c r="K630" i="2"/>
  <c r="J630" i="2"/>
  <c r="G630" i="2"/>
  <c r="H630" i="2"/>
  <c r="I629" i="2"/>
  <c r="G629" i="2"/>
  <c r="H629" i="2"/>
  <c r="I628" i="2"/>
  <c r="J628" i="2"/>
  <c r="G628" i="2"/>
  <c r="H628" i="2"/>
  <c r="I627" i="2"/>
  <c r="G627" i="2"/>
  <c r="H627" i="2"/>
  <c r="I626" i="2"/>
  <c r="J626" i="2"/>
  <c r="G626" i="2"/>
  <c r="H626" i="2"/>
  <c r="I625" i="2"/>
  <c r="J625" i="2"/>
  <c r="G625" i="2"/>
  <c r="H625" i="2"/>
  <c r="I624" i="2"/>
  <c r="J624" i="2"/>
  <c r="G624" i="2"/>
  <c r="H624" i="2"/>
  <c r="I623" i="2"/>
  <c r="J623" i="2"/>
  <c r="G623" i="2"/>
  <c r="H623" i="2"/>
  <c r="I622" i="2"/>
  <c r="J622" i="2"/>
  <c r="G622" i="2"/>
  <c r="H622" i="2"/>
  <c r="I621" i="2"/>
  <c r="G621" i="2"/>
  <c r="H621" i="2"/>
  <c r="I620" i="2"/>
  <c r="L620" i="2"/>
  <c r="G620" i="2"/>
  <c r="H620" i="2"/>
  <c r="I619" i="2"/>
  <c r="G619" i="2"/>
  <c r="H619" i="2"/>
  <c r="I618" i="2"/>
  <c r="G618" i="2"/>
  <c r="H618" i="2"/>
  <c r="I617" i="2"/>
  <c r="L617" i="2"/>
  <c r="G617" i="2"/>
  <c r="H617" i="2"/>
  <c r="I616" i="2"/>
  <c r="G616" i="2"/>
  <c r="H616" i="2"/>
  <c r="I615" i="2"/>
  <c r="G615" i="2"/>
  <c r="H615" i="2"/>
  <c r="I614" i="2"/>
  <c r="L614" i="2"/>
  <c r="G614" i="2"/>
  <c r="H614" i="2"/>
  <c r="I613" i="2"/>
  <c r="L613" i="2"/>
  <c r="J613" i="2"/>
  <c r="G613" i="2"/>
  <c r="H613" i="2"/>
  <c r="I612" i="2"/>
  <c r="K612" i="2"/>
  <c r="L612" i="2"/>
  <c r="G612" i="2"/>
  <c r="H612" i="2"/>
  <c r="I611" i="2"/>
  <c r="G611" i="2"/>
  <c r="H611" i="2"/>
  <c r="I610" i="2"/>
  <c r="K610" i="2"/>
  <c r="L610" i="2"/>
  <c r="G610" i="2"/>
  <c r="H610" i="2"/>
  <c r="I609" i="2"/>
  <c r="J609" i="2"/>
  <c r="G609" i="2"/>
  <c r="H609" i="2"/>
  <c r="I608" i="2"/>
  <c r="L608" i="2"/>
  <c r="J608" i="2"/>
  <c r="G608" i="2"/>
  <c r="H608" i="2"/>
  <c r="I607" i="2"/>
  <c r="J607" i="2"/>
  <c r="L607" i="2"/>
  <c r="G607" i="2"/>
  <c r="H607" i="2"/>
  <c r="I606" i="2"/>
  <c r="L606" i="2"/>
  <c r="J606" i="2"/>
  <c r="K606" i="2"/>
  <c r="G606" i="2"/>
  <c r="H606" i="2"/>
  <c r="I605" i="2"/>
  <c r="L605" i="2"/>
  <c r="J605" i="2"/>
  <c r="G605" i="2"/>
  <c r="H605" i="2"/>
  <c r="I604" i="2"/>
  <c r="J604" i="2"/>
  <c r="L604" i="2"/>
  <c r="G604" i="2"/>
  <c r="H604" i="2"/>
  <c r="I603" i="2"/>
  <c r="J603" i="2"/>
  <c r="G603" i="2"/>
  <c r="H603" i="2"/>
  <c r="I602" i="2"/>
  <c r="G602" i="2"/>
  <c r="H602" i="2"/>
  <c r="I601" i="2"/>
  <c r="G601" i="2"/>
  <c r="H601" i="2"/>
  <c r="I600" i="2"/>
  <c r="J600" i="2"/>
  <c r="G600" i="2"/>
  <c r="H600" i="2"/>
  <c r="I599" i="2"/>
  <c r="J599" i="2"/>
  <c r="L599" i="2"/>
  <c r="G599" i="2"/>
  <c r="H599" i="2"/>
  <c r="I598" i="2"/>
  <c r="G598" i="2"/>
  <c r="H598" i="2"/>
  <c r="I597" i="2"/>
  <c r="L597" i="2"/>
  <c r="G597" i="2"/>
  <c r="H597" i="2"/>
  <c r="I596" i="2"/>
  <c r="G596" i="2"/>
  <c r="H596" i="2"/>
  <c r="I595" i="2"/>
  <c r="G595" i="2"/>
  <c r="H595" i="2"/>
  <c r="I594" i="2"/>
  <c r="G594" i="2"/>
  <c r="H594" i="2"/>
  <c r="I593" i="2"/>
  <c r="J593" i="2"/>
  <c r="G593" i="2"/>
  <c r="H593" i="2"/>
  <c r="I592" i="2"/>
  <c r="G592" i="2"/>
  <c r="H592" i="2"/>
  <c r="I591" i="2"/>
  <c r="L591" i="2"/>
  <c r="J591" i="2"/>
  <c r="G591" i="2"/>
  <c r="H591" i="2"/>
  <c r="I590" i="2"/>
  <c r="L590" i="2"/>
  <c r="G590" i="2"/>
  <c r="H590" i="2"/>
  <c r="I589" i="2"/>
  <c r="G589" i="2"/>
  <c r="H589" i="2"/>
  <c r="I588" i="2"/>
  <c r="L588" i="2"/>
  <c r="J588" i="2"/>
  <c r="G588" i="2"/>
  <c r="H588" i="2"/>
  <c r="I587" i="2"/>
  <c r="J587" i="2"/>
  <c r="L587" i="2"/>
  <c r="G587" i="2"/>
  <c r="H587" i="2"/>
  <c r="I586" i="2"/>
  <c r="G586" i="2"/>
  <c r="H586" i="2"/>
  <c r="I585" i="2"/>
  <c r="L585" i="2"/>
  <c r="J585" i="2"/>
  <c r="G585" i="2"/>
  <c r="H585" i="2"/>
  <c r="I584" i="2"/>
  <c r="G584" i="2"/>
  <c r="H584" i="2"/>
  <c r="I583" i="2"/>
  <c r="J583" i="2"/>
  <c r="L583" i="2"/>
  <c r="G583" i="2"/>
  <c r="H583" i="2"/>
  <c r="I582" i="2"/>
  <c r="G582" i="2"/>
  <c r="H582" i="2"/>
  <c r="I581" i="2"/>
  <c r="J581" i="2"/>
  <c r="G581" i="2"/>
  <c r="H581" i="2"/>
  <c r="I580" i="2"/>
  <c r="J580" i="2"/>
  <c r="L580" i="2"/>
  <c r="G580" i="2"/>
  <c r="H580" i="2"/>
  <c r="I579" i="2"/>
  <c r="G579" i="2"/>
  <c r="H579" i="2"/>
  <c r="I578" i="2"/>
  <c r="L578" i="2"/>
  <c r="J578" i="2"/>
  <c r="G578" i="2"/>
  <c r="H578" i="2"/>
  <c r="I577" i="2"/>
  <c r="J577" i="2"/>
  <c r="G577" i="2"/>
  <c r="H577" i="2"/>
  <c r="I576" i="2"/>
  <c r="J576" i="2"/>
  <c r="L576" i="2"/>
  <c r="G576" i="2"/>
  <c r="H576" i="2"/>
  <c r="I575" i="2"/>
  <c r="G575" i="2"/>
  <c r="H575" i="2"/>
  <c r="I574" i="2"/>
  <c r="L574" i="2"/>
  <c r="J574" i="2"/>
  <c r="G574" i="2"/>
  <c r="H574" i="2"/>
  <c r="I573" i="2"/>
  <c r="L573" i="2"/>
  <c r="J573" i="2"/>
  <c r="G573" i="2"/>
  <c r="H573" i="2"/>
  <c r="I572" i="2"/>
  <c r="L572" i="2"/>
  <c r="G572" i="2"/>
  <c r="H572" i="2"/>
  <c r="I571" i="2"/>
  <c r="L571" i="2"/>
  <c r="K571" i="2"/>
  <c r="G571" i="2"/>
  <c r="H571" i="2"/>
  <c r="I570" i="2"/>
  <c r="G570" i="2"/>
  <c r="H570" i="2"/>
  <c r="I569" i="2"/>
  <c r="J569" i="2"/>
  <c r="L569" i="2"/>
  <c r="G569" i="2"/>
  <c r="H569" i="2"/>
  <c r="I568" i="2"/>
  <c r="G568" i="2"/>
  <c r="H568" i="2"/>
  <c r="I567" i="2"/>
  <c r="G567" i="2"/>
  <c r="H567" i="2"/>
  <c r="I566" i="2"/>
  <c r="L566" i="2"/>
  <c r="J566" i="2"/>
  <c r="G566" i="2"/>
  <c r="H566" i="2"/>
  <c r="I565" i="2"/>
  <c r="L565" i="2"/>
  <c r="G565" i="2"/>
  <c r="H565" i="2"/>
  <c r="I564" i="2"/>
  <c r="G564" i="2"/>
  <c r="H564" i="2"/>
  <c r="I563" i="2"/>
  <c r="K563" i="2"/>
  <c r="J563" i="2"/>
  <c r="G563" i="2"/>
  <c r="H563" i="2"/>
  <c r="I562" i="2"/>
  <c r="J562" i="2"/>
  <c r="G562" i="2"/>
  <c r="H562" i="2"/>
  <c r="I561" i="2"/>
  <c r="G561" i="2"/>
  <c r="H561" i="2"/>
  <c r="I560" i="2"/>
  <c r="G560" i="2"/>
  <c r="H560" i="2"/>
  <c r="I559" i="2"/>
  <c r="L559" i="2"/>
  <c r="J559" i="2"/>
  <c r="G559" i="2"/>
  <c r="H559" i="2"/>
  <c r="I558" i="2"/>
  <c r="L558" i="2"/>
  <c r="J558" i="2"/>
  <c r="G558" i="2"/>
  <c r="H558" i="2"/>
  <c r="I557" i="2"/>
  <c r="L557" i="2"/>
  <c r="G557" i="2"/>
  <c r="H557" i="2"/>
  <c r="I556" i="2"/>
  <c r="L556" i="2"/>
  <c r="J556" i="2"/>
  <c r="G556" i="2"/>
  <c r="H556" i="2"/>
  <c r="I555" i="2"/>
  <c r="J555" i="2"/>
  <c r="G555" i="2"/>
  <c r="H555" i="2"/>
  <c r="I554" i="2"/>
  <c r="G554" i="2"/>
  <c r="H554" i="2"/>
  <c r="I553" i="2"/>
  <c r="L553" i="2"/>
  <c r="J553" i="2"/>
  <c r="G553" i="2"/>
  <c r="H553" i="2"/>
  <c r="I552" i="2"/>
  <c r="L552" i="2"/>
  <c r="J552" i="2"/>
  <c r="G552" i="2"/>
  <c r="H552" i="2"/>
  <c r="I551" i="2"/>
  <c r="L551" i="2"/>
  <c r="G551" i="2"/>
  <c r="H551" i="2"/>
  <c r="I550" i="2"/>
  <c r="L550" i="2"/>
  <c r="J550" i="2"/>
  <c r="G550" i="2"/>
  <c r="H550" i="2"/>
  <c r="I549" i="2"/>
  <c r="J549" i="2"/>
  <c r="G549" i="2"/>
  <c r="H549" i="2"/>
  <c r="I548" i="2"/>
  <c r="G548" i="2"/>
  <c r="H548" i="2"/>
  <c r="I547" i="2"/>
  <c r="G547" i="2"/>
  <c r="H547" i="2"/>
  <c r="I546" i="2"/>
  <c r="L546" i="2"/>
  <c r="J546" i="2"/>
  <c r="G546" i="2"/>
  <c r="H546" i="2"/>
  <c r="I545" i="2"/>
  <c r="L545" i="2"/>
  <c r="J545" i="2"/>
  <c r="G545" i="2"/>
  <c r="H545" i="2"/>
  <c r="I544" i="2"/>
  <c r="L544" i="2"/>
  <c r="G544" i="2"/>
  <c r="H544" i="2"/>
  <c r="I543" i="2"/>
  <c r="L543" i="2"/>
  <c r="J543" i="2"/>
  <c r="G543" i="2"/>
  <c r="H543" i="2"/>
  <c r="I542" i="2"/>
  <c r="J542" i="2"/>
  <c r="G542" i="2"/>
  <c r="H542" i="2"/>
  <c r="I541" i="2"/>
  <c r="G541" i="2"/>
  <c r="H541" i="2"/>
  <c r="I540" i="2"/>
  <c r="L540" i="2"/>
  <c r="J540" i="2"/>
  <c r="G540" i="2"/>
  <c r="H540" i="2"/>
  <c r="I539" i="2"/>
  <c r="L539" i="2"/>
  <c r="J539" i="2"/>
  <c r="G539" i="2"/>
  <c r="H539" i="2"/>
  <c r="I538" i="2"/>
  <c r="L538" i="2"/>
  <c r="G538" i="2"/>
  <c r="H538" i="2"/>
  <c r="I537" i="2"/>
  <c r="L537" i="2"/>
  <c r="J537" i="2"/>
  <c r="G537" i="2"/>
  <c r="H537" i="2"/>
  <c r="I536" i="2"/>
  <c r="J536" i="2"/>
  <c r="G536" i="2"/>
  <c r="H536" i="2"/>
  <c r="I535" i="2"/>
  <c r="G535" i="2"/>
  <c r="H535" i="2"/>
  <c r="I534" i="2"/>
  <c r="L534" i="2"/>
  <c r="J534" i="2"/>
  <c r="G534" i="2"/>
  <c r="H534" i="2"/>
  <c r="I533" i="2"/>
  <c r="L533" i="2"/>
  <c r="J533" i="2"/>
  <c r="G533" i="2"/>
  <c r="H533" i="2"/>
  <c r="I532" i="2"/>
  <c r="G532" i="2"/>
  <c r="H532" i="2"/>
  <c r="I531" i="2"/>
  <c r="K531" i="2"/>
  <c r="G531" i="2"/>
  <c r="H531" i="2"/>
  <c r="I530" i="2"/>
  <c r="L530" i="2"/>
  <c r="G530" i="2"/>
  <c r="H530" i="2"/>
  <c r="I529" i="2"/>
  <c r="L529" i="2"/>
  <c r="J529" i="2"/>
  <c r="G529" i="2"/>
  <c r="H529" i="2"/>
  <c r="I528" i="2"/>
  <c r="J528" i="2"/>
  <c r="G528" i="2"/>
  <c r="H528" i="2"/>
  <c r="I527" i="2"/>
  <c r="L527" i="2"/>
  <c r="K527" i="2"/>
  <c r="J527" i="2"/>
  <c r="G527" i="2"/>
  <c r="H527" i="2"/>
  <c r="I526" i="2"/>
  <c r="G526" i="2"/>
  <c r="H526" i="2"/>
  <c r="I525" i="2"/>
  <c r="L525" i="2"/>
  <c r="J525" i="2"/>
  <c r="K525" i="2"/>
  <c r="G525" i="2"/>
  <c r="H525" i="2"/>
  <c r="I524" i="2"/>
  <c r="K524" i="2"/>
  <c r="G524" i="2"/>
  <c r="H524" i="2"/>
  <c r="I523" i="2"/>
  <c r="G523" i="2"/>
  <c r="H523" i="2"/>
  <c r="I522" i="2"/>
  <c r="G522" i="2"/>
  <c r="H522" i="2"/>
  <c r="I521" i="2"/>
  <c r="L521" i="2"/>
  <c r="J521" i="2"/>
  <c r="G521" i="2"/>
  <c r="H521" i="2"/>
  <c r="I520" i="2"/>
  <c r="J520" i="2"/>
  <c r="G520" i="2"/>
  <c r="H520" i="2"/>
  <c r="I519" i="2"/>
  <c r="K519" i="2"/>
  <c r="G519" i="2"/>
  <c r="H519" i="2"/>
  <c r="I518" i="2"/>
  <c r="G518" i="2"/>
  <c r="H518" i="2"/>
  <c r="I517" i="2"/>
  <c r="K517" i="2"/>
  <c r="G517" i="2"/>
  <c r="H517" i="2"/>
  <c r="I516" i="2"/>
  <c r="G516" i="2"/>
  <c r="H516" i="2"/>
  <c r="I515" i="2"/>
  <c r="L515" i="2"/>
  <c r="G515" i="2"/>
  <c r="H515" i="2"/>
  <c r="I514" i="2"/>
  <c r="L514" i="2"/>
  <c r="J514" i="2"/>
  <c r="G514" i="2"/>
  <c r="H514" i="2"/>
  <c r="I513" i="2"/>
  <c r="J513" i="2"/>
  <c r="G513" i="2"/>
  <c r="H513" i="2"/>
  <c r="I512" i="2"/>
  <c r="J512" i="2"/>
  <c r="L512" i="2"/>
  <c r="G512" i="2"/>
  <c r="H512" i="2"/>
  <c r="I511" i="2"/>
  <c r="G511" i="2"/>
  <c r="H511" i="2"/>
  <c r="I510" i="2"/>
  <c r="G510" i="2"/>
  <c r="H510" i="2"/>
  <c r="I509" i="2"/>
  <c r="G509" i="2"/>
  <c r="H509" i="2"/>
  <c r="I508" i="2"/>
  <c r="L508" i="2"/>
  <c r="G508" i="2"/>
  <c r="H508" i="2"/>
  <c r="I507" i="2"/>
  <c r="L507" i="2"/>
  <c r="J507" i="2"/>
  <c r="G507" i="2"/>
  <c r="H507" i="2"/>
  <c r="I506" i="2"/>
  <c r="L506" i="2"/>
  <c r="J506" i="2"/>
  <c r="G506" i="2"/>
  <c r="H506" i="2"/>
  <c r="I505" i="2"/>
  <c r="G505" i="2"/>
  <c r="H505" i="2"/>
  <c r="I504" i="2"/>
  <c r="L504" i="2"/>
  <c r="J504" i="2"/>
  <c r="G504" i="2"/>
  <c r="H504" i="2"/>
  <c r="I503" i="2"/>
  <c r="J503" i="2"/>
  <c r="L503" i="2"/>
  <c r="G503" i="2"/>
  <c r="H503" i="2"/>
  <c r="I502" i="2"/>
  <c r="L502" i="2"/>
  <c r="G502" i="2"/>
  <c r="H502" i="2"/>
  <c r="I501" i="2"/>
  <c r="G501" i="2"/>
  <c r="H501" i="2"/>
  <c r="I500" i="2"/>
  <c r="L500" i="2"/>
  <c r="J500" i="2"/>
  <c r="G500" i="2"/>
  <c r="H500" i="2"/>
  <c r="I499" i="2"/>
  <c r="G499" i="2"/>
  <c r="H499" i="2"/>
  <c r="I498" i="2"/>
  <c r="G498" i="2"/>
  <c r="H498" i="2"/>
  <c r="I497" i="2"/>
  <c r="G497" i="2"/>
  <c r="H497" i="2"/>
  <c r="I496" i="2"/>
  <c r="G496" i="2"/>
  <c r="H496" i="2"/>
  <c r="I495" i="2"/>
  <c r="G495" i="2"/>
  <c r="H495" i="2"/>
  <c r="I494" i="2"/>
  <c r="L494" i="2"/>
  <c r="J494" i="2"/>
  <c r="G494" i="2"/>
  <c r="H494" i="2"/>
  <c r="I493" i="2"/>
  <c r="L493" i="2"/>
  <c r="G493" i="2"/>
  <c r="H493" i="2"/>
  <c r="I492" i="2"/>
  <c r="L492" i="2"/>
  <c r="J492" i="2"/>
  <c r="G492" i="2"/>
  <c r="H492" i="2"/>
  <c r="I491" i="2"/>
  <c r="L491" i="2"/>
  <c r="G491" i="2"/>
  <c r="H491" i="2"/>
  <c r="I490" i="2"/>
  <c r="G490" i="2"/>
  <c r="H490" i="2"/>
  <c r="I489" i="2"/>
  <c r="G489" i="2"/>
  <c r="H489" i="2"/>
  <c r="I488" i="2"/>
  <c r="L488" i="2"/>
  <c r="J488" i="2"/>
  <c r="G488" i="2"/>
  <c r="H488" i="2"/>
  <c r="I487" i="2"/>
  <c r="L487" i="2"/>
  <c r="G487" i="2"/>
  <c r="H487" i="2"/>
  <c r="I486" i="2"/>
  <c r="G486" i="2"/>
  <c r="H486" i="2"/>
  <c r="I485" i="2"/>
  <c r="L485" i="2"/>
  <c r="J485" i="2"/>
  <c r="G485" i="2"/>
  <c r="H485" i="2"/>
  <c r="I484" i="2"/>
  <c r="G484" i="2"/>
  <c r="H484" i="2"/>
  <c r="I483" i="2"/>
  <c r="J483" i="2"/>
  <c r="G483" i="2"/>
  <c r="H483" i="2"/>
  <c r="I482" i="2"/>
  <c r="J482" i="2"/>
  <c r="L482" i="2"/>
  <c r="G482" i="2"/>
  <c r="H482" i="2"/>
  <c r="I481" i="2"/>
  <c r="K481" i="2"/>
  <c r="J481" i="2"/>
  <c r="L481" i="2"/>
  <c r="G481" i="2"/>
  <c r="H481" i="2"/>
  <c r="I480" i="2"/>
  <c r="L480" i="2"/>
  <c r="G480" i="2"/>
  <c r="H480" i="2"/>
  <c r="I479" i="2"/>
  <c r="G479" i="2"/>
  <c r="H479" i="2"/>
  <c r="I478" i="2"/>
  <c r="L478" i="2"/>
  <c r="J478" i="2"/>
  <c r="G478" i="2"/>
  <c r="H478" i="2"/>
  <c r="I477" i="2"/>
  <c r="G477" i="2"/>
  <c r="H477" i="2"/>
  <c r="I476" i="2"/>
  <c r="J476" i="2"/>
  <c r="G476" i="2"/>
  <c r="H476" i="2"/>
  <c r="I475" i="2"/>
  <c r="J475" i="2"/>
  <c r="L475" i="2"/>
  <c r="G475" i="2"/>
  <c r="H475" i="2"/>
  <c r="I474" i="2"/>
  <c r="L474" i="2"/>
  <c r="G474" i="2"/>
  <c r="H474" i="2"/>
  <c r="I473" i="2"/>
  <c r="G473" i="2"/>
  <c r="H473" i="2"/>
  <c r="I472" i="2"/>
  <c r="G472" i="2"/>
  <c r="H472" i="2"/>
  <c r="I471" i="2"/>
  <c r="K471" i="2"/>
  <c r="J471" i="2"/>
  <c r="G471" i="2"/>
  <c r="H471" i="2"/>
  <c r="I470" i="2"/>
  <c r="L470" i="2"/>
  <c r="G470" i="2"/>
  <c r="H470" i="2"/>
  <c r="I469" i="2"/>
  <c r="G469" i="2"/>
  <c r="H469" i="2"/>
  <c r="I468" i="2"/>
  <c r="G468" i="2"/>
  <c r="H468" i="2"/>
  <c r="I467" i="2"/>
  <c r="L467" i="2"/>
  <c r="J467" i="2"/>
  <c r="G467" i="2"/>
  <c r="H467" i="2"/>
  <c r="I466" i="2"/>
  <c r="L466" i="2"/>
  <c r="G466" i="2"/>
  <c r="H466" i="2"/>
  <c r="I465" i="2"/>
  <c r="J465" i="2"/>
  <c r="G465" i="2"/>
  <c r="H465" i="2"/>
  <c r="I464" i="2"/>
  <c r="L464" i="2"/>
  <c r="G464" i="2"/>
  <c r="H464" i="2"/>
  <c r="I463" i="2"/>
  <c r="G463" i="2"/>
  <c r="H463" i="2"/>
  <c r="I462" i="2"/>
  <c r="L462" i="2"/>
  <c r="J462" i="2"/>
  <c r="G462" i="2"/>
  <c r="H462" i="2"/>
  <c r="I461" i="2"/>
  <c r="J461" i="2"/>
  <c r="L461" i="2"/>
  <c r="G461" i="2"/>
  <c r="H461" i="2"/>
  <c r="I460" i="2"/>
  <c r="L460" i="2"/>
  <c r="G460" i="2"/>
  <c r="H460" i="2"/>
  <c r="I459" i="2"/>
  <c r="G459" i="2"/>
  <c r="H459" i="2"/>
  <c r="I458" i="2"/>
  <c r="L458" i="2"/>
  <c r="J458" i="2"/>
  <c r="G458" i="2"/>
  <c r="H458" i="2"/>
  <c r="I457" i="2"/>
  <c r="G457" i="2"/>
  <c r="H457" i="2"/>
  <c r="I456" i="2"/>
  <c r="L456" i="2"/>
  <c r="J456" i="2"/>
  <c r="G456" i="2"/>
  <c r="H456" i="2"/>
  <c r="I455" i="2"/>
  <c r="L455" i="2"/>
  <c r="J455" i="2"/>
  <c r="G455" i="2"/>
  <c r="H455" i="2"/>
  <c r="I454" i="2"/>
  <c r="J454" i="2"/>
  <c r="G454" i="2"/>
  <c r="H454" i="2"/>
  <c r="I453" i="2"/>
  <c r="L453" i="2"/>
  <c r="G453" i="2"/>
  <c r="H453" i="2"/>
  <c r="I452" i="2"/>
  <c r="G452" i="2"/>
  <c r="H452" i="2"/>
  <c r="I451" i="2"/>
  <c r="L451" i="2"/>
  <c r="J451" i="2"/>
  <c r="G451" i="2"/>
  <c r="H451" i="2"/>
  <c r="I450" i="2"/>
  <c r="G450" i="2"/>
  <c r="H450" i="2"/>
  <c r="I449" i="2"/>
  <c r="J449" i="2"/>
  <c r="G449" i="2"/>
  <c r="H449" i="2"/>
  <c r="I448" i="2"/>
  <c r="L448" i="2"/>
  <c r="G448" i="2"/>
  <c r="H448" i="2"/>
  <c r="I447" i="2"/>
  <c r="L447" i="2"/>
  <c r="G447" i="2"/>
  <c r="H447" i="2"/>
  <c r="I446" i="2"/>
  <c r="L446" i="2"/>
  <c r="K446" i="2"/>
  <c r="G446" i="2"/>
  <c r="H446" i="2"/>
  <c r="I445" i="2"/>
  <c r="J445" i="2"/>
  <c r="G445" i="2"/>
  <c r="H445" i="2"/>
  <c r="I444" i="2"/>
  <c r="J444" i="2"/>
  <c r="L444" i="2"/>
  <c r="G444" i="2"/>
  <c r="H444" i="2"/>
  <c r="I443" i="2"/>
  <c r="G443" i="2"/>
  <c r="H443" i="2"/>
  <c r="I442" i="2"/>
  <c r="J442" i="2"/>
  <c r="G442" i="2"/>
  <c r="H442" i="2"/>
  <c r="I441" i="2"/>
  <c r="J441" i="2"/>
  <c r="L441" i="2"/>
  <c r="G441" i="2"/>
  <c r="H441" i="2"/>
  <c r="I440" i="2"/>
  <c r="L440" i="2"/>
  <c r="G440" i="2"/>
  <c r="H440" i="2"/>
  <c r="I439" i="2"/>
  <c r="J439" i="2"/>
  <c r="G439" i="2"/>
  <c r="H439" i="2"/>
  <c r="I438" i="2"/>
  <c r="L438" i="2"/>
  <c r="J438" i="2"/>
  <c r="G438" i="2"/>
  <c r="H438" i="2"/>
  <c r="I437" i="2"/>
  <c r="G437" i="2"/>
  <c r="H437" i="2"/>
  <c r="I436" i="2"/>
  <c r="J436" i="2"/>
  <c r="G436" i="2"/>
  <c r="H436" i="2"/>
  <c r="I435" i="2"/>
  <c r="J435" i="2"/>
  <c r="L435" i="2"/>
  <c r="G435" i="2"/>
  <c r="H435" i="2"/>
  <c r="I434" i="2"/>
  <c r="L434" i="2"/>
  <c r="G434" i="2"/>
  <c r="H434" i="2"/>
  <c r="I433" i="2"/>
  <c r="J433" i="2"/>
  <c r="G433" i="2"/>
  <c r="H433" i="2"/>
  <c r="I432" i="2"/>
  <c r="J432" i="2"/>
  <c r="L432" i="2"/>
  <c r="G432" i="2"/>
  <c r="H432" i="2"/>
  <c r="I431" i="2"/>
  <c r="G431" i="2"/>
  <c r="H431" i="2"/>
  <c r="I430" i="2"/>
  <c r="J430" i="2"/>
  <c r="G430" i="2"/>
  <c r="H430" i="2"/>
  <c r="I429" i="2"/>
  <c r="L429" i="2"/>
  <c r="J429" i="2"/>
  <c r="G429" i="2"/>
  <c r="H429" i="2"/>
  <c r="I428" i="2"/>
  <c r="L428" i="2"/>
  <c r="G428" i="2"/>
  <c r="H428" i="2"/>
  <c r="I427" i="2"/>
  <c r="J427" i="2"/>
  <c r="G427" i="2"/>
  <c r="H427" i="2"/>
  <c r="I426" i="2"/>
  <c r="J426" i="2"/>
  <c r="L426" i="2"/>
  <c r="G426" i="2"/>
  <c r="H426" i="2"/>
  <c r="I425" i="2"/>
  <c r="G425" i="2"/>
  <c r="H425" i="2"/>
  <c r="I424" i="2"/>
  <c r="J424" i="2"/>
  <c r="G424" i="2"/>
  <c r="H424" i="2"/>
  <c r="I423" i="2"/>
  <c r="J423" i="2"/>
  <c r="L423" i="2"/>
  <c r="G423" i="2"/>
  <c r="H423" i="2"/>
  <c r="I422" i="2"/>
  <c r="L422" i="2"/>
  <c r="G422" i="2"/>
  <c r="H422" i="2"/>
  <c r="I421" i="2"/>
  <c r="J421" i="2"/>
  <c r="G421" i="2"/>
  <c r="H421" i="2"/>
  <c r="I420" i="2"/>
  <c r="L420" i="2"/>
  <c r="J420" i="2"/>
  <c r="G420" i="2"/>
  <c r="H420" i="2"/>
  <c r="I419" i="2"/>
  <c r="G419" i="2"/>
  <c r="H419" i="2"/>
  <c r="I418" i="2"/>
  <c r="J418" i="2"/>
  <c r="G418" i="2"/>
  <c r="H418" i="2"/>
  <c r="I417" i="2"/>
  <c r="J417" i="2"/>
  <c r="L417" i="2"/>
  <c r="G417" i="2"/>
  <c r="H417" i="2"/>
  <c r="I416" i="2"/>
  <c r="L416" i="2"/>
  <c r="G416" i="2"/>
  <c r="H416" i="2"/>
  <c r="I415" i="2"/>
  <c r="J415" i="2"/>
  <c r="G415" i="2"/>
  <c r="H415" i="2"/>
  <c r="I414" i="2"/>
  <c r="L414" i="2"/>
  <c r="K414" i="2"/>
  <c r="J414" i="2"/>
  <c r="G414" i="2"/>
  <c r="H414" i="2"/>
  <c r="I413" i="2"/>
  <c r="L413" i="2"/>
  <c r="J413" i="2"/>
  <c r="G413" i="2"/>
  <c r="H413" i="2"/>
  <c r="I412" i="2"/>
  <c r="G412" i="2"/>
  <c r="H412" i="2"/>
  <c r="I411" i="2"/>
  <c r="L411" i="2"/>
  <c r="J411" i="2"/>
  <c r="G411" i="2"/>
  <c r="H411" i="2"/>
  <c r="I410" i="2"/>
  <c r="L410" i="2"/>
  <c r="G410" i="2"/>
  <c r="H410" i="2"/>
  <c r="I409" i="2"/>
  <c r="L409" i="2"/>
  <c r="G409" i="2"/>
  <c r="H409" i="2"/>
  <c r="I408" i="2"/>
  <c r="L408" i="2"/>
  <c r="G408" i="2"/>
  <c r="H408" i="2"/>
  <c r="I407" i="2"/>
  <c r="L407" i="2"/>
  <c r="J407" i="2"/>
  <c r="G407" i="2"/>
  <c r="H407" i="2"/>
  <c r="I406" i="2"/>
  <c r="L406" i="2"/>
  <c r="J406" i="2"/>
  <c r="G406" i="2"/>
  <c r="H406" i="2"/>
  <c r="I405" i="2"/>
  <c r="G405" i="2"/>
  <c r="H405" i="2"/>
  <c r="I404" i="2"/>
  <c r="L404" i="2"/>
  <c r="J404" i="2"/>
  <c r="G404" i="2"/>
  <c r="H404" i="2"/>
  <c r="I403" i="2"/>
  <c r="L403" i="2"/>
  <c r="G403" i="2"/>
  <c r="H403" i="2"/>
  <c r="I402" i="2"/>
  <c r="L402" i="2"/>
  <c r="G402" i="2"/>
  <c r="H402" i="2"/>
  <c r="I401" i="2"/>
  <c r="L401" i="2"/>
  <c r="J401" i="2"/>
  <c r="G401" i="2"/>
  <c r="H401" i="2"/>
  <c r="I400" i="2"/>
  <c r="L400" i="2"/>
  <c r="G400" i="2"/>
  <c r="H400" i="2"/>
  <c r="I399" i="2"/>
  <c r="G399" i="2"/>
  <c r="H399" i="2"/>
  <c r="I398" i="2"/>
  <c r="L398" i="2"/>
  <c r="J398" i="2"/>
  <c r="G398" i="2"/>
  <c r="H398" i="2"/>
  <c r="I397" i="2"/>
  <c r="L397" i="2"/>
  <c r="J397" i="2"/>
  <c r="G397" i="2"/>
  <c r="H397" i="2"/>
  <c r="I396" i="2"/>
  <c r="L396" i="2"/>
  <c r="G396" i="2"/>
  <c r="H396" i="2"/>
  <c r="I395" i="2"/>
  <c r="L395" i="2"/>
  <c r="J395" i="2"/>
  <c r="G395" i="2"/>
  <c r="H395" i="2"/>
  <c r="I394" i="2"/>
  <c r="L394" i="2"/>
  <c r="G394" i="2"/>
  <c r="H394" i="2"/>
  <c r="I393" i="2"/>
  <c r="G393" i="2"/>
  <c r="H393" i="2"/>
  <c r="I392" i="2"/>
  <c r="L392" i="2"/>
  <c r="J392" i="2"/>
  <c r="G392" i="2"/>
  <c r="H392" i="2"/>
  <c r="I391" i="2"/>
  <c r="L391" i="2"/>
  <c r="G391" i="2"/>
  <c r="H391" i="2"/>
  <c r="I390" i="2"/>
  <c r="L390" i="2"/>
  <c r="G390" i="2"/>
  <c r="H390" i="2"/>
  <c r="I389" i="2"/>
  <c r="L389" i="2"/>
  <c r="J389" i="2"/>
  <c r="G389" i="2"/>
  <c r="H389" i="2"/>
  <c r="I388" i="2"/>
  <c r="L388" i="2"/>
  <c r="J388" i="2"/>
  <c r="G388" i="2"/>
  <c r="H388" i="2"/>
  <c r="I387" i="2"/>
  <c r="G387" i="2"/>
  <c r="H387" i="2"/>
  <c r="I386" i="2"/>
  <c r="L386" i="2"/>
  <c r="J386" i="2"/>
  <c r="G386" i="2"/>
  <c r="H386" i="2"/>
  <c r="I385" i="2"/>
  <c r="L385" i="2"/>
  <c r="G385" i="2"/>
  <c r="H385" i="2"/>
  <c r="I384" i="2"/>
  <c r="L384" i="2"/>
  <c r="G384" i="2"/>
  <c r="H384" i="2"/>
  <c r="I383" i="2"/>
  <c r="L383" i="2"/>
  <c r="J383" i="2"/>
  <c r="G383" i="2"/>
  <c r="H383" i="2"/>
  <c r="I382" i="2"/>
  <c r="L382" i="2"/>
  <c r="G382" i="2"/>
  <c r="H382" i="2"/>
  <c r="I381" i="2"/>
  <c r="G381" i="2"/>
  <c r="H381" i="2"/>
  <c r="I380" i="2"/>
  <c r="L380" i="2"/>
  <c r="J380" i="2"/>
  <c r="G380" i="2"/>
  <c r="H380" i="2"/>
  <c r="I379" i="2"/>
  <c r="L379" i="2"/>
  <c r="J379" i="2"/>
  <c r="G379" i="2"/>
  <c r="H379" i="2"/>
  <c r="I378" i="2"/>
  <c r="L378" i="2"/>
  <c r="G378" i="2"/>
  <c r="H378" i="2"/>
  <c r="I377" i="2"/>
  <c r="L377" i="2"/>
  <c r="J377" i="2"/>
  <c r="G377" i="2"/>
  <c r="H377" i="2"/>
  <c r="I376" i="2"/>
  <c r="L376" i="2"/>
  <c r="G376" i="2"/>
  <c r="H376" i="2"/>
  <c r="I375" i="2"/>
  <c r="G375" i="2"/>
  <c r="H375" i="2"/>
  <c r="I374" i="2"/>
  <c r="L374" i="2"/>
  <c r="J374" i="2"/>
  <c r="G374" i="2"/>
  <c r="H374" i="2"/>
  <c r="I373" i="2"/>
  <c r="L373" i="2"/>
  <c r="G373" i="2"/>
  <c r="H373" i="2"/>
  <c r="I372" i="2"/>
  <c r="L372" i="2"/>
  <c r="G372" i="2"/>
  <c r="H372" i="2"/>
  <c r="I371" i="2"/>
  <c r="L371" i="2"/>
  <c r="J371" i="2"/>
  <c r="G371" i="2"/>
  <c r="H371" i="2"/>
  <c r="I370" i="2"/>
  <c r="L370" i="2"/>
  <c r="J370" i="2"/>
  <c r="G370" i="2"/>
  <c r="H370" i="2"/>
  <c r="I369" i="2"/>
  <c r="G369" i="2"/>
  <c r="H369" i="2"/>
  <c r="I368" i="2"/>
  <c r="L368" i="2"/>
  <c r="J368" i="2"/>
  <c r="G368" i="2"/>
  <c r="H368" i="2"/>
  <c r="I367" i="2"/>
  <c r="L367" i="2"/>
  <c r="G367" i="2"/>
  <c r="H367" i="2"/>
  <c r="I366" i="2"/>
  <c r="L366" i="2"/>
  <c r="G366" i="2"/>
  <c r="H366" i="2"/>
  <c r="I365" i="2"/>
  <c r="L365" i="2"/>
  <c r="J365" i="2"/>
  <c r="G365" i="2"/>
  <c r="H365" i="2"/>
  <c r="I364" i="2"/>
  <c r="L364" i="2"/>
  <c r="G364" i="2"/>
  <c r="H364" i="2"/>
  <c r="I363" i="2"/>
  <c r="G363" i="2"/>
  <c r="H363" i="2"/>
  <c r="I362" i="2"/>
  <c r="L362" i="2"/>
  <c r="J362" i="2"/>
  <c r="G362" i="2"/>
  <c r="H362" i="2"/>
  <c r="I361" i="2"/>
  <c r="L361" i="2"/>
  <c r="J361" i="2"/>
  <c r="G361" i="2"/>
  <c r="H361" i="2"/>
  <c r="I360" i="2"/>
  <c r="L360" i="2"/>
  <c r="G360" i="2"/>
  <c r="H360" i="2"/>
  <c r="I359" i="2"/>
  <c r="L359" i="2"/>
  <c r="J359" i="2"/>
  <c r="G359" i="2"/>
  <c r="H359" i="2"/>
  <c r="I358" i="2"/>
  <c r="L358" i="2"/>
  <c r="G358" i="2"/>
  <c r="H358" i="2"/>
  <c r="I357" i="2"/>
  <c r="G357" i="2"/>
  <c r="H357" i="2"/>
  <c r="I356" i="2"/>
  <c r="L356" i="2"/>
  <c r="J356" i="2"/>
  <c r="G356" i="2"/>
  <c r="H356" i="2"/>
  <c r="I355" i="2"/>
  <c r="L355" i="2"/>
  <c r="G355" i="2"/>
  <c r="H355" i="2"/>
  <c r="I354" i="2"/>
  <c r="L354" i="2"/>
  <c r="G354" i="2"/>
  <c r="H354" i="2"/>
  <c r="I353" i="2"/>
  <c r="L353" i="2"/>
  <c r="J353" i="2"/>
  <c r="G353" i="2"/>
  <c r="H353" i="2"/>
  <c r="I352" i="2"/>
  <c r="L352" i="2"/>
  <c r="J352" i="2"/>
  <c r="G352" i="2"/>
  <c r="H352" i="2"/>
  <c r="I351" i="2"/>
  <c r="G351" i="2"/>
  <c r="H351" i="2"/>
  <c r="I350" i="2"/>
  <c r="L350" i="2"/>
  <c r="J350" i="2"/>
  <c r="G350" i="2"/>
  <c r="H350" i="2"/>
  <c r="I349" i="2"/>
  <c r="L349" i="2"/>
  <c r="G349" i="2"/>
  <c r="H349" i="2"/>
  <c r="I348" i="2"/>
  <c r="L348" i="2"/>
  <c r="G348" i="2"/>
  <c r="H348" i="2"/>
  <c r="I347" i="2"/>
  <c r="L347" i="2"/>
  <c r="J347" i="2"/>
  <c r="G347" i="2"/>
  <c r="H347" i="2"/>
  <c r="I346" i="2"/>
  <c r="L346" i="2"/>
  <c r="G346" i="2"/>
  <c r="H346" i="2"/>
  <c r="I345" i="2"/>
  <c r="G345" i="2"/>
  <c r="H345" i="2"/>
  <c r="I344" i="2"/>
  <c r="L344" i="2"/>
  <c r="J344" i="2"/>
  <c r="G344" i="2"/>
  <c r="H344" i="2"/>
  <c r="I343" i="2"/>
  <c r="K343" i="2"/>
  <c r="L343" i="2"/>
  <c r="G343" i="2"/>
  <c r="H343" i="2"/>
  <c r="I342" i="2"/>
  <c r="J342" i="2"/>
  <c r="L342" i="2"/>
  <c r="G342" i="2"/>
  <c r="H342" i="2"/>
  <c r="I341" i="2"/>
  <c r="L341" i="2"/>
  <c r="G341" i="2"/>
  <c r="H341" i="2"/>
  <c r="I340" i="2"/>
  <c r="K340" i="2"/>
  <c r="G340" i="2"/>
  <c r="H340" i="2"/>
  <c r="I339" i="2"/>
  <c r="L339" i="2"/>
  <c r="K339" i="2"/>
  <c r="G339" i="2"/>
  <c r="H339" i="2"/>
  <c r="I338" i="2"/>
  <c r="K338" i="2"/>
  <c r="G338" i="2"/>
  <c r="H338" i="2"/>
  <c r="I337" i="2"/>
  <c r="L337" i="2"/>
  <c r="K337" i="2"/>
  <c r="G337" i="2"/>
  <c r="H337" i="2"/>
  <c r="I336" i="2"/>
  <c r="J336" i="2"/>
  <c r="G336" i="2"/>
  <c r="H336" i="2"/>
  <c r="I335" i="2"/>
  <c r="L335" i="2"/>
  <c r="K335" i="2"/>
  <c r="J335" i="2"/>
  <c r="G335" i="2"/>
  <c r="H335" i="2"/>
  <c r="I334" i="2"/>
  <c r="L334" i="2"/>
  <c r="J334" i="2"/>
  <c r="G334" i="2"/>
  <c r="H334" i="2"/>
  <c r="I333" i="2"/>
  <c r="L333" i="2"/>
  <c r="K333" i="2"/>
  <c r="J333" i="2"/>
  <c r="G333" i="2"/>
  <c r="H333" i="2"/>
  <c r="I332" i="2"/>
  <c r="L332" i="2"/>
  <c r="G332" i="2"/>
  <c r="H332" i="2"/>
  <c r="I331" i="2"/>
  <c r="L331" i="2"/>
  <c r="J331" i="2"/>
  <c r="K331" i="2"/>
  <c r="G331" i="2"/>
  <c r="H331" i="2"/>
  <c r="I330" i="2"/>
  <c r="L330" i="2"/>
  <c r="G330" i="2"/>
  <c r="H330" i="2"/>
  <c r="I329" i="2"/>
  <c r="L329" i="2"/>
  <c r="K329" i="2"/>
  <c r="J329" i="2"/>
  <c r="G329" i="2"/>
  <c r="H329" i="2"/>
  <c r="I328" i="2"/>
  <c r="K328" i="2"/>
  <c r="J328" i="2"/>
  <c r="G328" i="2"/>
  <c r="H328" i="2"/>
  <c r="I327" i="2"/>
  <c r="L327" i="2"/>
  <c r="K327" i="2"/>
  <c r="J327" i="2"/>
  <c r="G327" i="2"/>
  <c r="H327" i="2"/>
  <c r="I326" i="2"/>
  <c r="K326" i="2"/>
  <c r="G326" i="2"/>
  <c r="H326" i="2"/>
  <c r="I325" i="2"/>
  <c r="L325" i="2"/>
  <c r="J325" i="2"/>
  <c r="K325" i="2"/>
  <c r="G325" i="2"/>
  <c r="H325" i="2"/>
  <c r="I324" i="2"/>
  <c r="L324" i="2"/>
  <c r="G324" i="2"/>
  <c r="H324" i="2"/>
  <c r="I323" i="2"/>
  <c r="L323" i="2"/>
  <c r="K323" i="2"/>
  <c r="J323" i="2"/>
  <c r="G323" i="2"/>
  <c r="H323" i="2"/>
  <c r="I322" i="2"/>
  <c r="K322" i="2"/>
  <c r="J322" i="2"/>
  <c r="G322" i="2"/>
  <c r="H322" i="2"/>
  <c r="I321" i="2"/>
  <c r="L321" i="2"/>
  <c r="K321" i="2"/>
  <c r="J321" i="2"/>
  <c r="G321" i="2"/>
  <c r="H321" i="2"/>
  <c r="I320" i="2"/>
  <c r="K320" i="2"/>
  <c r="G320" i="2"/>
  <c r="H320" i="2"/>
  <c r="I319" i="2"/>
  <c r="L319" i="2"/>
  <c r="J319" i="2"/>
  <c r="K319" i="2"/>
  <c r="G319" i="2"/>
  <c r="H319" i="2"/>
  <c r="I318" i="2"/>
  <c r="L318" i="2"/>
  <c r="G318" i="2"/>
  <c r="H318" i="2"/>
  <c r="I317" i="2"/>
  <c r="L317" i="2"/>
  <c r="K317" i="2"/>
  <c r="J317" i="2"/>
  <c r="G317" i="2"/>
  <c r="H317" i="2"/>
  <c r="I316" i="2"/>
  <c r="G316" i="2"/>
  <c r="H316" i="2"/>
  <c r="I315" i="2"/>
  <c r="J315" i="2"/>
  <c r="G315" i="2"/>
  <c r="H315" i="2"/>
  <c r="I314" i="2"/>
  <c r="L314" i="2"/>
  <c r="G314" i="2"/>
  <c r="H314" i="2"/>
  <c r="I313" i="2"/>
  <c r="L313" i="2"/>
  <c r="G313" i="2"/>
  <c r="H313" i="2"/>
  <c r="I312" i="2"/>
  <c r="L312" i="2"/>
  <c r="J312" i="2"/>
  <c r="G312" i="2"/>
  <c r="H312" i="2"/>
  <c r="I311" i="2"/>
  <c r="L311" i="2"/>
  <c r="G311" i="2"/>
  <c r="H311" i="2"/>
  <c r="I310" i="2"/>
  <c r="G310" i="2"/>
  <c r="H310" i="2"/>
  <c r="I309" i="2"/>
  <c r="L309" i="2"/>
  <c r="J309" i="2"/>
  <c r="G309" i="2"/>
  <c r="H309" i="2"/>
  <c r="I308" i="2"/>
  <c r="J308" i="2"/>
  <c r="L308" i="2"/>
  <c r="G308" i="2"/>
  <c r="H308" i="2"/>
  <c r="I307" i="2"/>
  <c r="L307" i="2"/>
  <c r="G307" i="2"/>
  <c r="H307" i="2"/>
  <c r="I306" i="2"/>
  <c r="J306" i="2"/>
  <c r="G306" i="2"/>
  <c r="H306" i="2"/>
  <c r="I305" i="2"/>
  <c r="J305" i="2"/>
  <c r="L305" i="2"/>
  <c r="G305" i="2"/>
  <c r="H305" i="2"/>
  <c r="I304" i="2"/>
  <c r="G304" i="2"/>
  <c r="H304" i="2"/>
  <c r="I303" i="2"/>
  <c r="J303" i="2"/>
  <c r="G303" i="2"/>
  <c r="H303" i="2"/>
  <c r="I302" i="2"/>
  <c r="L302" i="2"/>
  <c r="G302" i="2"/>
  <c r="H302" i="2"/>
  <c r="I301" i="2"/>
  <c r="L301" i="2"/>
  <c r="G301" i="2"/>
  <c r="H301" i="2"/>
  <c r="I300" i="2"/>
  <c r="L300" i="2"/>
  <c r="J300" i="2"/>
  <c r="G300" i="2"/>
  <c r="H300" i="2"/>
  <c r="I299" i="2"/>
  <c r="L299" i="2"/>
  <c r="G299" i="2"/>
  <c r="H299" i="2"/>
  <c r="I298" i="2"/>
  <c r="G298" i="2"/>
  <c r="H298" i="2"/>
  <c r="I297" i="2"/>
  <c r="L297" i="2"/>
  <c r="J297" i="2"/>
  <c r="G297" i="2"/>
  <c r="H297" i="2"/>
  <c r="I296" i="2"/>
  <c r="J296" i="2"/>
  <c r="L296" i="2"/>
  <c r="G296" i="2"/>
  <c r="H296" i="2"/>
  <c r="I295" i="2"/>
  <c r="L295" i="2"/>
  <c r="G295" i="2"/>
  <c r="H295" i="2"/>
  <c r="I294" i="2"/>
  <c r="J294" i="2"/>
  <c r="G294" i="2"/>
  <c r="H294" i="2"/>
  <c r="I293" i="2"/>
  <c r="L293" i="2"/>
  <c r="J293" i="2"/>
  <c r="G293" i="2"/>
  <c r="H293" i="2"/>
  <c r="I292" i="2"/>
  <c r="G292" i="2"/>
  <c r="H292" i="2"/>
  <c r="I291" i="2"/>
  <c r="J291" i="2"/>
  <c r="G291" i="2"/>
  <c r="H291" i="2"/>
  <c r="I290" i="2"/>
  <c r="L290" i="2"/>
  <c r="G290" i="2"/>
  <c r="H290" i="2"/>
  <c r="I289" i="2"/>
  <c r="J289" i="2"/>
  <c r="L289" i="2"/>
  <c r="G289" i="2"/>
  <c r="H289" i="2"/>
  <c r="I288" i="2"/>
  <c r="L288" i="2"/>
  <c r="G288" i="2"/>
  <c r="H288" i="2"/>
  <c r="I287" i="2"/>
  <c r="J287" i="2"/>
  <c r="G287" i="2"/>
  <c r="H287" i="2"/>
  <c r="I286" i="2"/>
  <c r="J286" i="2"/>
  <c r="L286" i="2"/>
  <c r="G286" i="2"/>
  <c r="H286" i="2"/>
  <c r="I285" i="2"/>
  <c r="G285" i="2"/>
  <c r="H285" i="2"/>
  <c r="I284" i="2"/>
  <c r="J284" i="2"/>
  <c r="G284" i="2"/>
  <c r="H284" i="2"/>
  <c r="I283" i="2"/>
  <c r="L283" i="2"/>
  <c r="G283" i="2"/>
  <c r="H283" i="2"/>
  <c r="I282" i="2"/>
  <c r="L282" i="2"/>
  <c r="G282" i="2"/>
  <c r="H282" i="2"/>
  <c r="I281" i="2"/>
  <c r="L281" i="2"/>
  <c r="J281" i="2"/>
  <c r="G281" i="2"/>
  <c r="H281" i="2"/>
  <c r="I280" i="2"/>
  <c r="L280" i="2"/>
  <c r="G280" i="2"/>
  <c r="H280" i="2"/>
  <c r="I279" i="2"/>
  <c r="G279" i="2"/>
  <c r="H279" i="2"/>
  <c r="I278" i="2"/>
  <c r="L278" i="2"/>
  <c r="J278" i="2"/>
  <c r="G278" i="2"/>
  <c r="H278" i="2"/>
  <c r="I277" i="2"/>
  <c r="J277" i="2"/>
  <c r="L277" i="2"/>
  <c r="G277" i="2"/>
  <c r="H277" i="2"/>
  <c r="I276" i="2"/>
  <c r="L276" i="2"/>
  <c r="G276" i="2"/>
  <c r="H276" i="2"/>
  <c r="I275" i="2"/>
  <c r="J275" i="2"/>
  <c r="G275" i="2"/>
  <c r="H275" i="2"/>
  <c r="I274" i="2"/>
  <c r="L274" i="2"/>
  <c r="J274" i="2"/>
  <c r="G274" i="2"/>
  <c r="H274" i="2"/>
  <c r="I273" i="2"/>
  <c r="G273" i="2"/>
  <c r="H273" i="2"/>
  <c r="I272" i="2"/>
  <c r="G272" i="2"/>
  <c r="H272" i="2"/>
  <c r="I271" i="2"/>
  <c r="J271" i="2"/>
  <c r="G271" i="2"/>
  <c r="H271" i="2"/>
  <c r="I270" i="2"/>
  <c r="L270" i="2"/>
  <c r="G270" i="2"/>
  <c r="H270" i="2"/>
  <c r="I269" i="2"/>
  <c r="L269" i="2"/>
  <c r="G269" i="2"/>
  <c r="H269" i="2"/>
  <c r="I268" i="2"/>
  <c r="L268" i="2"/>
  <c r="J268" i="2"/>
  <c r="G268" i="2"/>
  <c r="H268" i="2"/>
  <c r="I267" i="2"/>
  <c r="L267" i="2"/>
  <c r="G267" i="2"/>
  <c r="H267" i="2"/>
  <c r="I266" i="2"/>
  <c r="G266" i="2"/>
  <c r="H266" i="2"/>
  <c r="I265" i="2"/>
  <c r="L265" i="2"/>
  <c r="J265" i="2"/>
  <c r="G265" i="2"/>
  <c r="H265" i="2"/>
  <c r="I264" i="2"/>
  <c r="J264" i="2"/>
  <c r="L264" i="2"/>
  <c r="G264" i="2"/>
  <c r="H264" i="2"/>
  <c r="I263" i="2"/>
  <c r="L263" i="2"/>
  <c r="G263" i="2"/>
  <c r="H263" i="2"/>
  <c r="I262" i="2"/>
  <c r="J262" i="2"/>
  <c r="G262" i="2"/>
  <c r="H262" i="2"/>
  <c r="I261" i="2"/>
  <c r="J261" i="2"/>
  <c r="L261" i="2"/>
  <c r="G261" i="2"/>
  <c r="H261" i="2"/>
  <c r="I260" i="2"/>
  <c r="G260" i="2"/>
  <c r="H260" i="2"/>
  <c r="I259" i="2"/>
  <c r="J259" i="2"/>
  <c r="G259" i="2"/>
  <c r="H259" i="2"/>
  <c r="I258" i="2"/>
  <c r="L258" i="2"/>
  <c r="G258" i="2"/>
  <c r="H258" i="2"/>
  <c r="I257" i="2"/>
  <c r="L257" i="2"/>
  <c r="G257" i="2"/>
  <c r="H257" i="2"/>
  <c r="I256" i="2"/>
  <c r="L256" i="2"/>
  <c r="G256" i="2"/>
  <c r="H256" i="2"/>
  <c r="I255" i="2"/>
  <c r="L255" i="2"/>
  <c r="G255" i="2"/>
  <c r="H255" i="2"/>
  <c r="I254" i="2"/>
  <c r="L254" i="2"/>
  <c r="K254" i="2"/>
  <c r="G254" i="2"/>
  <c r="H254" i="2"/>
  <c r="I253" i="2"/>
  <c r="J253" i="2"/>
  <c r="G253" i="2"/>
  <c r="H253" i="2"/>
  <c r="I252" i="2"/>
  <c r="J252" i="2"/>
  <c r="L252" i="2"/>
  <c r="G252" i="2"/>
  <c r="H252" i="2"/>
  <c r="I251" i="2"/>
  <c r="G251" i="2"/>
  <c r="H251" i="2"/>
  <c r="I250" i="2"/>
  <c r="G250" i="2"/>
  <c r="H250" i="2"/>
  <c r="I249" i="2"/>
  <c r="J249" i="2"/>
  <c r="G249" i="2"/>
  <c r="H249" i="2"/>
  <c r="I248" i="2"/>
  <c r="L248" i="2"/>
  <c r="G248" i="2"/>
  <c r="H248" i="2"/>
  <c r="I247" i="2"/>
  <c r="L247" i="2"/>
  <c r="G247" i="2"/>
  <c r="H247" i="2"/>
  <c r="I246" i="2"/>
  <c r="L246" i="2"/>
  <c r="J246" i="2"/>
  <c r="G246" i="2"/>
  <c r="H246" i="2"/>
  <c r="I245" i="2"/>
  <c r="L245" i="2"/>
  <c r="J245" i="2"/>
  <c r="G245" i="2"/>
  <c r="H245" i="2"/>
  <c r="I244" i="2"/>
  <c r="L244" i="2"/>
  <c r="K244" i="2"/>
  <c r="J244" i="2"/>
  <c r="G244" i="2"/>
  <c r="H244" i="2"/>
  <c r="I243" i="2"/>
  <c r="K243" i="2"/>
  <c r="G243" i="2"/>
  <c r="H243" i="2"/>
  <c r="I242" i="2"/>
  <c r="L242" i="2"/>
  <c r="J242" i="2"/>
  <c r="K242" i="2"/>
  <c r="G242" i="2"/>
  <c r="H242" i="2"/>
  <c r="I241" i="2"/>
  <c r="L241" i="2"/>
  <c r="G241" i="2"/>
  <c r="H241" i="2"/>
  <c r="I240" i="2"/>
  <c r="L240" i="2"/>
  <c r="K240" i="2"/>
  <c r="J240" i="2"/>
  <c r="G240" i="2"/>
  <c r="H240" i="2"/>
  <c r="I239" i="2"/>
  <c r="K239" i="2"/>
  <c r="J239" i="2"/>
  <c r="G239" i="2"/>
  <c r="H239" i="2"/>
  <c r="I238" i="2"/>
  <c r="L238" i="2"/>
  <c r="K238" i="2"/>
  <c r="J238" i="2"/>
  <c r="G238" i="2"/>
  <c r="H238" i="2"/>
  <c r="I237" i="2"/>
  <c r="K237" i="2"/>
  <c r="G237" i="2"/>
  <c r="H237" i="2"/>
  <c r="I236" i="2"/>
  <c r="L236" i="2"/>
  <c r="J236" i="2"/>
  <c r="K236" i="2"/>
  <c r="G236" i="2"/>
  <c r="H236" i="2"/>
  <c r="I235" i="2"/>
  <c r="L235" i="2"/>
  <c r="G235" i="2"/>
  <c r="H235" i="2"/>
  <c r="I234" i="2"/>
  <c r="L234" i="2"/>
  <c r="K234" i="2"/>
  <c r="J234" i="2"/>
  <c r="G234" i="2"/>
  <c r="H234" i="2"/>
  <c r="I233" i="2"/>
  <c r="K233" i="2"/>
  <c r="J233" i="2"/>
  <c r="G233" i="2"/>
  <c r="H233" i="2"/>
  <c r="I232" i="2"/>
  <c r="L232" i="2"/>
  <c r="K232" i="2"/>
  <c r="J232" i="2"/>
  <c r="G232" i="2"/>
  <c r="H232" i="2"/>
  <c r="I231" i="2"/>
  <c r="K231" i="2"/>
  <c r="G231" i="2"/>
  <c r="H231" i="2"/>
  <c r="I230" i="2"/>
  <c r="L230" i="2"/>
  <c r="J230" i="2"/>
  <c r="K230" i="2"/>
  <c r="G230" i="2"/>
  <c r="H230" i="2"/>
  <c r="I229" i="2"/>
  <c r="L229" i="2"/>
  <c r="G229" i="2"/>
  <c r="H229" i="2"/>
  <c r="I228" i="2"/>
  <c r="L228" i="2"/>
  <c r="K228" i="2"/>
  <c r="J228" i="2"/>
  <c r="G228" i="2"/>
  <c r="H228" i="2"/>
  <c r="I227" i="2"/>
  <c r="K227" i="2"/>
  <c r="J227" i="2"/>
  <c r="G227" i="2"/>
  <c r="H227" i="2"/>
  <c r="I226" i="2"/>
  <c r="L226" i="2"/>
  <c r="K226" i="2"/>
  <c r="J226" i="2"/>
  <c r="G226" i="2"/>
  <c r="H226" i="2"/>
  <c r="I225" i="2"/>
  <c r="K225" i="2"/>
  <c r="G225" i="2"/>
  <c r="H225" i="2"/>
  <c r="I224" i="2"/>
  <c r="L224" i="2"/>
  <c r="J224" i="2"/>
  <c r="K224" i="2"/>
  <c r="G224" i="2"/>
  <c r="H224" i="2"/>
  <c r="I223" i="2"/>
  <c r="L223" i="2"/>
  <c r="G223" i="2"/>
  <c r="H223" i="2"/>
  <c r="I222" i="2"/>
  <c r="L222" i="2"/>
  <c r="K222" i="2"/>
  <c r="J222" i="2"/>
  <c r="G222" i="2"/>
  <c r="H222" i="2"/>
  <c r="I221" i="2"/>
  <c r="K221" i="2"/>
  <c r="J221" i="2"/>
  <c r="G221" i="2"/>
  <c r="H221" i="2"/>
  <c r="I220" i="2"/>
  <c r="L220" i="2"/>
  <c r="K220" i="2"/>
  <c r="J220" i="2"/>
  <c r="G220" i="2"/>
  <c r="H220" i="2"/>
  <c r="I219" i="2"/>
  <c r="K219" i="2"/>
  <c r="G219" i="2"/>
  <c r="H219" i="2"/>
  <c r="I218" i="2"/>
  <c r="L218" i="2"/>
  <c r="J218" i="2"/>
  <c r="K218" i="2"/>
  <c r="G218" i="2"/>
  <c r="H218" i="2"/>
  <c r="I217" i="2"/>
  <c r="L217" i="2"/>
  <c r="G217" i="2"/>
  <c r="H217" i="2"/>
  <c r="I216" i="2"/>
  <c r="G216" i="2"/>
  <c r="H216" i="2"/>
  <c r="I215" i="2"/>
  <c r="L215" i="2"/>
  <c r="J215" i="2"/>
  <c r="G215" i="2"/>
  <c r="H215" i="2"/>
  <c r="I214" i="2"/>
  <c r="J214" i="2"/>
  <c r="L214" i="2"/>
  <c r="G214" i="2"/>
  <c r="H214" i="2"/>
  <c r="I213" i="2"/>
  <c r="G213" i="2"/>
  <c r="H213" i="2"/>
  <c r="I212" i="2"/>
  <c r="J212" i="2"/>
  <c r="G212" i="2"/>
  <c r="H212" i="2"/>
  <c r="I211" i="2"/>
  <c r="J211" i="2"/>
  <c r="L211" i="2"/>
  <c r="G211" i="2"/>
  <c r="H211" i="2"/>
  <c r="I210" i="2"/>
  <c r="G210" i="2"/>
  <c r="H210" i="2"/>
  <c r="I209" i="2"/>
  <c r="J209" i="2"/>
  <c r="G209" i="2"/>
  <c r="H209" i="2"/>
  <c r="I208" i="2"/>
  <c r="L208" i="2"/>
  <c r="G208" i="2"/>
  <c r="H208" i="2"/>
  <c r="I207" i="2"/>
  <c r="J207" i="2"/>
  <c r="L207" i="2"/>
  <c r="G207" i="2"/>
  <c r="H207" i="2"/>
  <c r="I206" i="2"/>
  <c r="G206" i="2"/>
  <c r="H206" i="2"/>
  <c r="I205" i="2"/>
  <c r="L205" i="2"/>
  <c r="G205" i="2"/>
  <c r="H205" i="2"/>
  <c r="I204" i="2"/>
  <c r="J204" i="2"/>
  <c r="G204" i="2"/>
  <c r="H204" i="2"/>
  <c r="I203" i="2"/>
  <c r="J203" i="2"/>
  <c r="L203" i="2"/>
  <c r="G203" i="2"/>
  <c r="H203" i="2"/>
  <c r="I202" i="2"/>
  <c r="G202" i="2"/>
  <c r="H202" i="2"/>
  <c r="I201" i="2"/>
  <c r="J201" i="2"/>
  <c r="G201" i="2"/>
  <c r="H201" i="2"/>
  <c r="I200" i="2"/>
  <c r="L200" i="2"/>
  <c r="G200" i="2"/>
  <c r="H200" i="2"/>
  <c r="I199" i="2"/>
  <c r="L199" i="2"/>
  <c r="G199" i="2"/>
  <c r="H199" i="2"/>
  <c r="I198" i="2"/>
  <c r="G198" i="2"/>
  <c r="H198" i="2"/>
  <c r="I197" i="2"/>
  <c r="L197" i="2"/>
  <c r="G197" i="2"/>
  <c r="H197" i="2"/>
  <c r="I196" i="2"/>
  <c r="J196" i="2"/>
  <c r="G196" i="2"/>
  <c r="H196" i="2"/>
  <c r="I195" i="2"/>
  <c r="L195" i="2"/>
  <c r="J195" i="2"/>
  <c r="G195" i="2"/>
  <c r="H195" i="2"/>
  <c r="I194" i="2"/>
  <c r="G194" i="2"/>
  <c r="H194" i="2"/>
  <c r="I193" i="2"/>
  <c r="J193" i="2"/>
  <c r="G193" i="2"/>
  <c r="H193" i="2"/>
  <c r="I192" i="2"/>
  <c r="L192" i="2"/>
  <c r="G192" i="2"/>
  <c r="H192" i="2"/>
  <c r="I191" i="2"/>
  <c r="G191" i="2"/>
  <c r="H191" i="2"/>
  <c r="I190" i="2"/>
  <c r="L190" i="2"/>
  <c r="J190" i="2"/>
  <c r="G190" i="2"/>
  <c r="H190" i="2"/>
  <c r="I189" i="2"/>
  <c r="L189" i="2"/>
  <c r="J189" i="2"/>
  <c r="G189" i="2"/>
  <c r="H189" i="2"/>
  <c r="I188" i="2"/>
  <c r="G188" i="2"/>
  <c r="H188" i="2"/>
  <c r="I187" i="2"/>
  <c r="L187" i="2"/>
  <c r="J187" i="2"/>
  <c r="G187" i="2"/>
  <c r="H187" i="2"/>
  <c r="I186" i="2"/>
  <c r="J186" i="2"/>
  <c r="L186" i="2"/>
  <c r="G186" i="2"/>
  <c r="H186" i="2"/>
  <c r="I185" i="2"/>
  <c r="G185" i="2"/>
  <c r="H185" i="2"/>
  <c r="I184" i="2"/>
  <c r="J184" i="2"/>
  <c r="G184" i="2"/>
  <c r="H184" i="2"/>
  <c r="I183" i="2"/>
  <c r="L183" i="2"/>
  <c r="J183" i="2"/>
  <c r="G183" i="2"/>
  <c r="H183" i="2"/>
  <c r="I182" i="2"/>
  <c r="G182" i="2"/>
  <c r="H182" i="2"/>
  <c r="I181" i="2"/>
  <c r="J181" i="2"/>
  <c r="G181" i="2"/>
  <c r="H181" i="2"/>
  <c r="I180" i="2"/>
  <c r="L180" i="2"/>
  <c r="G180" i="2"/>
  <c r="H180" i="2"/>
  <c r="I179" i="2"/>
  <c r="G179" i="2"/>
  <c r="H179" i="2"/>
  <c r="I178" i="2"/>
  <c r="L178" i="2"/>
  <c r="J178" i="2"/>
  <c r="G178" i="2"/>
  <c r="H178" i="2"/>
  <c r="I177" i="2"/>
  <c r="L177" i="2"/>
  <c r="G177" i="2"/>
  <c r="H177" i="2"/>
  <c r="I176" i="2"/>
  <c r="G176" i="2"/>
  <c r="H176" i="2"/>
  <c r="I175" i="2"/>
  <c r="G175" i="2"/>
  <c r="H175" i="2"/>
  <c r="I174" i="2"/>
  <c r="L174" i="2"/>
  <c r="J174" i="2"/>
  <c r="G174" i="2"/>
  <c r="H174" i="2"/>
  <c r="I173" i="2"/>
  <c r="J173" i="2"/>
  <c r="L173" i="2"/>
  <c r="G173" i="2"/>
  <c r="H173" i="2"/>
  <c r="I172" i="2"/>
  <c r="G172" i="2"/>
  <c r="H172" i="2"/>
  <c r="I171" i="2"/>
  <c r="L171" i="2"/>
  <c r="G171" i="2"/>
  <c r="H171" i="2"/>
  <c r="I170" i="2"/>
  <c r="G170" i="2"/>
  <c r="H170" i="2"/>
  <c r="I169" i="2"/>
  <c r="L169" i="2"/>
  <c r="G169" i="2"/>
  <c r="H169" i="2"/>
  <c r="I168" i="2"/>
  <c r="G168" i="2"/>
  <c r="H168" i="2"/>
  <c r="I167" i="2"/>
  <c r="L167" i="2"/>
  <c r="G167" i="2"/>
  <c r="H167" i="2"/>
  <c r="I166" i="2"/>
  <c r="G166" i="2"/>
  <c r="H166" i="2"/>
  <c r="I165" i="2"/>
  <c r="J165" i="2"/>
  <c r="G165" i="2"/>
  <c r="H165" i="2"/>
  <c r="I164" i="2"/>
  <c r="L164" i="2"/>
  <c r="K164" i="2"/>
  <c r="J164" i="2"/>
  <c r="G164" i="2"/>
  <c r="H164" i="2"/>
  <c r="I163" i="2"/>
  <c r="L163" i="2"/>
  <c r="G163" i="2"/>
  <c r="H163" i="2"/>
  <c r="I162" i="2"/>
  <c r="G162" i="2"/>
  <c r="H162" i="2"/>
  <c r="I161" i="2"/>
  <c r="L161" i="2"/>
  <c r="J161" i="2"/>
  <c r="G161" i="2"/>
  <c r="H161" i="2"/>
  <c r="I160" i="2"/>
  <c r="J160" i="2"/>
  <c r="L160" i="2"/>
  <c r="G160" i="2"/>
  <c r="H160" i="2"/>
  <c r="I159" i="2"/>
  <c r="G159" i="2"/>
  <c r="H159" i="2"/>
  <c r="I158" i="2"/>
  <c r="J158" i="2"/>
  <c r="G158" i="2"/>
  <c r="H158" i="2"/>
  <c r="I157" i="2"/>
  <c r="L157" i="2"/>
  <c r="J157" i="2"/>
  <c r="G157" i="2"/>
  <c r="H157" i="2"/>
  <c r="I156" i="2"/>
  <c r="G156" i="2"/>
  <c r="H156" i="2"/>
  <c r="I155" i="2"/>
  <c r="J155" i="2"/>
  <c r="G155" i="2"/>
  <c r="H155" i="2"/>
  <c r="I154" i="2"/>
  <c r="L154" i="2"/>
  <c r="G154" i="2"/>
  <c r="H154" i="2"/>
  <c r="I153" i="2"/>
  <c r="G153" i="2"/>
  <c r="H153" i="2"/>
  <c r="I152" i="2"/>
  <c r="L152" i="2"/>
  <c r="J152" i="2"/>
  <c r="G152" i="2"/>
  <c r="H152" i="2"/>
  <c r="I151" i="2"/>
  <c r="L151" i="2"/>
  <c r="J151" i="2"/>
  <c r="G151" i="2"/>
  <c r="H151" i="2"/>
  <c r="I150" i="2"/>
  <c r="G150" i="2"/>
  <c r="H150" i="2"/>
  <c r="I149" i="2"/>
  <c r="L149" i="2"/>
  <c r="J149" i="2"/>
  <c r="G149" i="2"/>
  <c r="H149" i="2"/>
  <c r="I148" i="2"/>
  <c r="J148" i="2"/>
  <c r="L148" i="2"/>
  <c r="G148" i="2"/>
  <c r="H148" i="2"/>
  <c r="I147" i="2"/>
  <c r="G147" i="2"/>
  <c r="H147" i="2"/>
  <c r="I146" i="2"/>
  <c r="J146" i="2"/>
  <c r="G146" i="2"/>
  <c r="H146" i="2"/>
  <c r="I145" i="2"/>
  <c r="L145" i="2"/>
  <c r="J145" i="2"/>
  <c r="G145" i="2"/>
  <c r="H145" i="2"/>
  <c r="I144" i="2"/>
  <c r="G144" i="2"/>
  <c r="H144" i="2"/>
  <c r="I143" i="2"/>
  <c r="J143" i="2"/>
  <c r="G143" i="2"/>
  <c r="H143" i="2"/>
  <c r="I142" i="2"/>
  <c r="L142" i="2"/>
  <c r="G142" i="2"/>
  <c r="H142" i="2"/>
  <c r="I141" i="2"/>
  <c r="G141" i="2"/>
  <c r="H141" i="2"/>
  <c r="I140" i="2"/>
  <c r="L140" i="2"/>
  <c r="J140" i="2"/>
  <c r="G140" i="2"/>
  <c r="H140" i="2"/>
  <c r="I139" i="2"/>
  <c r="L139" i="2"/>
  <c r="G139" i="2"/>
  <c r="H139" i="2"/>
  <c r="I138" i="2"/>
  <c r="G138" i="2"/>
  <c r="H138" i="2"/>
  <c r="I137" i="2"/>
  <c r="L137" i="2"/>
  <c r="J137" i="2"/>
  <c r="G137" i="2"/>
  <c r="H137" i="2"/>
  <c r="I136" i="2"/>
  <c r="J136" i="2"/>
  <c r="L136" i="2"/>
  <c r="G136" i="2"/>
  <c r="H136" i="2"/>
  <c r="I135" i="2"/>
  <c r="G135" i="2"/>
  <c r="H135" i="2"/>
  <c r="I134" i="2"/>
  <c r="J134" i="2"/>
  <c r="G134" i="2"/>
  <c r="H134" i="2"/>
  <c r="I133" i="2"/>
  <c r="J133" i="2"/>
  <c r="L133" i="2"/>
  <c r="G133" i="2"/>
  <c r="H133" i="2"/>
  <c r="I132" i="2"/>
  <c r="G132" i="2"/>
  <c r="H132" i="2"/>
  <c r="I131" i="2"/>
  <c r="J131" i="2"/>
  <c r="G131" i="2"/>
  <c r="H131" i="2"/>
  <c r="I130" i="2"/>
  <c r="L130" i="2"/>
  <c r="G130" i="2"/>
  <c r="H130" i="2"/>
  <c r="I129" i="2"/>
  <c r="G129" i="2"/>
  <c r="H129" i="2"/>
  <c r="I128" i="2"/>
  <c r="L128" i="2"/>
  <c r="J128" i="2"/>
  <c r="G128" i="2"/>
  <c r="H128" i="2"/>
  <c r="I127" i="2"/>
  <c r="L127" i="2"/>
  <c r="G127" i="2"/>
  <c r="H127" i="2"/>
  <c r="I126" i="2"/>
  <c r="G126" i="2"/>
  <c r="H126" i="2"/>
  <c r="I125" i="2"/>
  <c r="G125" i="2"/>
  <c r="H125" i="2"/>
  <c r="I124" i="2"/>
  <c r="L124" i="2"/>
  <c r="J124" i="2"/>
  <c r="G124" i="2"/>
  <c r="H124" i="2"/>
  <c r="I123" i="2"/>
  <c r="J123" i="2"/>
  <c r="L123" i="2"/>
  <c r="G123" i="2"/>
  <c r="H123" i="2"/>
  <c r="I122" i="2"/>
  <c r="G122" i="2"/>
  <c r="H122" i="2"/>
  <c r="I121" i="2"/>
  <c r="J121" i="2"/>
  <c r="G121" i="2"/>
  <c r="H121" i="2"/>
  <c r="I120" i="2"/>
  <c r="L120" i="2"/>
  <c r="J120" i="2"/>
  <c r="G120" i="2"/>
  <c r="H120" i="2"/>
  <c r="I119" i="2"/>
  <c r="G119" i="2"/>
  <c r="H119" i="2"/>
  <c r="I118" i="2"/>
  <c r="J118" i="2"/>
  <c r="G118" i="2"/>
  <c r="H118" i="2"/>
  <c r="I117" i="2"/>
  <c r="L117" i="2"/>
  <c r="G117" i="2"/>
  <c r="H117" i="2"/>
  <c r="I116" i="2"/>
  <c r="J116" i="2"/>
  <c r="L116" i="2"/>
  <c r="G116" i="2"/>
  <c r="H116" i="2"/>
  <c r="I115" i="2"/>
  <c r="G115" i="2"/>
  <c r="H115" i="2"/>
  <c r="I114" i="2"/>
  <c r="J114" i="2"/>
  <c r="G114" i="2"/>
  <c r="H114" i="2"/>
  <c r="I113" i="2"/>
  <c r="L113" i="2"/>
  <c r="K113" i="2"/>
  <c r="J113" i="2"/>
  <c r="G113" i="2"/>
  <c r="H113" i="2"/>
  <c r="I112" i="2"/>
  <c r="J112" i="2"/>
  <c r="G112" i="2"/>
  <c r="H112" i="2"/>
  <c r="I111" i="2"/>
  <c r="K111" i="2"/>
  <c r="J111" i="2"/>
  <c r="G111" i="2"/>
  <c r="H111" i="2"/>
  <c r="I110" i="2"/>
  <c r="L110" i="2"/>
  <c r="G110" i="2"/>
  <c r="H110" i="2"/>
  <c r="I109" i="2"/>
  <c r="G109" i="2"/>
  <c r="H109" i="2"/>
  <c r="I108" i="2"/>
  <c r="L108" i="2"/>
  <c r="J108" i="2"/>
  <c r="G108" i="2"/>
  <c r="H108" i="2"/>
  <c r="I107" i="2"/>
  <c r="J107" i="2"/>
  <c r="L107" i="2"/>
  <c r="G107" i="2"/>
  <c r="H107" i="2"/>
  <c r="I106" i="2"/>
  <c r="G106" i="2"/>
  <c r="H106" i="2"/>
  <c r="I105" i="2"/>
  <c r="J105" i="2"/>
  <c r="G105" i="2"/>
  <c r="H105" i="2"/>
  <c r="I104" i="2"/>
  <c r="J104" i="2"/>
  <c r="L104" i="2"/>
  <c r="G104" i="2"/>
  <c r="H104" i="2"/>
  <c r="I103" i="2"/>
  <c r="G103" i="2"/>
  <c r="H103" i="2"/>
  <c r="I102" i="2"/>
  <c r="J102" i="2"/>
  <c r="G102" i="2"/>
  <c r="H102" i="2"/>
  <c r="I101" i="2"/>
  <c r="L101" i="2"/>
  <c r="G101" i="2"/>
  <c r="H101" i="2"/>
  <c r="I100" i="2"/>
  <c r="L100" i="2"/>
  <c r="G100" i="2"/>
  <c r="H100" i="2"/>
  <c r="I99" i="2"/>
  <c r="G99" i="2"/>
  <c r="H99" i="2"/>
  <c r="I98" i="2"/>
  <c r="L98" i="2"/>
  <c r="J98" i="2"/>
  <c r="G98" i="2"/>
  <c r="H98" i="2"/>
  <c r="I97" i="2"/>
  <c r="L97" i="2"/>
  <c r="G97" i="2"/>
  <c r="H97" i="2"/>
  <c r="I96" i="2"/>
  <c r="G96" i="2"/>
  <c r="H96" i="2"/>
  <c r="I95" i="2"/>
  <c r="L95" i="2"/>
  <c r="J95" i="2"/>
  <c r="G95" i="2"/>
  <c r="H95" i="2"/>
  <c r="I94" i="2"/>
  <c r="J94" i="2"/>
  <c r="L94" i="2"/>
  <c r="G94" i="2"/>
  <c r="H94" i="2"/>
  <c r="I93" i="2"/>
  <c r="G93" i="2"/>
  <c r="H93" i="2"/>
  <c r="I92" i="2"/>
  <c r="J92" i="2"/>
  <c r="G92" i="2"/>
  <c r="H92" i="2"/>
  <c r="I91" i="2"/>
  <c r="J91" i="2"/>
  <c r="L91" i="2"/>
  <c r="G91" i="2"/>
  <c r="H91" i="2"/>
  <c r="I90" i="2"/>
  <c r="G90" i="2"/>
  <c r="H90" i="2"/>
  <c r="I89" i="2"/>
  <c r="J89" i="2"/>
  <c r="G89" i="2"/>
  <c r="H89" i="2"/>
  <c r="I88" i="2"/>
  <c r="L88" i="2"/>
  <c r="G88" i="2"/>
  <c r="H88" i="2"/>
  <c r="I87" i="2"/>
  <c r="G87" i="2"/>
  <c r="H87" i="2"/>
  <c r="I86" i="2"/>
  <c r="L86" i="2"/>
  <c r="J86" i="2"/>
  <c r="G86" i="2"/>
  <c r="H86" i="2"/>
  <c r="I85" i="2"/>
  <c r="L85" i="2"/>
  <c r="G85" i="2"/>
  <c r="H85" i="2"/>
  <c r="I84" i="2"/>
  <c r="G84" i="2"/>
  <c r="H84" i="2"/>
  <c r="I83" i="2"/>
  <c r="L83" i="2"/>
  <c r="J83" i="2"/>
  <c r="G83" i="2"/>
  <c r="H83" i="2"/>
  <c r="I82" i="2"/>
  <c r="K82" i="2"/>
  <c r="L82" i="2"/>
  <c r="G82" i="2"/>
  <c r="H82" i="2"/>
  <c r="I81" i="2"/>
  <c r="K81" i="2"/>
  <c r="L81" i="2"/>
  <c r="G81" i="2"/>
  <c r="H81" i="2"/>
  <c r="I80" i="2"/>
  <c r="J80" i="2"/>
  <c r="L80" i="2"/>
  <c r="G80" i="2"/>
  <c r="H80" i="2"/>
  <c r="I79" i="2"/>
  <c r="G79" i="2"/>
  <c r="H79" i="2"/>
  <c r="I78" i="2"/>
  <c r="J78" i="2"/>
  <c r="G78" i="2"/>
  <c r="H78" i="2"/>
  <c r="I77" i="2"/>
  <c r="L77" i="2"/>
  <c r="K77" i="2"/>
  <c r="J77" i="2"/>
  <c r="G77" i="2"/>
  <c r="H77" i="2"/>
  <c r="I76" i="2"/>
  <c r="L76" i="2"/>
  <c r="J76" i="2"/>
  <c r="G76" i="2"/>
  <c r="H76" i="2"/>
  <c r="I75" i="2"/>
  <c r="L75" i="2"/>
  <c r="J75" i="2"/>
  <c r="G75" i="2"/>
  <c r="H75" i="2"/>
  <c r="I74" i="2"/>
  <c r="G74" i="2"/>
  <c r="H74" i="2"/>
  <c r="I73" i="2"/>
  <c r="J73" i="2"/>
  <c r="G73" i="2"/>
  <c r="H73" i="2"/>
  <c r="I72" i="2"/>
  <c r="L72" i="2"/>
  <c r="G72" i="2"/>
  <c r="H72" i="2"/>
  <c r="I71" i="2"/>
  <c r="J71" i="2"/>
  <c r="L71" i="2"/>
  <c r="G71" i="2"/>
  <c r="H71" i="2"/>
  <c r="I70" i="2"/>
  <c r="G70" i="2"/>
  <c r="H70" i="2"/>
  <c r="I69" i="2"/>
  <c r="J69" i="2"/>
  <c r="G69" i="2"/>
  <c r="H69" i="2"/>
  <c r="I68" i="2"/>
  <c r="J68" i="2"/>
  <c r="L68" i="2"/>
  <c r="G68" i="2"/>
  <c r="H68" i="2"/>
  <c r="I67" i="2"/>
  <c r="G67" i="2"/>
  <c r="H67" i="2"/>
  <c r="I66" i="2"/>
  <c r="J66" i="2"/>
  <c r="G66" i="2"/>
  <c r="H66" i="2"/>
  <c r="I65" i="2"/>
  <c r="L65" i="2"/>
  <c r="G65" i="2"/>
  <c r="H65" i="2"/>
  <c r="I64" i="2"/>
  <c r="J64" i="2"/>
  <c r="L64" i="2"/>
  <c r="G64" i="2"/>
  <c r="H64" i="2"/>
  <c r="I63" i="2"/>
  <c r="G63" i="2"/>
  <c r="H63" i="2"/>
  <c r="I62" i="2"/>
  <c r="G62" i="2"/>
  <c r="H62" i="2"/>
  <c r="I61" i="2"/>
  <c r="J61" i="2"/>
  <c r="G61" i="2"/>
  <c r="H61" i="2"/>
  <c r="I60" i="2"/>
  <c r="K60" i="2"/>
  <c r="J60" i="2"/>
  <c r="G60" i="2"/>
  <c r="H60" i="2"/>
  <c r="I59" i="2"/>
  <c r="L59" i="2"/>
  <c r="G59" i="2"/>
  <c r="H59" i="2"/>
  <c r="I58" i="2"/>
  <c r="L58" i="2"/>
  <c r="K58" i="2"/>
  <c r="J58" i="2"/>
  <c r="G58" i="2"/>
  <c r="H58" i="2"/>
  <c r="I57" i="2"/>
  <c r="G57" i="2"/>
  <c r="H57" i="2"/>
  <c r="I56" i="2"/>
  <c r="J56" i="2"/>
  <c r="G56" i="2"/>
  <c r="H56" i="2"/>
  <c r="I55" i="2"/>
  <c r="L55" i="2"/>
  <c r="G55" i="2"/>
  <c r="H55" i="2"/>
  <c r="I54" i="2"/>
  <c r="G54" i="2"/>
  <c r="H54" i="2"/>
  <c r="I53" i="2"/>
  <c r="L53" i="2"/>
  <c r="J53" i="2"/>
  <c r="G53" i="2"/>
  <c r="H53" i="2"/>
  <c r="I52" i="2"/>
  <c r="L52" i="2"/>
  <c r="G52" i="2"/>
  <c r="H52" i="2"/>
  <c r="I51" i="2"/>
  <c r="L51" i="2"/>
  <c r="K51" i="2"/>
  <c r="J51" i="2"/>
  <c r="G51" i="2"/>
  <c r="H51" i="2"/>
  <c r="I50" i="2"/>
  <c r="G50" i="2"/>
  <c r="H50" i="2"/>
  <c r="I49" i="2"/>
  <c r="J49" i="2"/>
  <c r="G49" i="2"/>
  <c r="H49" i="2"/>
  <c r="I48" i="2"/>
  <c r="L48" i="2"/>
  <c r="G48" i="2"/>
  <c r="H48" i="2"/>
  <c r="I47" i="2"/>
  <c r="G47" i="2"/>
  <c r="H47" i="2"/>
  <c r="I46" i="2"/>
  <c r="L46" i="2"/>
  <c r="J46" i="2"/>
  <c r="G46" i="2"/>
  <c r="H46" i="2"/>
  <c r="I45" i="2"/>
  <c r="L45" i="2"/>
  <c r="G45" i="2"/>
  <c r="H45" i="2"/>
  <c r="I44" i="2"/>
  <c r="L44" i="2"/>
  <c r="K44" i="2"/>
  <c r="J44" i="2"/>
  <c r="G44" i="2"/>
  <c r="H44" i="2"/>
  <c r="I43" i="2"/>
  <c r="G43" i="2"/>
  <c r="H43" i="2"/>
  <c r="I42" i="2"/>
  <c r="J42" i="2"/>
  <c r="G42" i="2"/>
  <c r="H42" i="2"/>
  <c r="I41" i="2"/>
  <c r="L41" i="2"/>
  <c r="G41" i="2"/>
  <c r="H41" i="2"/>
  <c r="I40" i="2"/>
  <c r="L40" i="2"/>
  <c r="G40" i="2"/>
  <c r="H40" i="2"/>
  <c r="I39" i="2"/>
  <c r="L39" i="2"/>
  <c r="G39" i="2"/>
  <c r="H39" i="2"/>
  <c r="I38" i="2"/>
  <c r="L38" i="2"/>
  <c r="G38" i="2"/>
  <c r="H38" i="2"/>
  <c r="I37" i="2"/>
  <c r="G37" i="2"/>
  <c r="H37" i="2"/>
  <c r="I36" i="2"/>
  <c r="G36" i="2"/>
  <c r="H36" i="2"/>
  <c r="I35" i="2"/>
  <c r="L35" i="2"/>
  <c r="J35" i="2"/>
  <c r="G35" i="2"/>
  <c r="H35" i="2"/>
  <c r="I34" i="2"/>
  <c r="K34" i="2"/>
  <c r="J34" i="2"/>
  <c r="G34" i="2"/>
  <c r="H34" i="2"/>
  <c r="I33" i="2"/>
  <c r="K33" i="2"/>
  <c r="J33" i="2"/>
  <c r="G33" i="2"/>
  <c r="H33" i="2"/>
  <c r="I32" i="2"/>
  <c r="K32" i="2"/>
  <c r="J32" i="2"/>
  <c r="G32" i="2"/>
  <c r="H32" i="2"/>
  <c r="I31" i="2"/>
  <c r="L31" i="2"/>
  <c r="J31" i="2"/>
  <c r="G31" i="2"/>
  <c r="H31" i="2"/>
  <c r="I30" i="2"/>
  <c r="G30" i="2"/>
  <c r="H30" i="2"/>
  <c r="I29" i="2"/>
  <c r="L29" i="2"/>
  <c r="J29" i="2"/>
  <c r="G29" i="2"/>
  <c r="H29" i="2"/>
  <c r="I28" i="2"/>
  <c r="K28" i="2"/>
  <c r="L28" i="2"/>
  <c r="G28" i="2"/>
  <c r="H28" i="2"/>
  <c r="I27" i="2"/>
  <c r="K27" i="2"/>
  <c r="L27" i="2"/>
  <c r="G27" i="2"/>
  <c r="H27" i="2"/>
  <c r="I26" i="2"/>
  <c r="K26" i="2"/>
  <c r="L26" i="2"/>
  <c r="G26" i="2"/>
  <c r="H26" i="2"/>
  <c r="I25" i="2"/>
  <c r="J25" i="2"/>
  <c r="L25" i="2"/>
  <c r="G25" i="2"/>
  <c r="H25" i="2"/>
  <c r="I24" i="2"/>
  <c r="L24" i="2"/>
  <c r="G24" i="2"/>
  <c r="H24" i="2"/>
  <c r="I23" i="2"/>
  <c r="J23" i="2"/>
  <c r="L23" i="2"/>
  <c r="G23" i="2"/>
  <c r="H23" i="2"/>
  <c r="I22" i="2"/>
  <c r="G22" i="2"/>
  <c r="H22" i="2"/>
  <c r="I21" i="2"/>
  <c r="J21" i="2"/>
  <c r="L21" i="2"/>
  <c r="G21" i="2"/>
  <c r="H21" i="2"/>
  <c r="I20" i="2"/>
  <c r="L20" i="2"/>
  <c r="J20" i="2"/>
  <c r="K20" i="2"/>
  <c r="G20" i="2"/>
  <c r="H20" i="2"/>
  <c r="I19" i="2"/>
  <c r="L19" i="2"/>
  <c r="G19" i="2"/>
  <c r="H19" i="2"/>
  <c r="I18" i="2"/>
  <c r="L18" i="2"/>
  <c r="K18" i="2"/>
  <c r="J18" i="2"/>
  <c r="G18" i="2"/>
  <c r="H18" i="2"/>
  <c r="I17" i="2"/>
  <c r="K17" i="2"/>
  <c r="J17" i="2"/>
  <c r="G17" i="2"/>
  <c r="H17" i="2"/>
  <c r="I16" i="2"/>
  <c r="L16" i="2"/>
  <c r="K16" i="2"/>
  <c r="J16" i="2"/>
  <c r="H16" i="2"/>
  <c r="I15" i="2"/>
  <c r="J15" i="2"/>
  <c r="G15" i="2"/>
  <c r="H15" i="2"/>
  <c r="I14" i="2"/>
  <c r="L14" i="2"/>
  <c r="G14" i="2"/>
  <c r="H14" i="2"/>
  <c r="I13" i="2"/>
  <c r="G13" i="2"/>
  <c r="H13" i="2"/>
  <c r="I12" i="2"/>
  <c r="G12" i="2"/>
  <c r="H12" i="2"/>
  <c r="I11" i="2"/>
  <c r="G11" i="2"/>
  <c r="H11" i="2"/>
  <c r="I10" i="2"/>
  <c r="G10" i="2"/>
  <c r="H10" i="2"/>
  <c r="I9" i="2"/>
  <c r="G9" i="2"/>
  <c r="H9" i="2"/>
  <c r="I8" i="2"/>
  <c r="J8" i="2"/>
  <c r="L8" i="2"/>
  <c r="G8" i="2"/>
  <c r="H8" i="2"/>
  <c r="I7" i="2"/>
  <c r="L7" i="2"/>
  <c r="G7" i="2"/>
  <c r="H7" i="2"/>
  <c r="I6" i="2"/>
  <c r="G6" i="2"/>
  <c r="H6" i="2"/>
  <c r="I5" i="2"/>
  <c r="J5" i="2"/>
  <c r="G5" i="2"/>
  <c r="H5" i="2"/>
  <c r="I4" i="2"/>
  <c r="L4" i="2"/>
  <c r="G4" i="2"/>
  <c r="H4" i="2"/>
  <c r="I3" i="2"/>
  <c r="G3" i="2"/>
  <c r="H3" i="2"/>
  <c r="I2" i="2"/>
  <c r="L2" i="2"/>
  <c r="G2" i="2"/>
  <c r="AB693" i="1"/>
  <c r="F693" i="1"/>
  <c r="I693" i="1"/>
  <c r="L692" i="1"/>
  <c r="R692" i="1"/>
  <c r="G692" i="1"/>
  <c r="H692" i="1"/>
  <c r="G691" i="1"/>
  <c r="H691" i="1"/>
  <c r="K690" i="1"/>
  <c r="R690" i="1"/>
  <c r="J690" i="1"/>
  <c r="G690" i="1"/>
  <c r="H690" i="1"/>
  <c r="G689" i="1"/>
  <c r="H689" i="1"/>
  <c r="L688" i="1"/>
  <c r="R688" i="1"/>
  <c r="G688" i="1"/>
  <c r="H688" i="1"/>
  <c r="J716" i="1"/>
  <c r="G716" i="1"/>
  <c r="H716" i="1"/>
  <c r="L687" i="1"/>
  <c r="R687" i="1"/>
  <c r="G687" i="1"/>
  <c r="H687" i="1"/>
  <c r="G686" i="1"/>
  <c r="H686" i="1"/>
  <c r="G685" i="1"/>
  <c r="H685" i="1"/>
  <c r="L684" i="1"/>
  <c r="R684" i="1"/>
  <c r="G684" i="1"/>
  <c r="H684" i="1"/>
  <c r="G683" i="1"/>
  <c r="H683" i="1"/>
  <c r="J682" i="1"/>
  <c r="G682" i="1"/>
  <c r="H682" i="1"/>
  <c r="J681" i="1"/>
  <c r="M681" i="1"/>
  <c r="R681" i="1"/>
  <c r="G681" i="1"/>
  <c r="H681" i="1"/>
  <c r="G680" i="1"/>
  <c r="H680" i="1"/>
  <c r="J679" i="1"/>
  <c r="G679" i="1"/>
  <c r="H679" i="1"/>
  <c r="J678" i="1"/>
  <c r="K678" i="1"/>
  <c r="R678" i="1"/>
  <c r="G678" i="1"/>
  <c r="H678" i="1"/>
  <c r="G677" i="1"/>
  <c r="H677" i="1"/>
  <c r="J715" i="1"/>
  <c r="G715" i="1"/>
  <c r="H715" i="1"/>
  <c r="M676" i="1"/>
  <c r="R676" i="1"/>
  <c r="G676" i="1"/>
  <c r="H676" i="1"/>
  <c r="J675" i="1"/>
  <c r="G675" i="1"/>
  <c r="H675" i="1"/>
  <c r="M674" i="1"/>
  <c r="R674" i="1"/>
  <c r="J674" i="1"/>
  <c r="G674" i="1"/>
  <c r="H674" i="1"/>
  <c r="J714" i="1"/>
  <c r="M714" i="1"/>
  <c r="R714" i="1"/>
  <c r="G714" i="1"/>
  <c r="H714" i="1"/>
  <c r="N673" i="1"/>
  <c r="R673" i="1"/>
  <c r="G673" i="1"/>
  <c r="H673" i="1"/>
  <c r="J672" i="1"/>
  <c r="G672" i="1"/>
  <c r="H672" i="1"/>
  <c r="J671" i="1"/>
  <c r="L671" i="1"/>
  <c r="R671" i="1"/>
  <c r="G671" i="1"/>
  <c r="H671" i="1"/>
  <c r="J670" i="1"/>
  <c r="G670" i="1"/>
  <c r="H670" i="1"/>
  <c r="G669" i="1"/>
  <c r="H669" i="1"/>
  <c r="L668" i="1"/>
  <c r="R668" i="1"/>
  <c r="G668" i="1"/>
  <c r="H668" i="1"/>
  <c r="L667" i="1"/>
  <c r="R667" i="1"/>
  <c r="G667" i="1"/>
  <c r="H667" i="1"/>
  <c r="J666" i="1"/>
  <c r="G666" i="1"/>
  <c r="H666" i="1"/>
  <c r="K665" i="1"/>
  <c r="R665" i="1"/>
  <c r="G665" i="1"/>
  <c r="H665" i="1"/>
  <c r="G664" i="1"/>
  <c r="H664" i="1"/>
  <c r="M663" i="1"/>
  <c r="R663" i="1"/>
  <c r="J663" i="1"/>
  <c r="G663" i="1"/>
  <c r="H663" i="1"/>
  <c r="L662" i="1"/>
  <c r="R662" i="1"/>
  <c r="G662" i="1"/>
  <c r="H662" i="1"/>
  <c r="G661" i="1"/>
  <c r="H661" i="1"/>
  <c r="J660" i="1"/>
  <c r="G660" i="1"/>
  <c r="H660" i="1"/>
  <c r="N659" i="1"/>
  <c r="R659" i="1"/>
  <c r="G659" i="1"/>
  <c r="H659" i="1"/>
  <c r="J658" i="1"/>
  <c r="G658" i="1"/>
  <c r="H658" i="1"/>
  <c r="L657" i="1"/>
  <c r="R657" i="1"/>
  <c r="J657" i="1"/>
  <c r="G657" i="1"/>
  <c r="H657" i="1"/>
  <c r="J656" i="1"/>
  <c r="L656" i="1"/>
  <c r="R656" i="1"/>
  <c r="G656" i="1"/>
  <c r="H656" i="1"/>
  <c r="L655" i="1"/>
  <c r="R655" i="1"/>
  <c r="G655" i="1"/>
  <c r="H655" i="1"/>
  <c r="J654" i="1"/>
  <c r="G654" i="1"/>
  <c r="H654" i="1"/>
  <c r="J713" i="1"/>
  <c r="N713" i="1"/>
  <c r="R713" i="1"/>
  <c r="G713" i="1"/>
  <c r="H713" i="1"/>
  <c r="G653" i="1"/>
  <c r="H653" i="1"/>
  <c r="G652" i="1"/>
  <c r="H652" i="1"/>
  <c r="L651" i="1"/>
  <c r="R651" i="1"/>
  <c r="G651" i="1"/>
  <c r="H651" i="1"/>
  <c r="G650" i="1"/>
  <c r="H650" i="1"/>
  <c r="J649" i="1"/>
  <c r="G649" i="1"/>
  <c r="H649" i="1"/>
  <c r="L648" i="1"/>
  <c r="R648" i="1"/>
  <c r="G648" i="1"/>
  <c r="H648" i="1"/>
  <c r="G647" i="1"/>
  <c r="H647" i="1"/>
  <c r="M646" i="1"/>
  <c r="R646" i="1"/>
  <c r="J646" i="1"/>
  <c r="G646" i="1"/>
  <c r="H646" i="1"/>
  <c r="N645" i="1"/>
  <c r="R645" i="1"/>
  <c r="J645" i="1"/>
  <c r="G645" i="1"/>
  <c r="H645" i="1"/>
  <c r="G644" i="1"/>
  <c r="H644" i="1"/>
  <c r="J643" i="1"/>
  <c r="G643" i="1"/>
  <c r="H643" i="1"/>
  <c r="J642" i="1"/>
  <c r="K642" i="1"/>
  <c r="R642" i="1"/>
  <c r="G642" i="1"/>
  <c r="H642" i="1"/>
  <c r="J641" i="1"/>
  <c r="G641" i="1"/>
  <c r="H641" i="1"/>
  <c r="J640" i="1"/>
  <c r="G640" i="1"/>
  <c r="H640" i="1"/>
  <c r="L639" i="1"/>
  <c r="R639" i="1"/>
  <c r="G639" i="1"/>
  <c r="H639" i="1"/>
  <c r="K638" i="1"/>
  <c r="R638" i="1"/>
  <c r="G638" i="1"/>
  <c r="H638" i="1"/>
  <c r="J637" i="1"/>
  <c r="G637" i="1"/>
  <c r="H637" i="1"/>
  <c r="L636" i="1"/>
  <c r="R636" i="1"/>
  <c r="G636" i="1"/>
  <c r="H636" i="1"/>
  <c r="G635" i="1"/>
  <c r="H635" i="1"/>
  <c r="G634" i="1"/>
  <c r="H634" i="1"/>
  <c r="J633" i="1"/>
  <c r="L633" i="1"/>
  <c r="R633" i="1"/>
  <c r="G633" i="1"/>
  <c r="H633" i="1"/>
  <c r="G632" i="1"/>
  <c r="H632" i="1"/>
  <c r="J631" i="1"/>
  <c r="G631" i="1"/>
  <c r="H631" i="1"/>
  <c r="J630" i="1"/>
  <c r="L630" i="1"/>
  <c r="R630" i="1"/>
  <c r="G630" i="1"/>
  <c r="H630" i="1"/>
  <c r="G629" i="1"/>
  <c r="H629" i="1"/>
  <c r="J628" i="1"/>
  <c r="G628" i="1"/>
  <c r="H628" i="1"/>
  <c r="J627" i="1"/>
  <c r="K627" i="1"/>
  <c r="R627" i="1"/>
  <c r="G627" i="1"/>
  <c r="H627" i="1"/>
  <c r="G626" i="1"/>
  <c r="H626" i="1"/>
  <c r="J625" i="1"/>
  <c r="G625" i="1"/>
  <c r="H625" i="1"/>
  <c r="J624" i="1"/>
  <c r="K624" i="1"/>
  <c r="R624" i="1"/>
  <c r="G624" i="1"/>
  <c r="H624" i="1"/>
  <c r="J623" i="1"/>
  <c r="G623" i="1"/>
  <c r="H623" i="1"/>
  <c r="J622" i="1"/>
  <c r="G622" i="1"/>
  <c r="H622" i="1"/>
  <c r="L621" i="1"/>
  <c r="R621" i="1"/>
  <c r="G621" i="1"/>
  <c r="H621" i="1"/>
  <c r="L620" i="1"/>
  <c r="R620" i="1"/>
  <c r="G620" i="1"/>
  <c r="H620" i="1"/>
  <c r="J619" i="1"/>
  <c r="G619" i="1"/>
  <c r="H619" i="1"/>
  <c r="M618" i="1"/>
  <c r="R618" i="1"/>
  <c r="G618" i="1"/>
  <c r="H618" i="1"/>
  <c r="G617" i="1"/>
  <c r="H617" i="1"/>
  <c r="G616" i="1"/>
  <c r="H616" i="1"/>
  <c r="J615" i="1"/>
  <c r="M615" i="1"/>
  <c r="R615" i="1"/>
  <c r="G615" i="1"/>
  <c r="H615" i="1"/>
  <c r="G614" i="1"/>
  <c r="H614" i="1"/>
  <c r="J613" i="1"/>
  <c r="G613" i="1"/>
  <c r="H613" i="1"/>
  <c r="J612" i="1"/>
  <c r="K612" i="1"/>
  <c r="R612" i="1"/>
  <c r="G612" i="1"/>
  <c r="H612" i="1"/>
  <c r="G611" i="1"/>
  <c r="H611" i="1"/>
  <c r="K610" i="1"/>
  <c r="R610" i="1"/>
  <c r="G610" i="1"/>
  <c r="H610" i="1"/>
  <c r="K609" i="1"/>
  <c r="R609" i="1"/>
  <c r="G609" i="1"/>
  <c r="H609" i="1"/>
  <c r="K608" i="1"/>
  <c r="R608" i="1"/>
  <c r="G608" i="1"/>
  <c r="H608" i="1"/>
  <c r="K607" i="1"/>
  <c r="R607" i="1"/>
  <c r="G607" i="1"/>
  <c r="H607" i="1"/>
  <c r="G606" i="1"/>
  <c r="H606" i="1"/>
  <c r="J605" i="1"/>
  <c r="G605" i="1"/>
  <c r="H605" i="1"/>
  <c r="G604" i="1"/>
  <c r="H604" i="1"/>
  <c r="K603" i="1"/>
  <c r="R603" i="1"/>
  <c r="G603" i="1"/>
  <c r="H603" i="1"/>
  <c r="J602" i="1"/>
  <c r="K602" i="1"/>
  <c r="R602" i="1"/>
  <c r="G602" i="1"/>
  <c r="H602" i="1"/>
  <c r="J601" i="1"/>
  <c r="K601" i="1"/>
  <c r="R601" i="1"/>
  <c r="G601" i="1"/>
  <c r="H601" i="1"/>
  <c r="G600" i="1"/>
  <c r="H600" i="1"/>
  <c r="L599" i="1"/>
  <c r="R599" i="1"/>
  <c r="J599" i="1"/>
  <c r="G599" i="1"/>
  <c r="H599" i="1"/>
  <c r="G598" i="1"/>
  <c r="H598" i="1"/>
  <c r="K597" i="1"/>
  <c r="R597" i="1"/>
  <c r="G597" i="1"/>
  <c r="H597" i="1"/>
  <c r="K596" i="1"/>
  <c r="R596" i="1"/>
  <c r="J596" i="1"/>
  <c r="G596" i="1"/>
  <c r="H596" i="1"/>
  <c r="J595" i="1"/>
  <c r="K595" i="1"/>
  <c r="R595" i="1"/>
  <c r="G595" i="1"/>
  <c r="H595" i="1"/>
  <c r="G594" i="1"/>
  <c r="H594" i="1"/>
  <c r="G593" i="1"/>
  <c r="H593" i="1"/>
  <c r="K592" i="1"/>
  <c r="R592" i="1"/>
  <c r="G592" i="1"/>
  <c r="H592" i="1"/>
  <c r="L591" i="1"/>
  <c r="R591" i="1"/>
  <c r="G591" i="1"/>
  <c r="H591" i="1"/>
  <c r="J590" i="1"/>
  <c r="K590" i="1"/>
  <c r="R590" i="1"/>
  <c r="G590" i="1"/>
  <c r="H590" i="1"/>
  <c r="J589" i="1"/>
  <c r="K589" i="1"/>
  <c r="R589" i="1"/>
  <c r="G589" i="1"/>
  <c r="H589" i="1"/>
  <c r="G588" i="1"/>
  <c r="H588" i="1"/>
  <c r="L587" i="1"/>
  <c r="R587" i="1"/>
  <c r="J587" i="1"/>
  <c r="G587" i="1"/>
  <c r="H587" i="1"/>
  <c r="G586" i="1"/>
  <c r="H586" i="1"/>
  <c r="L585" i="1"/>
  <c r="R585" i="1"/>
  <c r="G585" i="1"/>
  <c r="H585" i="1"/>
  <c r="K584" i="1"/>
  <c r="R584" i="1"/>
  <c r="G584" i="1"/>
  <c r="H584" i="1"/>
  <c r="L583" i="1"/>
  <c r="R583" i="1"/>
  <c r="G583" i="1"/>
  <c r="H583" i="1"/>
  <c r="G582" i="1"/>
  <c r="H582" i="1"/>
  <c r="J581" i="1"/>
  <c r="G581" i="1"/>
  <c r="H581" i="1"/>
  <c r="G580" i="1"/>
  <c r="H580" i="1"/>
  <c r="K579" i="1"/>
  <c r="R579" i="1"/>
  <c r="G579" i="1"/>
  <c r="H579" i="1"/>
  <c r="L578" i="1"/>
  <c r="R578" i="1"/>
  <c r="G578" i="1"/>
  <c r="H578" i="1"/>
  <c r="L577" i="1"/>
  <c r="R577" i="1"/>
  <c r="G577" i="1"/>
  <c r="H577" i="1"/>
  <c r="G576" i="1"/>
  <c r="H576" i="1"/>
  <c r="G575" i="1"/>
  <c r="H575" i="1"/>
  <c r="K574" i="1"/>
  <c r="R574" i="1"/>
  <c r="G574" i="1"/>
  <c r="H574" i="1"/>
  <c r="M573" i="1"/>
  <c r="R573" i="1"/>
  <c r="G573" i="1"/>
  <c r="H573" i="1"/>
  <c r="L572" i="1"/>
  <c r="R572" i="1"/>
  <c r="G572" i="1"/>
  <c r="H572" i="1"/>
  <c r="L571" i="1"/>
  <c r="R571" i="1"/>
  <c r="G571" i="1"/>
  <c r="H571" i="1"/>
  <c r="G570" i="1"/>
  <c r="H570" i="1"/>
  <c r="J569" i="1"/>
  <c r="G569" i="1"/>
  <c r="H569" i="1"/>
  <c r="G568" i="1"/>
  <c r="H568" i="1"/>
  <c r="M567" i="1"/>
  <c r="R567" i="1"/>
  <c r="G567" i="1"/>
  <c r="H567" i="1"/>
  <c r="J566" i="1"/>
  <c r="L566" i="1"/>
  <c r="R566" i="1"/>
  <c r="G566" i="1"/>
  <c r="H566" i="1"/>
  <c r="J565" i="1"/>
  <c r="L565" i="1"/>
  <c r="R565" i="1"/>
  <c r="G565" i="1"/>
  <c r="H565" i="1"/>
  <c r="G564" i="1"/>
  <c r="H564" i="1"/>
  <c r="L563" i="1"/>
  <c r="R563" i="1"/>
  <c r="J563" i="1"/>
  <c r="G563" i="1"/>
  <c r="H563" i="1"/>
  <c r="G562" i="1"/>
  <c r="H562" i="1"/>
  <c r="L561" i="1"/>
  <c r="R561" i="1"/>
  <c r="G561" i="1"/>
  <c r="H561" i="1"/>
  <c r="L560" i="1"/>
  <c r="R560" i="1"/>
  <c r="J560" i="1"/>
  <c r="G560" i="1"/>
  <c r="H560" i="1"/>
  <c r="J559" i="1"/>
  <c r="L559" i="1"/>
  <c r="R559" i="1"/>
  <c r="G559" i="1"/>
  <c r="H559" i="1"/>
  <c r="G558" i="1"/>
  <c r="H558" i="1"/>
  <c r="G557" i="1"/>
  <c r="H557" i="1"/>
  <c r="K556" i="1"/>
  <c r="R556" i="1"/>
  <c r="G556" i="1"/>
  <c r="H556" i="1"/>
  <c r="K555" i="1"/>
  <c r="R555" i="1"/>
  <c r="G555" i="1"/>
  <c r="H555" i="1"/>
  <c r="J554" i="1"/>
  <c r="L554" i="1"/>
  <c r="R554" i="1"/>
  <c r="G554" i="1"/>
  <c r="H554" i="1"/>
  <c r="J553" i="1"/>
  <c r="L553" i="1"/>
  <c r="R553" i="1"/>
  <c r="G553" i="1"/>
  <c r="H553" i="1"/>
  <c r="G552" i="1"/>
  <c r="H552" i="1"/>
  <c r="M551" i="1"/>
  <c r="R551" i="1"/>
  <c r="J551" i="1"/>
  <c r="G551" i="1"/>
  <c r="H551" i="1"/>
  <c r="G550" i="1"/>
  <c r="H550" i="1"/>
  <c r="K549" i="1"/>
  <c r="R549" i="1"/>
  <c r="G549" i="1"/>
  <c r="H549" i="1"/>
  <c r="J548" i="1"/>
  <c r="L548" i="1"/>
  <c r="R548" i="1"/>
  <c r="G548" i="1"/>
  <c r="H548" i="1"/>
  <c r="J712" i="1"/>
  <c r="M712" i="1"/>
  <c r="R712" i="1"/>
  <c r="G712" i="1"/>
  <c r="H712" i="1"/>
  <c r="G547" i="1"/>
  <c r="H547" i="1"/>
  <c r="J546" i="1"/>
  <c r="G546" i="1"/>
  <c r="H546" i="1"/>
  <c r="G545" i="1"/>
  <c r="H545" i="1"/>
  <c r="L544" i="1"/>
  <c r="R544" i="1"/>
  <c r="G544" i="1"/>
  <c r="H544" i="1"/>
  <c r="L543" i="1"/>
  <c r="R543" i="1"/>
  <c r="G543" i="1"/>
  <c r="H543" i="1"/>
  <c r="K542" i="1"/>
  <c r="R542" i="1"/>
  <c r="G542" i="1"/>
  <c r="H542" i="1"/>
  <c r="G541" i="1"/>
  <c r="H541" i="1"/>
  <c r="G540" i="1"/>
  <c r="H540" i="1"/>
  <c r="K539" i="1"/>
  <c r="R539" i="1"/>
  <c r="G539" i="1"/>
  <c r="H539" i="1"/>
  <c r="L538" i="1"/>
  <c r="R538" i="1"/>
  <c r="G538" i="1"/>
  <c r="H538" i="1"/>
  <c r="L537" i="1"/>
  <c r="R537" i="1"/>
  <c r="G537" i="1"/>
  <c r="H537" i="1"/>
  <c r="M536" i="1"/>
  <c r="R536" i="1"/>
  <c r="G536" i="1"/>
  <c r="H536" i="1"/>
  <c r="G535" i="1"/>
  <c r="H535" i="1"/>
  <c r="J534" i="1"/>
  <c r="G534" i="1"/>
  <c r="H534" i="1"/>
  <c r="G533" i="1"/>
  <c r="H533" i="1"/>
  <c r="L532" i="1"/>
  <c r="R532" i="1"/>
  <c r="G532" i="1"/>
  <c r="H532" i="1"/>
  <c r="L531" i="1"/>
  <c r="R531" i="1"/>
  <c r="J531" i="1"/>
  <c r="G531" i="1"/>
  <c r="H531" i="1"/>
  <c r="L530" i="1"/>
  <c r="R530" i="1"/>
  <c r="G530" i="1"/>
  <c r="H530" i="1"/>
  <c r="G711" i="1"/>
  <c r="H711" i="1"/>
  <c r="J529" i="1"/>
  <c r="G529" i="1"/>
  <c r="H529" i="1"/>
  <c r="G528" i="1"/>
  <c r="H528" i="1"/>
  <c r="K527" i="1"/>
  <c r="R527" i="1"/>
  <c r="G527" i="1"/>
  <c r="H527" i="1"/>
  <c r="M526" i="1"/>
  <c r="R526" i="1"/>
  <c r="J526" i="1"/>
  <c r="G526" i="1"/>
  <c r="H526" i="1"/>
  <c r="J525" i="1"/>
  <c r="M525" i="1"/>
  <c r="R525" i="1"/>
  <c r="G525" i="1"/>
  <c r="H525" i="1"/>
  <c r="G524" i="1"/>
  <c r="H524" i="1"/>
  <c r="J523" i="1"/>
  <c r="G523" i="1"/>
  <c r="H523" i="1"/>
  <c r="G522" i="1"/>
  <c r="H522" i="1"/>
  <c r="L521" i="1"/>
  <c r="R521" i="1"/>
  <c r="G521" i="1"/>
  <c r="H521" i="1"/>
  <c r="J520" i="1"/>
  <c r="L520" i="1"/>
  <c r="R520" i="1"/>
  <c r="G520" i="1"/>
  <c r="H520" i="1"/>
  <c r="J519" i="1"/>
  <c r="M519" i="1"/>
  <c r="R519" i="1"/>
  <c r="G519" i="1"/>
  <c r="H519" i="1"/>
  <c r="G518" i="1"/>
  <c r="H518" i="1"/>
  <c r="J517" i="1"/>
  <c r="G517" i="1"/>
  <c r="H517" i="1"/>
  <c r="G516" i="1"/>
  <c r="H516" i="1"/>
  <c r="L515" i="1"/>
  <c r="R515" i="1"/>
  <c r="G515" i="1"/>
  <c r="H515" i="1"/>
  <c r="J514" i="1"/>
  <c r="L514" i="1"/>
  <c r="R514" i="1"/>
  <c r="G514" i="1"/>
  <c r="H514" i="1"/>
  <c r="J513" i="1"/>
  <c r="L513" i="1"/>
  <c r="R513" i="1"/>
  <c r="G513" i="1"/>
  <c r="H513" i="1"/>
  <c r="G512" i="1"/>
  <c r="H512" i="1"/>
  <c r="K511" i="1"/>
  <c r="R511" i="1"/>
  <c r="J511" i="1"/>
  <c r="G511" i="1"/>
  <c r="H511" i="1"/>
  <c r="G510" i="1"/>
  <c r="H510" i="1"/>
  <c r="L509" i="1"/>
  <c r="R509" i="1"/>
  <c r="G509" i="1"/>
  <c r="H509" i="1"/>
  <c r="J508" i="1"/>
  <c r="L508" i="1"/>
  <c r="R508" i="1"/>
  <c r="G508" i="1"/>
  <c r="H508" i="1"/>
  <c r="J507" i="1"/>
  <c r="K507" i="1"/>
  <c r="R507" i="1"/>
  <c r="G507" i="1"/>
  <c r="H507" i="1"/>
  <c r="G506" i="1"/>
  <c r="H506" i="1"/>
  <c r="K505" i="1"/>
  <c r="R505" i="1"/>
  <c r="J505" i="1"/>
  <c r="G505" i="1"/>
  <c r="H505" i="1"/>
  <c r="G504" i="1"/>
  <c r="H504" i="1"/>
  <c r="M503" i="1"/>
  <c r="R503" i="1"/>
  <c r="G503" i="1"/>
  <c r="H503" i="1"/>
  <c r="K502" i="1"/>
  <c r="R502" i="1"/>
  <c r="G502" i="1"/>
  <c r="H502" i="1"/>
  <c r="J501" i="1"/>
  <c r="L501" i="1"/>
  <c r="R501" i="1"/>
  <c r="G501" i="1"/>
  <c r="H501" i="1"/>
  <c r="G500" i="1"/>
  <c r="H500" i="1"/>
  <c r="K499" i="1"/>
  <c r="R499" i="1"/>
  <c r="J499" i="1"/>
  <c r="G499" i="1"/>
  <c r="H499" i="1"/>
  <c r="G498" i="1"/>
  <c r="H498" i="1"/>
  <c r="K497" i="1"/>
  <c r="R497" i="1"/>
  <c r="G497" i="1"/>
  <c r="H497" i="1"/>
  <c r="J496" i="1"/>
  <c r="K496" i="1"/>
  <c r="R496" i="1"/>
  <c r="G496" i="1"/>
  <c r="H496" i="1"/>
  <c r="L495" i="1"/>
  <c r="R495" i="1"/>
  <c r="G495" i="1"/>
  <c r="H495" i="1"/>
  <c r="G494" i="1"/>
  <c r="H494" i="1"/>
  <c r="K493" i="1"/>
  <c r="R493" i="1"/>
  <c r="J493" i="1"/>
  <c r="G493" i="1"/>
  <c r="H493" i="1"/>
  <c r="L492" i="1"/>
  <c r="R492" i="1"/>
  <c r="G492" i="1"/>
  <c r="H492" i="1"/>
  <c r="L491" i="1"/>
  <c r="R491" i="1"/>
  <c r="G491" i="1"/>
  <c r="H491" i="1"/>
  <c r="L490" i="1"/>
  <c r="R490" i="1"/>
  <c r="G490" i="1"/>
  <c r="H490" i="1"/>
  <c r="L489" i="1"/>
  <c r="R489" i="1"/>
  <c r="G489" i="1"/>
  <c r="H489" i="1"/>
  <c r="G488" i="1"/>
  <c r="H488" i="1"/>
  <c r="M487" i="1"/>
  <c r="R487" i="1"/>
  <c r="G487" i="1"/>
  <c r="H487" i="1"/>
  <c r="G486" i="1"/>
  <c r="H486" i="1"/>
  <c r="L485" i="1"/>
  <c r="R485" i="1"/>
  <c r="G485" i="1"/>
  <c r="H485" i="1"/>
  <c r="J484" i="1"/>
  <c r="M484" i="1"/>
  <c r="R484" i="1"/>
  <c r="G484" i="1"/>
  <c r="H484" i="1"/>
  <c r="J483" i="1"/>
  <c r="L483" i="1"/>
  <c r="R483" i="1"/>
  <c r="G483" i="1"/>
  <c r="H483" i="1"/>
  <c r="G482" i="1"/>
  <c r="H482" i="1"/>
  <c r="J481" i="1"/>
  <c r="G481" i="1"/>
  <c r="H481" i="1"/>
  <c r="G480" i="1"/>
  <c r="H480" i="1"/>
  <c r="M479" i="1"/>
  <c r="R479" i="1"/>
  <c r="G479" i="1"/>
  <c r="H479" i="1"/>
  <c r="K478" i="1"/>
  <c r="R478" i="1"/>
  <c r="G478" i="1"/>
  <c r="H478" i="1"/>
  <c r="K477" i="1"/>
  <c r="R477" i="1"/>
  <c r="G477" i="1"/>
  <c r="H477" i="1"/>
  <c r="G476" i="1"/>
  <c r="H476" i="1"/>
  <c r="J475" i="1"/>
  <c r="G475" i="1"/>
  <c r="H475" i="1"/>
  <c r="M474" i="1"/>
  <c r="R474" i="1"/>
  <c r="G474" i="1"/>
  <c r="H474" i="1"/>
  <c r="L473" i="1"/>
  <c r="R473" i="1"/>
  <c r="G473" i="1"/>
  <c r="H473" i="1"/>
  <c r="L472" i="1"/>
  <c r="R472" i="1"/>
  <c r="J472" i="1"/>
  <c r="G472" i="1"/>
  <c r="H472" i="1"/>
  <c r="L471" i="1"/>
  <c r="R471" i="1"/>
  <c r="G471" i="1"/>
  <c r="H471" i="1"/>
  <c r="G470" i="1"/>
  <c r="H470" i="1"/>
  <c r="J710" i="1"/>
  <c r="G710" i="1"/>
  <c r="H710" i="1"/>
  <c r="G469" i="1"/>
  <c r="H469" i="1"/>
  <c r="L468" i="1"/>
  <c r="R468" i="1"/>
  <c r="G468" i="1"/>
  <c r="H468" i="1"/>
  <c r="J467" i="1"/>
  <c r="L467" i="1"/>
  <c r="R467" i="1"/>
  <c r="G467" i="1"/>
  <c r="H467" i="1"/>
  <c r="J466" i="1"/>
  <c r="L466" i="1"/>
  <c r="R466" i="1"/>
  <c r="G466" i="1"/>
  <c r="H466" i="1"/>
  <c r="G465" i="1"/>
  <c r="H465" i="1"/>
  <c r="L464" i="1"/>
  <c r="R464" i="1"/>
  <c r="J464" i="1"/>
  <c r="G464" i="1"/>
  <c r="H464" i="1"/>
  <c r="G463" i="1"/>
  <c r="H463" i="1"/>
  <c r="K462" i="1"/>
  <c r="R462" i="1"/>
  <c r="G462" i="1"/>
  <c r="H462" i="1"/>
  <c r="L461" i="1"/>
  <c r="R461" i="1"/>
  <c r="J461" i="1"/>
  <c r="G461" i="1"/>
  <c r="H461" i="1"/>
  <c r="L460" i="1"/>
  <c r="R460" i="1"/>
  <c r="G460" i="1"/>
  <c r="H460" i="1"/>
  <c r="G459" i="1"/>
  <c r="H459" i="1"/>
  <c r="J458" i="1"/>
  <c r="G458" i="1"/>
  <c r="H458" i="1"/>
  <c r="G457" i="1"/>
  <c r="H457" i="1"/>
  <c r="M456" i="1"/>
  <c r="R456" i="1"/>
  <c r="G456" i="1"/>
  <c r="H456" i="1"/>
  <c r="L455" i="1"/>
  <c r="R455" i="1"/>
  <c r="J455" i="1"/>
  <c r="G455" i="1"/>
  <c r="H455" i="1"/>
  <c r="L454" i="1"/>
  <c r="R454" i="1"/>
  <c r="G454" i="1"/>
  <c r="H454" i="1"/>
  <c r="G453" i="1"/>
  <c r="H453" i="1"/>
  <c r="K452" i="1"/>
  <c r="R452" i="1"/>
  <c r="G452" i="1"/>
  <c r="H452" i="1"/>
  <c r="G451" i="1"/>
  <c r="H451" i="1"/>
  <c r="L450" i="1"/>
  <c r="R450" i="1"/>
  <c r="G450" i="1"/>
  <c r="H450" i="1"/>
  <c r="G449" i="1"/>
  <c r="H449" i="1"/>
  <c r="J448" i="1"/>
  <c r="L448" i="1"/>
  <c r="R448" i="1"/>
  <c r="G448" i="1"/>
  <c r="H448" i="1"/>
  <c r="G447" i="1"/>
  <c r="H447" i="1"/>
  <c r="L446" i="1"/>
  <c r="R446" i="1"/>
  <c r="J446" i="1"/>
  <c r="G446" i="1"/>
  <c r="H446" i="1"/>
  <c r="G445" i="1"/>
  <c r="H445" i="1"/>
  <c r="L444" i="1"/>
  <c r="R444" i="1"/>
  <c r="G444" i="1"/>
  <c r="H444" i="1"/>
  <c r="J443" i="1"/>
  <c r="M443" i="1"/>
  <c r="R443" i="1"/>
  <c r="G443" i="1"/>
  <c r="H443" i="1"/>
  <c r="J442" i="1"/>
  <c r="L442" i="1"/>
  <c r="R442" i="1"/>
  <c r="G442" i="1"/>
  <c r="H442" i="1"/>
  <c r="G709" i="1"/>
  <c r="H709" i="1"/>
  <c r="G441" i="1"/>
  <c r="H441" i="1"/>
  <c r="J440" i="1"/>
  <c r="M440" i="1"/>
  <c r="R440" i="1"/>
  <c r="G440" i="1"/>
  <c r="H440" i="1"/>
  <c r="L439" i="1"/>
  <c r="R439" i="1"/>
  <c r="G439" i="1"/>
  <c r="H439" i="1"/>
  <c r="J438" i="1"/>
  <c r="M438" i="1"/>
  <c r="R438" i="1"/>
  <c r="G438" i="1"/>
  <c r="H438" i="1"/>
  <c r="J437" i="1"/>
  <c r="L437" i="1"/>
  <c r="R437" i="1"/>
  <c r="G437" i="1"/>
  <c r="H437" i="1"/>
  <c r="G436" i="1"/>
  <c r="H436" i="1"/>
  <c r="L435" i="1"/>
  <c r="R435" i="1"/>
  <c r="J435" i="1"/>
  <c r="G435" i="1"/>
  <c r="H435" i="1"/>
  <c r="G434" i="1"/>
  <c r="H434" i="1"/>
  <c r="L433" i="1"/>
  <c r="R433" i="1"/>
  <c r="G433" i="1"/>
  <c r="H433" i="1"/>
  <c r="M432" i="1"/>
  <c r="R432" i="1"/>
  <c r="G432" i="1"/>
  <c r="H432" i="1"/>
  <c r="L431" i="1"/>
  <c r="R431" i="1"/>
  <c r="G431" i="1"/>
  <c r="H431" i="1"/>
  <c r="G430" i="1"/>
  <c r="H430" i="1"/>
  <c r="J429" i="1"/>
  <c r="G429" i="1"/>
  <c r="H429" i="1"/>
  <c r="G428" i="1"/>
  <c r="H428" i="1"/>
  <c r="L427" i="1"/>
  <c r="R427" i="1"/>
  <c r="G427" i="1"/>
  <c r="H427" i="1"/>
  <c r="J426" i="1"/>
  <c r="M426" i="1"/>
  <c r="R426" i="1"/>
  <c r="G426" i="1"/>
  <c r="H426" i="1"/>
  <c r="J425" i="1"/>
  <c r="L425" i="1"/>
  <c r="R425" i="1"/>
  <c r="G425" i="1"/>
  <c r="H425" i="1"/>
  <c r="G424" i="1"/>
  <c r="H424" i="1"/>
  <c r="N708" i="1"/>
  <c r="R708" i="1"/>
  <c r="J708" i="1"/>
  <c r="G708" i="1"/>
  <c r="H708" i="1"/>
  <c r="G423" i="1"/>
  <c r="H423" i="1"/>
  <c r="N422" i="1"/>
  <c r="R422" i="1"/>
  <c r="G422" i="1"/>
  <c r="H422" i="1"/>
  <c r="J421" i="1"/>
  <c r="M421" i="1"/>
  <c r="R421" i="1"/>
  <c r="G421" i="1"/>
  <c r="H421" i="1"/>
  <c r="J420" i="1"/>
  <c r="M420" i="1"/>
  <c r="R420" i="1"/>
  <c r="G420" i="1"/>
  <c r="H420" i="1"/>
  <c r="G419" i="1"/>
  <c r="H419" i="1"/>
  <c r="M418" i="1"/>
  <c r="R418" i="1"/>
  <c r="G418" i="1"/>
  <c r="H418" i="1"/>
  <c r="G417" i="1"/>
  <c r="H417" i="1"/>
  <c r="N707" i="1"/>
  <c r="R707" i="1"/>
  <c r="G707" i="1"/>
  <c r="H707" i="1"/>
  <c r="N706" i="1"/>
  <c r="R706" i="1"/>
  <c r="G706" i="1"/>
  <c r="H706" i="1"/>
  <c r="J416" i="1"/>
  <c r="M416" i="1"/>
  <c r="R416" i="1"/>
  <c r="G416" i="1"/>
  <c r="H416" i="1"/>
  <c r="G415" i="1"/>
  <c r="H415" i="1"/>
  <c r="G414" i="1"/>
  <c r="H414" i="1"/>
  <c r="J413" i="1"/>
  <c r="L413" i="1"/>
  <c r="R413" i="1"/>
  <c r="G413" i="1"/>
  <c r="H413" i="1"/>
  <c r="N412" i="1"/>
  <c r="R412" i="1"/>
  <c r="G412" i="1"/>
  <c r="H412" i="1"/>
  <c r="J411" i="1"/>
  <c r="M411" i="1"/>
  <c r="R411" i="1"/>
  <c r="G411" i="1"/>
  <c r="H411" i="1"/>
  <c r="J410" i="1"/>
  <c r="M410" i="1"/>
  <c r="R410" i="1"/>
  <c r="G410" i="1"/>
  <c r="H410" i="1"/>
  <c r="G409" i="1"/>
  <c r="H409" i="1"/>
  <c r="L408" i="1"/>
  <c r="R408" i="1"/>
  <c r="J408" i="1"/>
  <c r="G408" i="1"/>
  <c r="H408" i="1"/>
  <c r="J705" i="1"/>
  <c r="N705" i="1"/>
  <c r="R705" i="1"/>
  <c r="G705" i="1"/>
  <c r="H705" i="1"/>
  <c r="M407" i="1"/>
  <c r="R407" i="1"/>
  <c r="G407" i="1"/>
  <c r="H407" i="1"/>
  <c r="J406" i="1"/>
  <c r="G406" i="1"/>
  <c r="H406" i="1"/>
  <c r="G405" i="1"/>
  <c r="H405" i="1"/>
  <c r="G404" i="1"/>
  <c r="H404" i="1"/>
  <c r="M403" i="1"/>
  <c r="R403" i="1"/>
  <c r="J403" i="1"/>
  <c r="G403" i="1"/>
  <c r="H403" i="1"/>
  <c r="M402" i="1"/>
  <c r="R402" i="1"/>
  <c r="G402" i="1"/>
  <c r="H402" i="1"/>
  <c r="N401" i="1"/>
  <c r="R401" i="1"/>
  <c r="G401" i="1"/>
  <c r="H401" i="1"/>
  <c r="G400" i="1"/>
  <c r="H400" i="1"/>
  <c r="J719" i="1"/>
  <c r="N719" i="1"/>
  <c r="R719" i="1"/>
  <c r="G719" i="1"/>
  <c r="H719" i="1"/>
  <c r="G399" i="1"/>
  <c r="H399" i="1"/>
  <c r="N398" i="1"/>
  <c r="R398" i="1"/>
  <c r="G398" i="1"/>
  <c r="H398" i="1"/>
  <c r="J397" i="1"/>
  <c r="M397" i="1"/>
  <c r="R397" i="1"/>
  <c r="G397" i="1"/>
  <c r="H397" i="1"/>
  <c r="K396" i="1"/>
  <c r="R396" i="1"/>
  <c r="G396" i="1"/>
  <c r="H396" i="1"/>
  <c r="M395" i="1"/>
  <c r="R395" i="1"/>
  <c r="G395" i="1"/>
  <c r="H395" i="1"/>
  <c r="M394" i="1"/>
  <c r="R394" i="1"/>
  <c r="G394" i="1"/>
  <c r="H394" i="1"/>
  <c r="G704" i="1"/>
  <c r="H704" i="1"/>
  <c r="J393" i="1"/>
  <c r="M393" i="1"/>
  <c r="R393" i="1"/>
  <c r="G393" i="1"/>
  <c r="H393" i="1"/>
  <c r="M392" i="1"/>
  <c r="R392" i="1"/>
  <c r="G392" i="1"/>
  <c r="H392" i="1"/>
  <c r="L391" i="1"/>
  <c r="R391" i="1"/>
  <c r="G391" i="1"/>
  <c r="H391" i="1"/>
  <c r="M390" i="1"/>
  <c r="R390" i="1"/>
  <c r="J390" i="1"/>
  <c r="G390" i="1"/>
  <c r="H390" i="1"/>
  <c r="G389" i="1"/>
  <c r="H389" i="1"/>
  <c r="G388" i="1"/>
  <c r="H388" i="1"/>
  <c r="J387" i="1"/>
  <c r="M387" i="1"/>
  <c r="R387" i="1"/>
  <c r="G387" i="1"/>
  <c r="H387" i="1"/>
  <c r="L386" i="1"/>
  <c r="R386" i="1"/>
  <c r="G386" i="1"/>
  <c r="H386" i="1"/>
  <c r="N703" i="1"/>
  <c r="R703" i="1"/>
  <c r="G703" i="1"/>
  <c r="H703" i="1"/>
  <c r="G385" i="1"/>
  <c r="H385" i="1"/>
  <c r="M384" i="1"/>
  <c r="R384" i="1"/>
  <c r="G384" i="1"/>
  <c r="H384" i="1"/>
  <c r="G383" i="1"/>
  <c r="H383" i="1"/>
  <c r="L382" i="1"/>
  <c r="R382" i="1"/>
  <c r="G382" i="1"/>
  <c r="H382" i="1"/>
  <c r="N381" i="1"/>
  <c r="R381" i="1"/>
  <c r="G381" i="1"/>
  <c r="H381" i="1"/>
  <c r="N718" i="1"/>
  <c r="R718" i="1"/>
  <c r="G718" i="1"/>
  <c r="H718" i="1"/>
  <c r="N380" i="1"/>
  <c r="R380" i="1"/>
  <c r="J380" i="1"/>
  <c r="G380" i="1"/>
  <c r="H380" i="1"/>
  <c r="N702" i="1"/>
  <c r="R702" i="1"/>
  <c r="G702" i="1"/>
  <c r="H702" i="1"/>
  <c r="G379" i="1"/>
  <c r="H379" i="1"/>
  <c r="M378" i="1"/>
  <c r="R378" i="1"/>
  <c r="G378" i="1"/>
  <c r="H378" i="1"/>
  <c r="J701" i="1"/>
  <c r="N701" i="1"/>
  <c r="R701" i="1"/>
  <c r="G701" i="1"/>
  <c r="H701" i="1"/>
  <c r="N700" i="1"/>
  <c r="R700" i="1"/>
  <c r="G700" i="1"/>
  <c r="H700" i="1"/>
  <c r="J377" i="1"/>
  <c r="G377" i="1"/>
  <c r="H377" i="1"/>
  <c r="G376" i="1"/>
  <c r="H376" i="1"/>
  <c r="G375" i="1"/>
  <c r="H375" i="1"/>
  <c r="N374" i="1"/>
  <c r="R374" i="1"/>
  <c r="J374" i="1"/>
  <c r="G374" i="1"/>
  <c r="H374" i="1"/>
  <c r="N373" i="1"/>
  <c r="R373" i="1"/>
  <c r="G373" i="1"/>
  <c r="H373" i="1"/>
  <c r="M372" i="1"/>
  <c r="R372" i="1"/>
  <c r="G372" i="1"/>
  <c r="H372" i="1"/>
  <c r="G371" i="1"/>
  <c r="H371" i="1"/>
  <c r="J370" i="1"/>
  <c r="M370" i="1"/>
  <c r="R370" i="1"/>
  <c r="G370" i="1"/>
  <c r="H370" i="1"/>
  <c r="G369" i="1"/>
  <c r="H369" i="1"/>
  <c r="L368" i="1"/>
  <c r="R368" i="1"/>
  <c r="G368" i="1"/>
  <c r="H368" i="1"/>
  <c r="J367" i="1"/>
  <c r="M367" i="1"/>
  <c r="R367" i="1"/>
  <c r="G367" i="1"/>
  <c r="H367" i="1"/>
  <c r="N366" i="1"/>
  <c r="R366" i="1"/>
  <c r="G366" i="1"/>
  <c r="H366" i="1"/>
  <c r="M365" i="1"/>
  <c r="R365" i="1"/>
  <c r="G365" i="1"/>
  <c r="H365" i="1"/>
  <c r="M364" i="1"/>
  <c r="R364" i="1"/>
  <c r="G364" i="1"/>
  <c r="H364" i="1"/>
  <c r="G363" i="1"/>
  <c r="H363" i="1"/>
  <c r="J362" i="1"/>
  <c r="M362" i="1"/>
  <c r="R362" i="1"/>
  <c r="G362" i="1"/>
  <c r="H362" i="1"/>
  <c r="M361" i="1"/>
  <c r="R361" i="1"/>
  <c r="G361" i="1"/>
  <c r="H361" i="1"/>
  <c r="L360" i="1"/>
  <c r="R360" i="1"/>
  <c r="G360" i="1"/>
  <c r="H360" i="1"/>
  <c r="N359" i="1"/>
  <c r="R359" i="1"/>
  <c r="J359" i="1"/>
  <c r="G359" i="1"/>
  <c r="H359" i="1"/>
  <c r="G358" i="1"/>
  <c r="H358" i="1"/>
  <c r="G357" i="1"/>
  <c r="H357" i="1"/>
  <c r="J356" i="1"/>
  <c r="N356" i="1"/>
  <c r="R356" i="1"/>
  <c r="G356" i="1"/>
  <c r="H356" i="1"/>
  <c r="N355" i="1"/>
  <c r="R355" i="1"/>
  <c r="G355" i="1"/>
  <c r="H355" i="1"/>
  <c r="N354" i="1"/>
  <c r="R354" i="1"/>
  <c r="G354" i="1"/>
  <c r="H354" i="1"/>
  <c r="M353" i="1"/>
  <c r="R353" i="1"/>
  <c r="G353" i="1"/>
  <c r="H353" i="1"/>
  <c r="N352" i="1"/>
  <c r="R352" i="1"/>
  <c r="G352" i="1"/>
  <c r="H352" i="1"/>
  <c r="G351" i="1"/>
  <c r="H351" i="1"/>
  <c r="G350" i="1"/>
  <c r="H350" i="1"/>
  <c r="L349" i="1"/>
  <c r="R349" i="1"/>
  <c r="G349" i="1"/>
  <c r="H349" i="1"/>
  <c r="M348" i="1"/>
  <c r="R348" i="1"/>
  <c r="G348" i="1"/>
  <c r="H348" i="1"/>
  <c r="N347" i="1"/>
  <c r="R347" i="1"/>
  <c r="J347" i="1"/>
  <c r="G347" i="1"/>
  <c r="H347" i="1"/>
  <c r="N346" i="1"/>
  <c r="R346" i="1"/>
  <c r="G346" i="1"/>
  <c r="H346" i="1"/>
  <c r="G699" i="1"/>
  <c r="H699" i="1"/>
  <c r="N345" i="1"/>
  <c r="R345" i="1"/>
  <c r="G345" i="1"/>
  <c r="H345" i="1"/>
  <c r="J698" i="1"/>
  <c r="N698" i="1"/>
  <c r="R698" i="1"/>
  <c r="G698" i="1"/>
  <c r="H698" i="1"/>
  <c r="M344" i="1"/>
  <c r="R344" i="1"/>
  <c r="G344" i="1"/>
  <c r="H344" i="1"/>
  <c r="J343" i="1"/>
  <c r="G343" i="1"/>
  <c r="H343" i="1"/>
  <c r="N697" i="1"/>
  <c r="R697" i="1"/>
  <c r="G697" i="1"/>
  <c r="H697" i="1"/>
  <c r="G342" i="1"/>
  <c r="H342" i="1"/>
  <c r="M341" i="1"/>
  <c r="R341" i="1"/>
  <c r="G341" i="1"/>
  <c r="H341" i="1"/>
  <c r="G340" i="1"/>
  <c r="H340" i="1"/>
  <c r="K339" i="1"/>
  <c r="R339" i="1"/>
  <c r="G339" i="1"/>
  <c r="H339" i="1"/>
  <c r="J338" i="1"/>
  <c r="L338" i="1"/>
  <c r="R338" i="1"/>
  <c r="G338" i="1"/>
  <c r="H338" i="1"/>
  <c r="L337" i="1"/>
  <c r="R337" i="1"/>
  <c r="G337" i="1"/>
  <c r="H337" i="1"/>
  <c r="G336" i="1"/>
  <c r="H336" i="1"/>
  <c r="G335" i="1"/>
  <c r="H335" i="1"/>
  <c r="K334" i="1"/>
  <c r="R334" i="1"/>
  <c r="G334" i="1"/>
  <c r="H334" i="1"/>
  <c r="K333" i="1"/>
  <c r="R333" i="1"/>
  <c r="G333" i="1"/>
  <c r="H333" i="1"/>
  <c r="L332" i="1"/>
  <c r="R332" i="1"/>
  <c r="J332" i="1"/>
  <c r="G332" i="1"/>
  <c r="H332" i="1"/>
  <c r="K331" i="1"/>
  <c r="R331" i="1"/>
  <c r="G331" i="1"/>
  <c r="H331" i="1"/>
  <c r="G330" i="1"/>
  <c r="H330" i="1"/>
  <c r="J329" i="1"/>
  <c r="K329" i="1"/>
  <c r="R329" i="1"/>
  <c r="G329" i="1"/>
  <c r="H329" i="1"/>
  <c r="L328" i="1"/>
  <c r="R328" i="1"/>
  <c r="G328" i="1"/>
  <c r="H328" i="1"/>
  <c r="K327" i="1"/>
  <c r="R327" i="1"/>
  <c r="G327" i="1"/>
  <c r="H327" i="1"/>
  <c r="K326" i="1"/>
  <c r="R326" i="1"/>
  <c r="J326" i="1"/>
  <c r="G326" i="1"/>
  <c r="H326" i="1"/>
  <c r="K325" i="1"/>
  <c r="R325" i="1"/>
  <c r="G325" i="1"/>
  <c r="H325" i="1"/>
  <c r="G324" i="1"/>
  <c r="H324" i="1"/>
  <c r="K323" i="1"/>
  <c r="R323" i="1"/>
  <c r="J323" i="1"/>
  <c r="G323" i="1"/>
  <c r="H323" i="1"/>
  <c r="G322" i="1"/>
  <c r="H322" i="1"/>
  <c r="K321" i="1"/>
  <c r="R321" i="1"/>
  <c r="G321" i="1"/>
  <c r="H321" i="1"/>
  <c r="K320" i="1"/>
  <c r="R320" i="1"/>
  <c r="G320" i="1"/>
  <c r="H320" i="1"/>
  <c r="J319" i="1"/>
  <c r="K319" i="1"/>
  <c r="R319" i="1"/>
  <c r="G319" i="1"/>
  <c r="H319" i="1"/>
  <c r="G318" i="1"/>
  <c r="H318" i="1"/>
  <c r="G317" i="1"/>
  <c r="H317" i="1"/>
  <c r="J316" i="1"/>
  <c r="K316" i="1"/>
  <c r="R316" i="1"/>
  <c r="G316" i="1"/>
  <c r="H316" i="1"/>
  <c r="K315" i="1"/>
  <c r="R315" i="1"/>
  <c r="G315" i="1"/>
  <c r="H315" i="1"/>
  <c r="K314" i="1"/>
  <c r="R314" i="1"/>
  <c r="G314" i="1"/>
  <c r="H314" i="1"/>
  <c r="K313" i="1"/>
  <c r="R313" i="1"/>
  <c r="G313" i="1"/>
  <c r="H313" i="1"/>
  <c r="G312" i="1"/>
  <c r="H312" i="1"/>
  <c r="J311" i="1"/>
  <c r="M311" i="1"/>
  <c r="R311" i="1"/>
  <c r="G311" i="1"/>
  <c r="H311" i="1"/>
  <c r="M310" i="1"/>
  <c r="R310" i="1"/>
  <c r="G310" i="1"/>
  <c r="H310" i="1"/>
  <c r="M309" i="1"/>
  <c r="R309" i="1"/>
  <c r="G309" i="1"/>
  <c r="H309" i="1"/>
  <c r="M308" i="1"/>
  <c r="R308" i="1"/>
  <c r="J308" i="1"/>
  <c r="G308" i="1"/>
  <c r="H308" i="1"/>
  <c r="J307" i="1"/>
  <c r="M307" i="1"/>
  <c r="R307" i="1"/>
  <c r="G307" i="1"/>
  <c r="H307" i="1"/>
  <c r="G306" i="1"/>
  <c r="H306" i="1"/>
  <c r="L305" i="1"/>
  <c r="R305" i="1"/>
  <c r="J305" i="1"/>
  <c r="G305" i="1"/>
  <c r="H305" i="1"/>
  <c r="G304" i="1"/>
  <c r="H304" i="1"/>
  <c r="M303" i="1"/>
  <c r="R303" i="1"/>
  <c r="G303" i="1"/>
  <c r="H303" i="1"/>
  <c r="M302" i="1"/>
  <c r="R302" i="1"/>
  <c r="G302" i="1"/>
  <c r="H302" i="1"/>
  <c r="J301" i="1"/>
  <c r="L301" i="1"/>
  <c r="R301" i="1"/>
  <c r="G301" i="1"/>
  <c r="H301" i="1"/>
  <c r="G300" i="1"/>
  <c r="H300" i="1"/>
  <c r="G299" i="1"/>
  <c r="H299" i="1"/>
  <c r="J298" i="1"/>
  <c r="M298" i="1"/>
  <c r="R298" i="1"/>
  <c r="G298" i="1"/>
  <c r="H298" i="1"/>
  <c r="L297" i="1"/>
  <c r="R297" i="1"/>
  <c r="G297" i="1"/>
  <c r="H297" i="1"/>
  <c r="M296" i="1"/>
  <c r="R296" i="1"/>
  <c r="G296" i="1"/>
  <c r="H296" i="1"/>
  <c r="M295" i="1"/>
  <c r="R295" i="1"/>
  <c r="G295" i="1"/>
  <c r="H295" i="1"/>
  <c r="G696" i="1"/>
  <c r="H696" i="1"/>
  <c r="M294" i="1"/>
  <c r="R294" i="1"/>
  <c r="G294" i="1"/>
  <c r="H294" i="1"/>
  <c r="J293" i="1"/>
  <c r="L293" i="1"/>
  <c r="R293" i="1"/>
  <c r="G293" i="1"/>
  <c r="H293" i="1"/>
  <c r="N695" i="1"/>
  <c r="R695" i="1"/>
  <c r="G695" i="1"/>
  <c r="H695" i="1"/>
  <c r="J292" i="1"/>
  <c r="G292" i="1"/>
  <c r="H292" i="1"/>
  <c r="N291" i="1"/>
  <c r="R291" i="1"/>
  <c r="G291" i="1"/>
  <c r="H291" i="1"/>
  <c r="G290" i="1"/>
  <c r="H290" i="1"/>
  <c r="N289" i="1"/>
  <c r="R289" i="1"/>
  <c r="G289" i="1"/>
  <c r="H289" i="1"/>
  <c r="G288" i="1"/>
  <c r="H288" i="1"/>
  <c r="K287" i="1"/>
  <c r="R287" i="1"/>
  <c r="G287" i="1"/>
  <c r="H287" i="1"/>
  <c r="N286" i="1"/>
  <c r="R286" i="1"/>
  <c r="G286" i="1"/>
  <c r="H286" i="1"/>
  <c r="J285" i="1"/>
  <c r="M285" i="1"/>
  <c r="R285" i="1"/>
  <c r="G285" i="1"/>
  <c r="H285" i="1"/>
  <c r="G284" i="1"/>
  <c r="H284" i="1"/>
  <c r="G283" i="1"/>
  <c r="H283" i="1"/>
  <c r="J282" i="1"/>
  <c r="M282" i="1"/>
  <c r="R282" i="1"/>
  <c r="G282" i="1"/>
  <c r="H282" i="1"/>
  <c r="L281" i="1"/>
  <c r="R281" i="1"/>
  <c r="G281" i="1"/>
  <c r="H281" i="1"/>
  <c r="M280" i="1"/>
  <c r="R280" i="1"/>
  <c r="J280" i="1"/>
  <c r="G280" i="1"/>
  <c r="H280" i="1"/>
  <c r="L279" i="1"/>
  <c r="R279" i="1"/>
  <c r="G279" i="1"/>
  <c r="H279" i="1"/>
  <c r="G278" i="1"/>
  <c r="H278" i="1"/>
  <c r="N277" i="1"/>
  <c r="R277" i="1"/>
  <c r="G277" i="1"/>
  <c r="H277" i="1"/>
  <c r="J276" i="1"/>
  <c r="M276" i="1"/>
  <c r="R276" i="1"/>
  <c r="G276" i="1"/>
  <c r="H276" i="1"/>
  <c r="M275" i="1"/>
  <c r="R275" i="1"/>
  <c r="G275" i="1"/>
  <c r="H275" i="1"/>
  <c r="J694" i="1"/>
  <c r="G694" i="1"/>
  <c r="H694" i="1"/>
  <c r="M274" i="1"/>
  <c r="R274" i="1"/>
  <c r="G274" i="1"/>
  <c r="H274" i="1"/>
  <c r="G273" i="1"/>
  <c r="H273" i="1"/>
  <c r="J272" i="1"/>
  <c r="L272" i="1"/>
  <c r="R272" i="1"/>
  <c r="G272" i="1"/>
  <c r="H272" i="1"/>
  <c r="G271" i="1"/>
  <c r="H271" i="1"/>
  <c r="L270" i="1"/>
  <c r="R270" i="1"/>
  <c r="G270" i="1"/>
  <c r="H270" i="1"/>
  <c r="L269" i="1"/>
  <c r="R269" i="1"/>
  <c r="G269" i="1"/>
  <c r="H269" i="1"/>
  <c r="J268" i="1"/>
  <c r="M268" i="1"/>
  <c r="R268" i="1"/>
  <c r="G268" i="1"/>
  <c r="H268" i="1"/>
  <c r="G267" i="1"/>
  <c r="H267" i="1"/>
  <c r="G266" i="1"/>
  <c r="H266" i="1"/>
  <c r="J265" i="1"/>
  <c r="M265" i="1"/>
  <c r="R265" i="1"/>
  <c r="G265" i="1"/>
  <c r="H265" i="1"/>
  <c r="L264" i="1"/>
  <c r="R264" i="1"/>
  <c r="G264" i="1"/>
  <c r="H264" i="1"/>
  <c r="M263" i="1"/>
  <c r="R263" i="1"/>
  <c r="J263" i="1"/>
  <c r="G263" i="1"/>
  <c r="H263" i="1"/>
  <c r="M262" i="1"/>
  <c r="R262" i="1"/>
  <c r="G262" i="1"/>
  <c r="H262" i="1"/>
  <c r="G261" i="1"/>
  <c r="H261" i="1"/>
  <c r="L260" i="1"/>
  <c r="R260" i="1"/>
  <c r="G260" i="1"/>
  <c r="H260" i="1"/>
  <c r="J259" i="1"/>
  <c r="L259" i="1"/>
  <c r="R259" i="1"/>
  <c r="G259" i="1"/>
  <c r="H259" i="1"/>
  <c r="L258" i="1"/>
  <c r="R258" i="1"/>
  <c r="G258" i="1"/>
  <c r="H258" i="1"/>
  <c r="J257" i="1"/>
  <c r="G257" i="1"/>
  <c r="H257" i="1"/>
  <c r="K256" i="1"/>
  <c r="R256" i="1"/>
  <c r="G256" i="1"/>
  <c r="H256" i="1"/>
  <c r="G255" i="1"/>
  <c r="H255" i="1"/>
  <c r="J254" i="1"/>
  <c r="L254" i="1"/>
  <c r="R254" i="1"/>
  <c r="G254" i="1"/>
  <c r="H254" i="1"/>
  <c r="G253" i="1"/>
  <c r="H253" i="1"/>
  <c r="M252" i="1"/>
  <c r="R252" i="1"/>
  <c r="G252" i="1"/>
  <c r="H252" i="1"/>
  <c r="M251" i="1"/>
  <c r="R251" i="1"/>
  <c r="G251" i="1"/>
  <c r="H251" i="1"/>
  <c r="M250" i="1"/>
  <c r="R250" i="1"/>
  <c r="G250" i="1"/>
  <c r="H250" i="1"/>
  <c r="G249" i="1"/>
  <c r="H249" i="1"/>
  <c r="G248" i="1"/>
  <c r="H248" i="1"/>
  <c r="L247" i="1"/>
  <c r="R247" i="1"/>
  <c r="G247" i="1"/>
  <c r="H247" i="1"/>
  <c r="M246" i="1"/>
  <c r="R246" i="1"/>
  <c r="G246" i="1"/>
  <c r="H246" i="1"/>
  <c r="L245" i="1"/>
  <c r="R245" i="1"/>
  <c r="J245" i="1"/>
  <c r="G245" i="1"/>
  <c r="H245" i="1"/>
  <c r="L244" i="1"/>
  <c r="R244" i="1"/>
  <c r="G244" i="1"/>
  <c r="H244" i="1"/>
  <c r="G243" i="1"/>
  <c r="H243" i="1"/>
  <c r="K242" i="1"/>
  <c r="R242" i="1"/>
  <c r="G242" i="1"/>
  <c r="H242" i="1"/>
  <c r="J241" i="1"/>
  <c r="K241" i="1"/>
  <c r="R241" i="1"/>
  <c r="G241" i="1"/>
  <c r="H241" i="1"/>
  <c r="K240" i="1"/>
  <c r="R240" i="1"/>
  <c r="G240" i="1"/>
  <c r="H240" i="1"/>
  <c r="J239" i="1"/>
  <c r="G239" i="1"/>
  <c r="H239" i="1"/>
  <c r="K238" i="1"/>
  <c r="R238" i="1"/>
  <c r="G238" i="1"/>
  <c r="H238" i="1"/>
  <c r="G237" i="1"/>
  <c r="H237" i="1"/>
  <c r="K236" i="1"/>
  <c r="R236" i="1"/>
  <c r="G236" i="1"/>
  <c r="H236" i="1"/>
  <c r="G235" i="1"/>
  <c r="H235" i="1"/>
  <c r="K234" i="1"/>
  <c r="R234" i="1"/>
  <c r="G234" i="1"/>
  <c r="H234" i="1"/>
  <c r="J233" i="1"/>
  <c r="K233" i="1"/>
  <c r="R233" i="1"/>
  <c r="G233" i="1"/>
  <c r="H233" i="1"/>
  <c r="K232" i="1"/>
  <c r="R232" i="1"/>
  <c r="G232" i="1"/>
  <c r="H232" i="1"/>
  <c r="G231" i="1"/>
  <c r="H231" i="1"/>
  <c r="G230" i="1"/>
  <c r="H230" i="1"/>
  <c r="K229" i="1"/>
  <c r="R229" i="1"/>
  <c r="G229" i="1"/>
  <c r="H229" i="1"/>
  <c r="K228" i="1"/>
  <c r="R228" i="1"/>
  <c r="G228" i="1"/>
  <c r="H228" i="1"/>
  <c r="K227" i="1"/>
  <c r="R227" i="1"/>
  <c r="J227" i="1"/>
  <c r="G227" i="1"/>
  <c r="H227" i="1"/>
  <c r="K226" i="1"/>
  <c r="R226" i="1"/>
  <c r="G226" i="1"/>
  <c r="H226" i="1"/>
  <c r="G225" i="1"/>
  <c r="H225" i="1"/>
  <c r="J224" i="1"/>
  <c r="K224" i="1"/>
  <c r="R224" i="1"/>
  <c r="G224" i="1"/>
  <c r="H224" i="1"/>
  <c r="K223" i="1"/>
  <c r="R223" i="1"/>
  <c r="G223" i="1"/>
  <c r="H223" i="1"/>
  <c r="K222" i="1"/>
  <c r="R222" i="1"/>
  <c r="G222" i="1"/>
  <c r="H222" i="1"/>
  <c r="K221" i="1"/>
  <c r="R221" i="1"/>
  <c r="J221" i="1"/>
  <c r="G221" i="1"/>
  <c r="H221" i="1"/>
  <c r="K220" i="1"/>
  <c r="R220" i="1"/>
  <c r="G220" i="1"/>
  <c r="H220" i="1"/>
  <c r="G219" i="1"/>
  <c r="H219" i="1"/>
  <c r="K218" i="1"/>
  <c r="R218" i="1"/>
  <c r="J218" i="1"/>
  <c r="G218" i="1"/>
  <c r="H218" i="1"/>
  <c r="G217" i="1"/>
  <c r="H217" i="1"/>
  <c r="K216" i="1"/>
  <c r="R216" i="1"/>
  <c r="G216" i="1"/>
  <c r="H216" i="1"/>
  <c r="L215" i="1"/>
  <c r="R215" i="1"/>
  <c r="G215" i="1"/>
  <c r="H215" i="1"/>
  <c r="J214" i="1"/>
  <c r="L214" i="1"/>
  <c r="R214" i="1"/>
  <c r="G214" i="1"/>
  <c r="H214" i="1"/>
  <c r="G213" i="1"/>
  <c r="H213" i="1"/>
  <c r="G212" i="1"/>
  <c r="H212" i="1"/>
  <c r="J211" i="1"/>
  <c r="M211" i="1"/>
  <c r="R211" i="1"/>
  <c r="G211" i="1"/>
  <c r="H211" i="1"/>
  <c r="L210" i="1"/>
  <c r="R210" i="1"/>
  <c r="G210" i="1"/>
  <c r="H210" i="1"/>
  <c r="L209" i="1"/>
  <c r="R209" i="1"/>
  <c r="G209" i="1"/>
  <c r="H209" i="1"/>
  <c r="G208" i="1"/>
  <c r="H208" i="1"/>
  <c r="G207" i="1"/>
  <c r="H207" i="1"/>
  <c r="J206" i="1"/>
  <c r="K206" i="1"/>
  <c r="R206" i="1"/>
  <c r="G206" i="1"/>
  <c r="H206" i="1"/>
  <c r="L205" i="1"/>
  <c r="R205" i="1"/>
  <c r="G205" i="1"/>
  <c r="H205" i="1"/>
  <c r="K204" i="1"/>
  <c r="R204" i="1"/>
  <c r="G204" i="1"/>
  <c r="H204" i="1"/>
  <c r="L203" i="1"/>
  <c r="R203" i="1"/>
  <c r="J203" i="1"/>
  <c r="G203" i="1"/>
  <c r="H203" i="1"/>
  <c r="L202" i="1"/>
  <c r="R202" i="1"/>
  <c r="G202" i="1"/>
  <c r="H202" i="1"/>
  <c r="G201" i="1"/>
  <c r="H201" i="1"/>
  <c r="L200" i="1"/>
  <c r="R200" i="1"/>
  <c r="J200" i="1"/>
  <c r="G200" i="1"/>
  <c r="H200" i="1"/>
  <c r="G199" i="1"/>
  <c r="H199" i="1"/>
  <c r="L198" i="1"/>
  <c r="R198" i="1"/>
  <c r="G198" i="1"/>
  <c r="H198" i="1"/>
  <c r="L197" i="1"/>
  <c r="R197" i="1"/>
  <c r="G197" i="1"/>
  <c r="H197" i="1"/>
  <c r="K196" i="1"/>
  <c r="R196" i="1"/>
  <c r="G196" i="1"/>
  <c r="H196" i="1"/>
  <c r="G195" i="1"/>
  <c r="H195" i="1"/>
  <c r="J194" i="1"/>
  <c r="G194" i="1"/>
  <c r="H194" i="1"/>
  <c r="L193" i="1"/>
  <c r="R193" i="1"/>
  <c r="G193" i="1"/>
  <c r="H193" i="1"/>
  <c r="M192" i="1"/>
  <c r="R192" i="1"/>
  <c r="G192" i="1"/>
  <c r="H192" i="1"/>
  <c r="L191" i="1"/>
  <c r="R191" i="1"/>
  <c r="J191" i="1"/>
  <c r="G191" i="1"/>
  <c r="H191" i="1"/>
  <c r="G190" i="1"/>
  <c r="H190" i="1"/>
  <c r="G189" i="1"/>
  <c r="H189" i="1"/>
  <c r="J188" i="1"/>
  <c r="L188" i="1"/>
  <c r="R188" i="1"/>
  <c r="G188" i="1"/>
  <c r="H188" i="1"/>
  <c r="L187" i="1"/>
  <c r="R187" i="1"/>
  <c r="G187" i="1"/>
  <c r="H187" i="1"/>
  <c r="L186" i="1"/>
  <c r="R186" i="1"/>
  <c r="G186" i="1"/>
  <c r="H186" i="1"/>
  <c r="J185" i="1"/>
  <c r="G185" i="1"/>
  <c r="H185" i="1"/>
  <c r="L184" i="1"/>
  <c r="R184" i="1"/>
  <c r="G184" i="1"/>
  <c r="H184" i="1"/>
  <c r="G183" i="1"/>
  <c r="H183" i="1"/>
  <c r="L182" i="1"/>
  <c r="R182" i="1"/>
  <c r="J182" i="1"/>
  <c r="G182" i="1"/>
  <c r="H182" i="1"/>
  <c r="G181" i="1"/>
  <c r="H181" i="1"/>
  <c r="M180" i="1"/>
  <c r="R180" i="1"/>
  <c r="G180" i="1"/>
  <c r="H180" i="1"/>
  <c r="L179" i="1"/>
  <c r="R179" i="1"/>
  <c r="G179" i="1"/>
  <c r="H179" i="1"/>
  <c r="L178" i="1"/>
  <c r="R178" i="1"/>
  <c r="G178" i="1"/>
  <c r="H178" i="1"/>
  <c r="G177" i="1"/>
  <c r="H177" i="1"/>
  <c r="L176" i="1"/>
  <c r="R176" i="1"/>
  <c r="J176" i="1"/>
  <c r="G176" i="1"/>
  <c r="H176" i="1"/>
  <c r="L175" i="1"/>
  <c r="R175" i="1"/>
  <c r="G175" i="1"/>
  <c r="H175" i="1"/>
  <c r="K174" i="1"/>
  <c r="R174" i="1"/>
  <c r="G174" i="1"/>
  <c r="H174" i="1"/>
  <c r="M173" i="1"/>
  <c r="R173" i="1"/>
  <c r="J173" i="1"/>
  <c r="G173" i="1"/>
  <c r="H173" i="1"/>
  <c r="G172" i="1"/>
  <c r="H172" i="1"/>
  <c r="G171" i="1"/>
  <c r="H171" i="1"/>
  <c r="K170" i="1"/>
  <c r="R170" i="1"/>
  <c r="G170" i="1"/>
  <c r="H170" i="1"/>
  <c r="K169" i="1"/>
  <c r="R169" i="1"/>
  <c r="G169" i="1"/>
  <c r="H169" i="1"/>
  <c r="K168" i="1"/>
  <c r="R168" i="1"/>
  <c r="G168" i="1"/>
  <c r="H168" i="1"/>
  <c r="J167" i="1"/>
  <c r="G167" i="1"/>
  <c r="H167" i="1"/>
  <c r="K166" i="1"/>
  <c r="R166" i="1"/>
  <c r="G166" i="1"/>
  <c r="H166" i="1"/>
  <c r="G165" i="1"/>
  <c r="H165" i="1"/>
  <c r="L164" i="1"/>
  <c r="R164" i="1"/>
  <c r="G164" i="1"/>
  <c r="H164" i="1"/>
  <c r="G163" i="1"/>
  <c r="H163" i="1"/>
  <c r="L162" i="1"/>
  <c r="R162" i="1"/>
  <c r="G162" i="1"/>
  <c r="H162" i="1"/>
  <c r="M161" i="1"/>
  <c r="R161" i="1"/>
  <c r="G161" i="1"/>
  <c r="H161" i="1"/>
  <c r="L160" i="1"/>
  <c r="R160" i="1"/>
  <c r="G160" i="1"/>
  <c r="H160" i="1"/>
  <c r="G159" i="1"/>
  <c r="H159" i="1"/>
  <c r="L158" i="1"/>
  <c r="R158" i="1"/>
  <c r="J158" i="1"/>
  <c r="G158" i="1"/>
  <c r="H158" i="1"/>
  <c r="L157" i="1"/>
  <c r="R157" i="1"/>
  <c r="G157" i="1"/>
  <c r="H157" i="1"/>
  <c r="L156" i="1"/>
  <c r="R156" i="1"/>
  <c r="G156" i="1"/>
  <c r="H156" i="1"/>
  <c r="L155" i="1"/>
  <c r="R155" i="1"/>
  <c r="G155" i="1"/>
  <c r="H155" i="1"/>
  <c r="L154" i="1"/>
  <c r="R154" i="1"/>
  <c r="G154" i="1"/>
  <c r="H154" i="1"/>
  <c r="G153" i="1"/>
  <c r="H153" i="1"/>
  <c r="L152" i="1"/>
  <c r="R152" i="1"/>
  <c r="G152" i="1"/>
  <c r="H152" i="1"/>
  <c r="L151" i="1"/>
  <c r="R151" i="1"/>
  <c r="G151" i="1"/>
  <c r="H151" i="1"/>
  <c r="L150" i="1"/>
  <c r="R150" i="1"/>
  <c r="G150" i="1"/>
  <c r="H150" i="1"/>
  <c r="L149" i="1"/>
  <c r="R149" i="1"/>
  <c r="G149" i="1"/>
  <c r="H149" i="1"/>
  <c r="J148" i="1"/>
  <c r="M148" i="1"/>
  <c r="R148" i="1"/>
  <c r="G148" i="1"/>
  <c r="H148" i="1"/>
  <c r="G147" i="1"/>
  <c r="H147" i="1"/>
  <c r="J146" i="1"/>
  <c r="G146" i="1"/>
  <c r="H146" i="1"/>
  <c r="J145" i="1"/>
  <c r="L145" i="1"/>
  <c r="R145" i="1"/>
  <c r="G145" i="1"/>
  <c r="H145" i="1"/>
  <c r="L144" i="1"/>
  <c r="R144" i="1"/>
  <c r="G144" i="1"/>
  <c r="H144" i="1"/>
  <c r="J143" i="1"/>
  <c r="L143" i="1"/>
  <c r="R143" i="1"/>
  <c r="G143" i="1"/>
  <c r="H143" i="1"/>
  <c r="L142" i="1"/>
  <c r="R142" i="1"/>
  <c r="G142" i="1"/>
  <c r="H142" i="1"/>
  <c r="G141" i="1"/>
  <c r="H141" i="1"/>
  <c r="M140" i="1"/>
  <c r="R140" i="1"/>
  <c r="J140" i="1"/>
  <c r="G140" i="1"/>
  <c r="H140" i="1"/>
  <c r="M139" i="1"/>
  <c r="R139" i="1"/>
  <c r="G139" i="1"/>
  <c r="H139" i="1"/>
  <c r="L138" i="1"/>
  <c r="R138" i="1"/>
  <c r="G138" i="1"/>
  <c r="H138" i="1"/>
  <c r="M137" i="1"/>
  <c r="R137" i="1"/>
  <c r="G137" i="1"/>
  <c r="H137" i="1"/>
  <c r="L136" i="1"/>
  <c r="R136" i="1"/>
  <c r="G136" i="1"/>
  <c r="H136" i="1"/>
  <c r="G135" i="1"/>
  <c r="H135" i="1"/>
  <c r="J134" i="1"/>
  <c r="G134" i="1"/>
  <c r="H134" i="1"/>
  <c r="L133" i="1"/>
  <c r="R133" i="1"/>
  <c r="G133" i="1"/>
  <c r="H133" i="1"/>
  <c r="L132" i="1"/>
  <c r="R132" i="1"/>
  <c r="G132" i="1"/>
  <c r="H132" i="1"/>
  <c r="L131" i="1"/>
  <c r="R131" i="1"/>
  <c r="G131" i="1"/>
  <c r="H131" i="1"/>
  <c r="L130" i="1"/>
  <c r="R130" i="1"/>
  <c r="G130" i="1"/>
  <c r="H130" i="1"/>
  <c r="G129" i="1"/>
  <c r="H129" i="1"/>
  <c r="L128" i="1"/>
  <c r="R128" i="1"/>
  <c r="J128" i="1"/>
  <c r="G128" i="1"/>
  <c r="H128" i="1"/>
  <c r="L127" i="1"/>
  <c r="R127" i="1"/>
  <c r="G127" i="1"/>
  <c r="H127" i="1"/>
  <c r="L126" i="1"/>
  <c r="R126" i="1"/>
  <c r="G126" i="1"/>
  <c r="H126" i="1"/>
  <c r="L125" i="1"/>
  <c r="R125" i="1"/>
  <c r="G125" i="1"/>
  <c r="H125" i="1"/>
  <c r="K124" i="1"/>
  <c r="R124" i="1"/>
  <c r="G124" i="1"/>
  <c r="H124" i="1"/>
  <c r="G123" i="1"/>
  <c r="H123" i="1"/>
  <c r="L122" i="1"/>
  <c r="R122" i="1"/>
  <c r="G122" i="1"/>
  <c r="H122" i="1"/>
  <c r="L121" i="1"/>
  <c r="R121" i="1"/>
  <c r="G121" i="1"/>
  <c r="H121" i="1"/>
  <c r="L120" i="1"/>
  <c r="R120" i="1"/>
  <c r="G120" i="1"/>
  <c r="H120" i="1"/>
  <c r="L119" i="1"/>
  <c r="R119" i="1"/>
  <c r="G119" i="1"/>
  <c r="H119" i="1"/>
  <c r="L118" i="1"/>
  <c r="R118" i="1"/>
  <c r="G118" i="1"/>
  <c r="H118" i="1"/>
  <c r="G117" i="1"/>
  <c r="H117" i="1"/>
  <c r="L116" i="1"/>
  <c r="R116" i="1"/>
  <c r="G116" i="1"/>
  <c r="H116" i="1"/>
  <c r="K115" i="1"/>
  <c r="R115" i="1"/>
  <c r="G115" i="1"/>
  <c r="H115" i="1"/>
  <c r="L114" i="1"/>
  <c r="R114" i="1"/>
  <c r="G114" i="1"/>
  <c r="H114" i="1"/>
  <c r="L113" i="1"/>
  <c r="R113" i="1"/>
  <c r="G113" i="1"/>
  <c r="H113" i="1"/>
  <c r="J112" i="1"/>
  <c r="K112" i="1"/>
  <c r="R112" i="1"/>
  <c r="G112" i="1"/>
  <c r="H112" i="1"/>
  <c r="G111" i="1"/>
  <c r="H111" i="1"/>
  <c r="J110" i="1"/>
  <c r="G110" i="1"/>
  <c r="H110" i="1"/>
  <c r="J109" i="1"/>
  <c r="L109" i="1"/>
  <c r="R109" i="1"/>
  <c r="G109" i="1"/>
  <c r="H109" i="1"/>
  <c r="L108" i="1"/>
  <c r="R108" i="1"/>
  <c r="G108" i="1"/>
  <c r="H108" i="1"/>
  <c r="L107" i="1"/>
  <c r="R107" i="1"/>
  <c r="J107" i="1"/>
  <c r="G107" i="1"/>
  <c r="H107" i="1"/>
  <c r="L106" i="1"/>
  <c r="R106" i="1"/>
  <c r="G106" i="1"/>
  <c r="H106" i="1"/>
  <c r="G105" i="1"/>
  <c r="H105" i="1"/>
  <c r="J104" i="1"/>
  <c r="L104" i="1"/>
  <c r="R104" i="1"/>
  <c r="G104" i="1"/>
  <c r="H104" i="1"/>
  <c r="L103" i="1"/>
  <c r="R103" i="1"/>
  <c r="G103" i="1"/>
  <c r="H103" i="1"/>
  <c r="L102" i="1"/>
  <c r="R102" i="1"/>
  <c r="G102" i="1"/>
  <c r="H102" i="1"/>
  <c r="L101" i="1"/>
  <c r="R101" i="1"/>
  <c r="G101" i="1"/>
  <c r="H101" i="1"/>
  <c r="K100" i="1"/>
  <c r="R100" i="1"/>
  <c r="G100" i="1"/>
  <c r="H100" i="1"/>
  <c r="G99" i="1"/>
  <c r="H99" i="1"/>
  <c r="J98" i="1"/>
  <c r="G98" i="1"/>
  <c r="H98" i="1"/>
  <c r="L97" i="1"/>
  <c r="R97" i="1"/>
  <c r="G97" i="1"/>
  <c r="H97" i="1"/>
  <c r="L96" i="1"/>
  <c r="R96" i="1"/>
  <c r="G96" i="1"/>
  <c r="H96" i="1"/>
  <c r="L95" i="1"/>
  <c r="R95" i="1"/>
  <c r="G95" i="1"/>
  <c r="H95" i="1"/>
  <c r="L94" i="1"/>
  <c r="R94" i="1"/>
  <c r="G94" i="1"/>
  <c r="H94" i="1"/>
  <c r="G93" i="1"/>
  <c r="H93" i="1"/>
  <c r="L92" i="1"/>
  <c r="R92" i="1"/>
  <c r="J92" i="1"/>
  <c r="G92" i="1"/>
  <c r="H92" i="1"/>
  <c r="L91" i="1"/>
  <c r="R91" i="1"/>
  <c r="G91" i="1"/>
  <c r="H91" i="1"/>
  <c r="L90" i="1"/>
  <c r="R90" i="1"/>
  <c r="G90" i="1"/>
  <c r="H90" i="1"/>
  <c r="L89" i="1"/>
  <c r="R89" i="1"/>
  <c r="J89" i="1"/>
  <c r="G89" i="1"/>
  <c r="H89" i="1"/>
  <c r="J88" i="1"/>
  <c r="L88" i="1"/>
  <c r="R88" i="1"/>
  <c r="G88" i="1"/>
  <c r="H88" i="1"/>
  <c r="G87" i="1"/>
  <c r="H87" i="1"/>
  <c r="J86" i="1"/>
  <c r="L86" i="1"/>
  <c r="R86" i="1"/>
  <c r="G86" i="1"/>
  <c r="H86" i="1"/>
  <c r="L85" i="1"/>
  <c r="R85" i="1"/>
  <c r="G85" i="1"/>
  <c r="H85" i="1"/>
  <c r="L84" i="1"/>
  <c r="R84" i="1"/>
  <c r="G84" i="1"/>
  <c r="H84" i="1"/>
  <c r="L83" i="1"/>
  <c r="R83" i="1"/>
  <c r="G83" i="1"/>
  <c r="H83" i="1"/>
  <c r="L82" i="1"/>
  <c r="R82" i="1"/>
  <c r="G82" i="1"/>
  <c r="H82" i="1"/>
  <c r="G81" i="1"/>
  <c r="H81" i="1"/>
  <c r="J80" i="1"/>
  <c r="G80" i="1"/>
  <c r="H80" i="1"/>
  <c r="M79" i="1"/>
  <c r="R79" i="1"/>
  <c r="G79" i="1"/>
  <c r="H79" i="1"/>
  <c r="L78" i="1"/>
  <c r="R78" i="1"/>
  <c r="G78" i="1"/>
  <c r="H78" i="1"/>
  <c r="L77" i="1"/>
  <c r="R77" i="1"/>
  <c r="G77" i="1"/>
  <c r="H77" i="1"/>
  <c r="K76" i="1"/>
  <c r="R76" i="1"/>
  <c r="G76" i="1"/>
  <c r="H76" i="1"/>
  <c r="G75" i="1"/>
  <c r="H75" i="1"/>
  <c r="L74" i="1"/>
  <c r="R74" i="1"/>
  <c r="J74" i="1"/>
  <c r="G74" i="1"/>
  <c r="H74" i="1"/>
  <c r="L73" i="1"/>
  <c r="R73" i="1"/>
  <c r="G73" i="1"/>
  <c r="H73" i="1"/>
  <c r="L72" i="1"/>
  <c r="R72" i="1"/>
  <c r="G72" i="1"/>
  <c r="H72" i="1"/>
  <c r="L71" i="1"/>
  <c r="R71" i="1"/>
  <c r="J71" i="1"/>
  <c r="G71" i="1"/>
  <c r="H71" i="1"/>
  <c r="K70" i="1"/>
  <c r="R70" i="1"/>
  <c r="G70" i="1"/>
  <c r="H70" i="1"/>
  <c r="G69" i="1"/>
  <c r="H69" i="1"/>
  <c r="L68" i="1"/>
  <c r="R68" i="1"/>
  <c r="G68" i="1"/>
  <c r="H68" i="1"/>
  <c r="L67" i="1"/>
  <c r="R67" i="1"/>
  <c r="G67" i="1"/>
  <c r="H67" i="1"/>
  <c r="M66" i="1"/>
  <c r="R66" i="1"/>
  <c r="G66" i="1"/>
  <c r="H66" i="1"/>
  <c r="L65" i="1"/>
  <c r="R65" i="1"/>
  <c r="G65" i="1"/>
  <c r="H65" i="1"/>
  <c r="L64" i="1"/>
  <c r="R64" i="1"/>
  <c r="G64" i="1"/>
  <c r="H64" i="1"/>
  <c r="G63" i="1"/>
  <c r="H63" i="1"/>
  <c r="J62" i="1"/>
  <c r="G62" i="1"/>
  <c r="H62" i="1"/>
  <c r="K61" i="1"/>
  <c r="R61" i="1"/>
  <c r="G61" i="1"/>
  <c r="H61" i="1"/>
  <c r="L60" i="1"/>
  <c r="R60" i="1"/>
  <c r="G60" i="1"/>
  <c r="H60" i="1"/>
  <c r="K59" i="1"/>
  <c r="R59" i="1"/>
  <c r="G59" i="1"/>
  <c r="H59" i="1"/>
  <c r="J58" i="1"/>
  <c r="L58" i="1"/>
  <c r="R58" i="1"/>
  <c r="G58" i="1"/>
  <c r="H58" i="1"/>
  <c r="G57" i="1"/>
  <c r="H57" i="1"/>
  <c r="J56" i="1"/>
  <c r="G56" i="1"/>
  <c r="H56" i="1"/>
  <c r="J55" i="1"/>
  <c r="L55" i="1"/>
  <c r="R55" i="1"/>
  <c r="G55" i="1"/>
  <c r="H55" i="1"/>
  <c r="L54" i="1"/>
  <c r="R54" i="1"/>
  <c r="G54" i="1"/>
  <c r="H54" i="1"/>
  <c r="L53" i="1"/>
  <c r="R53" i="1"/>
  <c r="J53" i="1"/>
  <c r="G53" i="1"/>
  <c r="H53" i="1"/>
  <c r="M52" i="1"/>
  <c r="R52" i="1"/>
  <c r="G52" i="1"/>
  <c r="H52" i="1"/>
  <c r="G51" i="1"/>
  <c r="H51" i="1"/>
  <c r="K50" i="1"/>
  <c r="R50" i="1"/>
  <c r="J50" i="1"/>
  <c r="G50" i="1"/>
  <c r="H50" i="1"/>
  <c r="L49" i="1"/>
  <c r="R49" i="1"/>
  <c r="G49" i="1"/>
  <c r="H49" i="1"/>
  <c r="L48" i="1"/>
  <c r="R48" i="1"/>
  <c r="G48" i="1"/>
  <c r="H48" i="1"/>
  <c r="L47" i="1"/>
  <c r="R47" i="1"/>
  <c r="G47" i="1"/>
  <c r="H47" i="1"/>
  <c r="L46" i="1"/>
  <c r="R46" i="1"/>
  <c r="G46" i="1"/>
  <c r="H46" i="1"/>
  <c r="G45" i="1"/>
  <c r="H45" i="1"/>
  <c r="J44" i="1"/>
  <c r="G44" i="1"/>
  <c r="H44" i="1"/>
  <c r="K43" i="1"/>
  <c r="R43" i="1"/>
  <c r="G43" i="1"/>
  <c r="H43" i="1"/>
  <c r="L42" i="1"/>
  <c r="R42" i="1"/>
  <c r="G42" i="1"/>
  <c r="H42" i="1"/>
  <c r="L41" i="1"/>
  <c r="R41" i="1"/>
  <c r="G41" i="1"/>
  <c r="H41" i="1"/>
  <c r="K40" i="1"/>
  <c r="R40" i="1"/>
  <c r="G40" i="1"/>
  <c r="H40" i="1"/>
  <c r="G39" i="1"/>
  <c r="H39" i="1"/>
  <c r="K38" i="1"/>
  <c r="R38" i="1"/>
  <c r="J38" i="1"/>
  <c r="G38" i="1"/>
  <c r="H38" i="1"/>
  <c r="L37" i="1"/>
  <c r="R37" i="1"/>
  <c r="G37" i="1"/>
  <c r="H37" i="1"/>
  <c r="M36" i="1"/>
  <c r="R36" i="1"/>
  <c r="G36" i="1"/>
  <c r="H36" i="1"/>
  <c r="K35" i="1"/>
  <c r="R35" i="1"/>
  <c r="G35" i="1"/>
  <c r="H35" i="1"/>
  <c r="M34" i="1"/>
  <c r="R34" i="1"/>
  <c r="G34" i="1"/>
  <c r="H34" i="1"/>
  <c r="G33" i="1"/>
  <c r="H33" i="1"/>
  <c r="K32" i="1"/>
  <c r="R32" i="1"/>
  <c r="J32" i="1"/>
  <c r="G32" i="1"/>
  <c r="H32" i="1"/>
  <c r="K31" i="1"/>
  <c r="R31" i="1"/>
  <c r="G31" i="1"/>
  <c r="H31" i="1"/>
  <c r="L30" i="1"/>
  <c r="R30" i="1"/>
  <c r="G30" i="1"/>
  <c r="H30" i="1"/>
  <c r="J717" i="1"/>
  <c r="G717" i="1"/>
  <c r="H717" i="1"/>
  <c r="L29" i="1"/>
  <c r="R29" i="1"/>
  <c r="G29" i="1"/>
  <c r="H29" i="1"/>
  <c r="G28" i="1"/>
  <c r="H28" i="1"/>
  <c r="J27" i="1"/>
  <c r="G27" i="1"/>
  <c r="H27" i="1"/>
  <c r="K26" i="1"/>
  <c r="R26" i="1"/>
  <c r="G26" i="1"/>
  <c r="H26" i="1"/>
  <c r="M25" i="1"/>
  <c r="R25" i="1"/>
  <c r="G25" i="1"/>
  <c r="H25" i="1"/>
  <c r="K24" i="1"/>
  <c r="R24" i="1"/>
  <c r="G24" i="1"/>
  <c r="H24" i="1"/>
  <c r="J23" i="1"/>
  <c r="K23" i="1"/>
  <c r="R23" i="1"/>
  <c r="G23" i="1"/>
  <c r="H23" i="1"/>
  <c r="G22" i="1"/>
  <c r="H22" i="1"/>
  <c r="J21" i="1"/>
  <c r="G21" i="1"/>
  <c r="H21" i="1"/>
  <c r="J20" i="1"/>
  <c r="K20" i="1"/>
  <c r="R20" i="1"/>
  <c r="G20" i="1"/>
  <c r="H20" i="1"/>
  <c r="L19" i="1"/>
  <c r="R19" i="1"/>
  <c r="G19" i="1"/>
  <c r="H19" i="1"/>
  <c r="J18" i="1"/>
  <c r="K18" i="1"/>
  <c r="R18" i="1"/>
  <c r="G18" i="1"/>
  <c r="H18" i="1"/>
  <c r="K17" i="1"/>
  <c r="R17" i="1"/>
  <c r="G17" i="1"/>
  <c r="H17" i="1"/>
  <c r="H16" i="1"/>
  <c r="L15" i="1"/>
  <c r="R15" i="1"/>
  <c r="G15" i="1"/>
  <c r="H15" i="1"/>
  <c r="L14" i="1"/>
  <c r="R14" i="1"/>
  <c r="G14" i="1"/>
  <c r="H14" i="1"/>
  <c r="L13" i="1"/>
  <c r="R13" i="1"/>
  <c r="G13" i="1"/>
  <c r="H13" i="1"/>
  <c r="K12" i="1"/>
  <c r="R12" i="1"/>
  <c r="G12" i="1"/>
  <c r="H12" i="1"/>
  <c r="G11" i="1"/>
  <c r="H11" i="1"/>
  <c r="K10" i="1"/>
  <c r="R10" i="1"/>
  <c r="G10" i="1"/>
  <c r="H10" i="1"/>
  <c r="K9" i="1"/>
  <c r="R9" i="1"/>
  <c r="G9" i="1"/>
  <c r="H9" i="1"/>
  <c r="L8" i="1"/>
  <c r="R8" i="1"/>
  <c r="G8" i="1"/>
  <c r="H8" i="1"/>
  <c r="L7" i="1"/>
  <c r="R7" i="1"/>
  <c r="G7" i="1"/>
  <c r="H7" i="1"/>
  <c r="L6" i="1"/>
  <c r="R6" i="1"/>
  <c r="G6" i="1"/>
  <c r="H6" i="1"/>
  <c r="G5" i="1"/>
  <c r="H5" i="1"/>
  <c r="L4" i="1"/>
  <c r="R4" i="1"/>
  <c r="J4" i="1"/>
  <c r="G4" i="1"/>
  <c r="H4" i="1"/>
  <c r="M3" i="1"/>
  <c r="R3" i="1"/>
  <c r="G3" i="1"/>
  <c r="H3" i="1"/>
  <c r="K2" i="1"/>
  <c r="R2" i="1"/>
  <c r="G2" i="1"/>
  <c r="H2" i="1"/>
  <c r="L495" i="2"/>
  <c r="K495" i="2"/>
  <c r="L532" i="2"/>
  <c r="J532" i="2"/>
  <c r="L594" i="2"/>
  <c r="J594" i="2"/>
  <c r="L627" i="2"/>
  <c r="J627" i="2"/>
  <c r="J643" i="2"/>
  <c r="L643" i="2"/>
  <c r="K660" i="2"/>
  <c r="J660" i="2"/>
  <c r="L676" i="2"/>
  <c r="J676" i="2"/>
  <c r="L685" i="2"/>
  <c r="J685" i="2"/>
  <c r="L4" i="3"/>
  <c r="K4" i="3"/>
  <c r="J12" i="3"/>
  <c r="L12" i="3"/>
  <c r="J22" i="3"/>
  <c r="L22" i="3"/>
  <c r="K22" i="3"/>
  <c r="L36" i="3"/>
  <c r="J36" i="3"/>
  <c r="L45" i="3"/>
  <c r="J45" i="3"/>
  <c r="L47" i="3"/>
  <c r="J47" i="3"/>
  <c r="L49" i="3"/>
  <c r="J49" i="3"/>
  <c r="L115" i="3"/>
  <c r="J115" i="3"/>
  <c r="L169" i="3"/>
  <c r="J169" i="3"/>
  <c r="L207" i="3"/>
  <c r="J207" i="3"/>
  <c r="L210" i="3"/>
  <c r="J210" i="3"/>
  <c r="L249" i="3"/>
  <c r="J249" i="3"/>
  <c r="L274" i="3"/>
  <c r="J274" i="3"/>
  <c r="L277" i="3"/>
  <c r="J277" i="3"/>
  <c r="J289" i="3"/>
  <c r="L289" i="3"/>
  <c r="L297" i="3"/>
  <c r="J297" i="3"/>
  <c r="J303" i="3"/>
  <c r="K303" i="3"/>
  <c r="J312" i="3"/>
  <c r="L312" i="3"/>
  <c r="J347" i="3"/>
  <c r="L347" i="3"/>
  <c r="L374" i="3"/>
  <c r="J374" i="3"/>
  <c r="L495" i="3"/>
  <c r="J495" i="3"/>
  <c r="J500" i="3"/>
  <c r="L500" i="3"/>
  <c r="K500" i="3"/>
  <c r="L532" i="3"/>
  <c r="J532" i="3"/>
  <c r="K542" i="3"/>
  <c r="L542" i="3"/>
  <c r="J542" i="3"/>
  <c r="J669" i="3"/>
  <c r="L669" i="3"/>
  <c r="L707" i="3"/>
  <c r="K707" i="3"/>
  <c r="J707" i="3"/>
  <c r="J98" i="4"/>
  <c r="L98" i="4"/>
  <c r="L121" i="4"/>
  <c r="J121" i="4"/>
  <c r="L125" i="5"/>
  <c r="J125" i="5"/>
  <c r="L158" i="5"/>
  <c r="J158" i="5"/>
  <c r="L173" i="5"/>
  <c r="J173" i="5"/>
  <c r="J194" i="5"/>
  <c r="L194" i="5"/>
  <c r="J212" i="5"/>
  <c r="L212" i="5"/>
  <c r="L305" i="5"/>
  <c r="J305" i="5"/>
  <c r="J318" i="5"/>
  <c r="L318" i="5"/>
  <c r="L353" i="5"/>
  <c r="K353" i="5"/>
  <c r="L355" i="5"/>
  <c r="J355" i="5"/>
  <c r="L395" i="5"/>
  <c r="J395" i="5"/>
  <c r="J449" i="5"/>
  <c r="L449" i="5"/>
  <c r="J474" i="5"/>
  <c r="L474" i="5"/>
  <c r="L705" i="5"/>
  <c r="J705" i="5"/>
  <c r="J3" i="1"/>
  <c r="J35" i="1"/>
  <c r="J37" i="1"/>
  <c r="J76" i="1"/>
  <c r="J94" i="1"/>
  <c r="K110" i="1"/>
  <c r="R110" i="1"/>
  <c r="J122" i="1"/>
  <c r="J161" i="1"/>
  <c r="J178" i="1"/>
  <c r="J187" i="1"/>
  <c r="J196" i="1"/>
  <c r="J209" i="1"/>
  <c r="J215" i="1"/>
  <c r="J223" i="1"/>
  <c r="J229" i="1"/>
  <c r="K239" i="1"/>
  <c r="R239" i="1"/>
  <c r="J247" i="1"/>
  <c r="K257" i="1"/>
  <c r="R257" i="1"/>
  <c r="M694" i="1"/>
  <c r="R694" i="1"/>
  <c r="J289" i="1"/>
  <c r="J294" i="1"/>
  <c r="J314" i="1"/>
  <c r="J320" i="1"/>
  <c r="J328" i="1"/>
  <c r="J334" i="1"/>
  <c r="L343" i="1"/>
  <c r="R343" i="1"/>
  <c r="J349" i="1"/>
  <c r="J381" i="1"/>
  <c r="J454" i="1"/>
  <c r="M458" i="1"/>
  <c r="R458" i="1"/>
  <c r="J460" i="1"/>
  <c r="M710" i="1"/>
  <c r="R710" i="1"/>
  <c r="J471" i="1"/>
  <c r="J477" i="1"/>
  <c r="J490" i="1"/>
  <c r="J492" i="1"/>
  <c r="J530" i="1"/>
  <c r="L534" i="1"/>
  <c r="R534" i="1"/>
  <c r="J536" i="1"/>
  <c r="L569" i="1"/>
  <c r="R569" i="1"/>
  <c r="J571" i="1"/>
  <c r="L605" i="1"/>
  <c r="R605" i="1"/>
  <c r="J607" i="1"/>
  <c r="J621" i="1"/>
  <c r="J639" i="1"/>
  <c r="J662" i="1"/>
  <c r="L17" i="2"/>
  <c r="L32" i="2"/>
  <c r="L33" i="2"/>
  <c r="L34" i="2"/>
  <c r="J38" i="2"/>
  <c r="K41" i="2"/>
  <c r="J48" i="2"/>
  <c r="J55" i="2"/>
  <c r="L61" i="2"/>
  <c r="L69" i="2"/>
  <c r="L73" i="2"/>
  <c r="J85" i="2"/>
  <c r="L92" i="2"/>
  <c r="J100" i="2"/>
  <c r="L105" i="2"/>
  <c r="K112" i="2"/>
  <c r="J117" i="2"/>
  <c r="J127" i="2"/>
  <c r="L134" i="2"/>
  <c r="J142" i="2"/>
  <c r="L155" i="2"/>
  <c r="J163" i="2"/>
  <c r="J180" i="2"/>
  <c r="L193" i="2"/>
  <c r="J199" i="2"/>
  <c r="L204" i="2"/>
  <c r="L212" i="2"/>
  <c r="J219" i="2"/>
  <c r="L221" i="2"/>
  <c r="J225" i="2"/>
  <c r="L227" i="2"/>
  <c r="J231" i="2"/>
  <c r="L233" i="2"/>
  <c r="J237" i="2"/>
  <c r="L239" i="2"/>
  <c r="J243" i="2"/>
  <c r="L249" i="2"/>
  <c r="L253" i="2"/>
  <c r="K257" i="2"/>
  <c r="L262" i="2"/>
  <c r="J270" i="2"/>
  <c r="J280" i="2"/>
  <c r="L287" i="2"/>
  <c r="L291" i="2"/>
  <c r="J299" i="2"/>
  <c r="L306" i="2"/>
  <c r="J314" i="2"/>
  <c r="J320" i="2"/>
  <c r="L322" i="2"/>
  <c r="J326" i="2"/>
  <c r="L328" i="2"/>
  <c r="J332" i="2"/>
  <c r="J349" i="2"/>
  <c r="J358" i="2"/>
  <c r="J367" i="2"/>
  <c r="J376" i="2"/>
  <c r="J385" i="2"/>
  <c r="J394" i="2"/>
  <c r="J403" i="2"/>
  <c r="J410" i="2"/>
  <c r="L418" i="2"/>
  <c r="L427" i="2"/>
  <c r="L436" i="2"/>
  <c r="L445" i="2"/>
  <c r="L449" i="2"/>
  <c r="J459" i="2"/>
  <c r="L459" i="2"/>
  <c r="L465" i="2"/>
  <c r="L476" i="2"/>
  <c r="J491" i="2"/>
  <c r="K513" i="2"/>
  <c r="L517" i="2"/>
  <c r="J517" i="2"/>
  <c r="L519" i="2"/>
  <c r="J519" i="2"/>
  <c r="L528" i="2"/>
  <c r="K532" i="2"/>
  <c r="L536" i="2"/>
  <c r="L542" i="2"/>
  <c r="J567" i="2"/>
  <c r="L567" i="2"/>
  <c r="L602" i="2"/>
  <c r="J602" i="2"/>
  <c r="L609" i="2"/>
  <c r="L611" i="2"/>
  <c r="K611" i="2"/>
  <c r="L660" i="2"/>
  <c r="J671" i="2"/>
  <c r="L671" i="2"/>
  <c r="K688" i="2"/>
  <c r="J688" i="2"/>
  <c r="L708" i="2"/>
  <c r="L20" i="3"/>
  <c r="J29" i="3"/>
  <c r="L29" i="3"/>
  <c r="K29" i="3"/>
  <c r="K45" i="3"/>
  <c r="K47" i="3"/>
  <c r="K49" i="3"/>
  <c r="L51" i="3"/>
  <c r="L103" i="3"/>
  <c r="K103" i="3"/>
  <c r="L109" i="3"/>
  <c r="K109" i="3"/>
  <c r="K115" i="3"/>
  <c r="J122" i="3"/>
  <c r="K122" i="3"/>
  <c r="J124" i="3"/>
  <c r="L124" i="3"/>
  <c r="K124" i="3"/>
  <c r="J138" i="3"/>
  <c r="L138" i="3"/>
  <c r="L175" i="3"/>
  <c r="J175" i="3"/>
  <c r="J230" i="3"/>
  <c r="L230" i="3"/>
  <c r="J238" i="3"/>
  <c r="L238" i="3"/>
  <c r="L263" i="3"/>
  <c r="J263" i="3"/>
  <c r="L287" i="3"/>
  <c r="J287" i="3"/>
  <c r="L303" i="3"/>
  <c r="L331" i="3"/>
  <c r="J331" i="3"/>
  <c r="J338" i="3"/>
  <c r="L338" i="3"/>
  <c r="L355" i="3"/>
  <c r="J355" i="3"/>
  <c r="L404" i="3"/>
  <c r="J404" i="3"/>
  <c r="L486" i="3"/>
  <c r="J486" i="3"/>
  <c r="L579" i="3"/>
  <c r="K579" i="3"/>
  <c r="J579" i="3"/>
  <c r="L638" i="3"/>
  <c r="J638" i="3"/>
  <c r="J116" i="4"/>
  <c r="L116" i="4"/>
  <c r="L152" i="4"/>
  <c r="L189" i="4"/>
  <c r="J189" i="4"/>
  <c r="J307" i="4"/>
  <c r="L307" i="4"/>
  <c r="K307" i="4"/>
  <c r="J530" i="4"/>
  <c r="L530" i="4"/>
  <c r="J546" i="4"/>
  <c r="K546" i="4"/>
  <c r="J472" i="2"/>
  <c r="K472" i="2"/>
  <c r="J489" i="2"/>
  <c r="L489" i="2"/>
  <c r="J652" i="2"/>
  <c r="L652" i="2"/>
  <c r="J683" i="2"/>
  <c r="L683" i="2"/>
  <c r="L704" i="2"/>
  <c r="K704" i="2"/>
  <c r="K70" i="3"/>
  <c r="L70" i="3"/>
  <c r="J70" i="3"/>
  <c r="J208" i="3"/>
  <c r="L208" i="3"/>
  <c r="L225" i="3"/>
  <c r="J225" i="3"/>
  <c r="L228" i="3"/>
  <c r="J228" i="3"/>
  <c r="L256" i="3"/>
  <c r="J256" i="3"/>
  <c r="L301" i="3"/>
  <c r="K301" i="3"/>
  <c r="J301" i="3"/>
  <c r="K530" i="3"/>
  <c r="L530" i="3"/>
  <c r="J530" i="3"/>
  <c r="L550" i="3"/>
  <c r="J550" i="3"/>
  <c r="L163" i="4"/>
  <c r="J163" i="4"/>
  <c r="J267" i="4"/>
  <c r="L267" i="4"/>
  <c r="K267" i="4"/>
  <c r="L566" i="4"/>
  <c r="J566" i="4"/>
  <c r="L51" i="5"/>
  <c r="J51" i="5"/>
  <c r="J6" i="1"/>
  <c r="J40" i="1"/>
  <c r="L56" i="1"/>
  <c r="R56" i="1"/>
  <c r="J68" i="1"/>
  <c r="J125" i="1"/>
  <c r="J127" i="1"/>
  <c r="J164" i="1"/>
  <c r="J205" i="1"/>
  <c r="J232" i="1"/>
  <c r="J236" i="1"/>
  <c r="J242" i="1"/>
  <c r="J250" i="1"/>
  <c r="J256" i="1"/>
  <c r="J260" i="1"/>
  <c r="J274" i="1"/>
  <c r="J277" i="1"/>
  <c r="J296" i="1"/>
  <c r="J310" i="1"/>
  <c r="J337" i="1"/>
  <c r="J341" i="1"/>
  <c r="J345" i="1"/>
  <c r="J352" i="1"/>
  <c r="J365" i="1"/>
  <c r="M377" i="1"/>
  <c r="R377" i="1"/>
  <c r="J384" i="1"/>
  <c r="J395" i="1"/>
  <c r="M406" i="1"/>
  <c r="R406" i="1"/>
  <c r="J432" i="1"/>
  <c r="J495" i="1"/>
  <c r="J543" i="1"/>
  <c r="J578" i="1"/>
  <c r="J584" i="1"/>
  <c r="L628" i="1"/>
  <c r="R628" i="1"/>
  <c r="J648" i="1"/>
  <c r="J665" i="1"/>
  <c r="K679" i="1"/>
  <c r="R679" i="1"/>
  <c r="M716" i="1"/>
  <c r="R716" i="1"/>
  <c r="L5" i="2"/>
  <c r="J7" i="2"/>
  <c r="L15" i="2"/>
  <c r="J19" i="2"/>
  <c r="K40" i="2"/>
  <c r="J45" i="2"/>
  <c r="J52" i="2"/>
  <c r="J59" i="2"/>
  <c r="L60" i="2"/>
  <c r="L66" i="2"/>
  <c r="J72" i="2"/>
  <c r="L78" i="2"/>
  <c r="L89" i="2"/>
  <c r="J97" i="2"/>
  <c r="L102" i="2"/>
  <c r="J110" i="2"/>
  <c r="L111" i="2"/>
  <c r="L121" i="2"/>
  <c r="L131" i="2"/>
  <c r="J139" i="2"/>
  <c r="L146" i="2"/>
  <c r="J154" i="2"/>
  <c r="J177" i="2"/>
  <c r="L184" i="2"/>
  <c r="J192" i="2"/>
  <c r="L201" i="2"/>
  <c r="L209" i="2"/>
  <c r="J217" i="2"/>
  <c r="L219" i="2"/>
  <c r="J223" i="2"/>
  <c r="L225" i="2"/>
  <c r="J229" i="2"/>
  <c r="L231" i="2"/>
  <c r="J235" i="2"/>
  <c r="L237" i="2"/>
  <c r="J241" i="2"/>
  <c r="L243" i="2"/>
  <c r="J248" i="2"/>
  <c r="J256" i="2"/>
  <c r="L259" i="2"/>
  <c r="J267" i="2"/>
  <c r="L284" i="2"/>
  <c r="J290" i="2"/>
  <c r="L303" i="2"/>
  <c r="J311" i="2"/>
  <c r="J318" i="2"/>
  <c r="L320" i="2"/>
  <c r="J324" i="2"/>
  <c r="L326" i="2"/>
  <c r="J330" i="2"/>
  <c r="L336" i="2"/>
  <c r="L338" i="2"/>
  <c r="L340" i="2"/>
  <c r="J346" i="2"/>
  <c r="J355" i="2"/>
  <c r="J364" i="2"/>
  <c r="J373" i="2"/>
  <c r="J382" i="2"/>
  <c r="J391" i="2"/>
  <c r="J400" i="2"/>
  <c r="J409" i="2"/>
  <c r="L415" i="2"/>
  <c r="L424" i="2"/>
  <c r="L433" i="2"/>
  <c r="L442" i="2"/>
  <c r="J448" i="2"/>
  <c r="J464" i="2"/>
  <c r="J470" i="2"/>
  <c r="J479" i="2"/>
  <c r="L479" i="2"/>
  <c r="L483" i="2"/>
  <c r="J496" i="2"/>
  <c r="L496" i="2"/>
  <c r="J501" i="2"/>
  <c r="L501" i="2"/>
  <c r="L524" i="2"/>
  <c r="J524" i="2"/>
  <c r="L531" i="2"/>
  <c r="J531" i="2"/>
  <c r="L549" i="2"/>
  <c r="L555" i="2"/>
  <c r="J579" i="2"/>
  <c r="L579" i="2"/>
  <c r="L628" i="2"/>
  <c r="J633" i="2"/>
  <c r="K633" i="2"/>
  <c r="L661" i="2"/>
  <c r="J661" i="2"/>
  <c r="L686" i="2"/>
  <c r="L693" i="2"/>
  <c r="J709" i="2"/>
  <c r="L709" i="2"/>
  <c r="L19" i="3"/>
  <c r="J19" i="3"/>
  <c r="J30" i="3"/>
  <c r="L30" i="3"/>
  <c r="L46" i="3"/>
  <c r="J46" i="3"/>
  <c r="L48" i="3"/>
  <c r="J48" i="3"/>
  <c r="L50" i="3"/>
  <c r="J50" i="3"/>
  <c r="L57" i="3"/>
  <c r="K57" i="3"/>
  <c r="L114" i="3"/>
  <c r="J114" i="3"/>
  <c r="J118" i="3"/>
  <c r="L118" i="3"/>
  <c r="K118" i="3"/>
  <c r="J125" i="3"/>
  <c r="L125" i="3"/>
  <c r="J176" i="3"/>
  <c r="K176" i="3"/>
  <c r="J178" i="3"/>
  <c r="L178" i="3"/>
  <c r="K178" i="3"/>
  <c r="J264" i="3"/>
  <c r="L264" i="3"/>
  <c r="L379" i="3"/>
  <c r="J379" i="3"/>
  <c r="J545" i="3"/>
  <c r="L545" i="3"/>
  <c r="J699" i="3"/>
  <c r="K699" i="3"/>
  <c r="J53" i="4"/>
  <c r="K53" i="4"/>
  <c r="L158" i="4"/>
  <c r="J158" i="4"/>
  <c r="L259" i="4"/>
  <c r="J259" i="4"/>
  <c r="J277" i="4"/>
  <c r="L277" i="4"/>
  <c r="K277" i="4"/>
  <c r="J401" i="4"/>
  <c r="L401" i="4"/>
  <c r="K401" i="4"/>
  <c r="L446" i="4"/>
  <c r="J446" i="4"/>
  <c r="L450" i="4"/>
  <c r="J450" i="4"/>
  <c r="J484" i="4"/>
  <c r="K484" i="4"/>
  <c r="J23" i="3"/>
  <c r="L23" i="3"/>
  <c r="J37" i="3"/>
  <c r="L37" i="3"/>
  <c r="K68" i="3"/>
  <c r="J68" i="3"/>
  <c r="L73" i="3"/>
  <c r="K73" i="3"/>
  <c r="J275" i="3"/>
  <c r="L275" i="3"/>
  <c r="L365" i="3"/>
  <c r="J365" i="3"/>
  <c r="J166" i="4"/>
  <c r="L166" i="4"/>
  <c r="J263" i="4"/>
  <c r="L263" i="4"/>
  <c r="K263" i="4"/>
  <c r="K217" i="2"/>
  <c r="K223" i="2"/>
  <c r="K229" i="2"/>
  <c r="K235" i="2"/>
  <c r="K241" i="2"/>
  <c r="K318" i="2"/>
  <c r="K324" i="2"/>
  <c r="K330" i="2"/>
  <c r="K409" i="2"/>
  <c r="J452" i="2"/>
  <c r="L452" i="2"/>
  <c r="J468" i="2"/>
  <c r="L468" i="2"/>
  <c r="L516" i="2"/>
  <c r="J516" i="2"/>
  <c r="L518" i="2"/>
  <c r="J518" i="2"/>
  <c r="L526" i="2"/>
  <c r="J526" i="2"/>
  <c r="L584" i="2"/>
  <c r="J584" i="2"/>
  <c r="J586" i="2"/>
  <c r="L586" i="2"/>
  <c r="K596" i="2"/>
  <c r="L596" i="2"/>
  <c r="K601" i="2"/>
  <c r="J601" i="2"/>
  <c r="L636" i="2"/>
  <c r="J636" i="2"/>
  <c r="L664" i="2"/>
  <c r="K664" i="2"/>
  <c r="L689" i="2"/>
  <c r="J689" i="2"/>
  <c r="J696" i="2"/>
  <c r="L696" i="2"/>
  <c r="L11" i="3"/>
  <c r="J11" i="3"/>
  <c r="L55" i="3"/>
  <c r="K55" i="3"/>
  <c r="L71" i="3"/>
  <c r="J71" i="3"/>
  <c r="J82" i="3"/>
  <c r="L82" i="3"/>
  <c r="J218" i="3"/>
  <c r="L218" i="3"/>
  <c r="J226" i="3"/>
  <c r="L226" i="3"/>
  <c r="J242" i="3"/>
  <c r="L242" i="3"/>
  <c r="K296" i="3"/>
  <c r="L296" i="3"/>
  <c r="J296" i="3"/>
  <c r="L302" i="3"/>
  <c r="J302" i="3"/>
  <c r="L309" i="3"/>
  <c r="J309" i="3"/>
  <c r="L335" i="3"/>
  <c r="J335" i="3"/>
  <c r="J361" i="3"/>
  <c r="L361" i="3"/>
  <c r="L395" i="3"/>
  <c r="J395" i="3"/>
  <c r="L410" i="3"/>
  <c r="J410" i="3"/>
  <c r="L454" i="3"/>
  <c r="J454" i="3"/>
  <c r="J508" i="3"/>
  <c r="L508" i="3"/>
  <c r="K521" i="3"/>
  <c r="J521" i="3"/>
  <c r="J548" i="3"/>
  <c r="L548" i="3"/>
  <c r="L717" i="3"/>
  <c r="K717" i="3"/>
  <c r="J717" i="3"/>
  <c r="L37" i="4"/>
  <c r="J37" i="4"/>
  <c r="L125" i="4"/>
  <c r="J125" i="4"/>
  <c r="L143" i="4"/>
  <c r="J143" i="4"/>
  <c r="L198" i="4"/>
  <c r="J198" i="4"/>
  <c r="L389" i="4"/>
  <c r="J389" i="4"/>
  <c r="L112" i="2"/>
  <c r="L454" i="2"/>
  <c r="K454" i="2"/>
  <c r="L509" i="2"/>
  <c r="J509" i="2"/>
  <c r="L513" i="2"/>
  <c r="J570" i="2"/>
  <c r="L570" i="2"/>
  <c r="L663" i="2"/>
  <c r="K663" i="2"/>
  <c r="J711" i="2"/>
  <c r="L711" i="2"/>
  <c r="L353" i="3"/>
  <c r="J353" i="3"/>
  <c r="J187" i="4"/>
  <c r="L187" i="4"/>
  <c r="L231" i="4"/>
  <c r="J231" i="4"/>
  <c r="L21" i="1"/>
  <c r="R21" i="1"/>
  <c r="J73" i="1"/>
  <c r="J91" i="1"/>
  <c r="J130" i="1"/>
  <c r="M146" i="1"/>
  <c r="R146" i="1"/>
  <c r="J169" i="1"/>
  <c r="J184" i="1"/>
  <c r="J269" i="1"/>
  <c r="M292" i="1"/>
  <c r="R292" i="1"/>
  <c r="J361" i="1"/>
  <c r="J378" i="1"/>
  <c r="J392" i="1"/>
  <c r="M429" i="1"/>
  <c r="R429" i="1"/>
  <c r="J431" i="1"/>
  <c r="J474" i="1"/>
  <c r="J478" i="1"/>
  <c r="J537" i="1"/>
  <c r="J542" i="1"/>
  <c r="J572" i="1"/>
  <c r="J577" i="1"/>
  <c r="L581" i="1"/>
  <c r="R581" i="1"/>
  <c r="J583" i="1"/>
  <c r="J608" i="1"/>
  <c r="J618" i="1"/>
  <c r="K622" i="1"/>
  <c r="R622" i="1"/>
  <c r="J636" i="1"/>
  <c r="K640" i="1"/>
  <c r="R640" i="1"/>
  <c r="J651" i="1"/>
  <c r="J659" i="1"/>
  <c r="J668" i="1"/>
  <c r="J676" i="1"/>
  <c r="J692" i="1"/>
  <c r="J4" i="2"/>
  <c r="J14" i="2"/>
  <c r="J24" i="2"/>
  <c r="K39" i="2"/>
  <c r="L42" i="2"/>
  <c r="L49" i="2"/>
  <c r="L56" i="2"/>
  <c r="J65" i="2"/>
  <c r="K76" i="2"/>
  <c r="J88" i="2"/>
  <c r="K101" i="2"/>
  <c r="L114" i="2"/>
  <c r="L118" i="2"/>
  <c r="J130" i="2"/>
  <c r="L143" i="2"/>
  <c r="L158" i="2"/>
  <c r="L165" i="2"/>
  <c r="L181" i="2"/>
  <c r="L196" i="2"/>
  <c r="K200" i="2"/>
  <c r="J208" i="2"/>
  <c r="K258" i="2"/>
  <c r="L271" i="2"/>
  <c r="L275" i="2"/>
  <c r="J283" i="2"/>
  <c r="L294" i="2"/>
  <c r="J302" i="2"/>
  <c r="L315" i="2"/>
  <c r="K334" i="2"/>
  <c r="L421" i="2"/>
  <c r="L430" i="2"/>
  <c r="L439" i="2"/>
  <c r="J473" i="2"/>
  <c r="L473" i="2"/>
  <c r="J486" i="2"/>
  <c r="L486" i="2"/>
  <c r="J510" i="2"/>
  <c r="L510" i="2"/>
  <c r="K516" i="2"/>
  <c r="K518" i="2"/>
  <c r="L520" i="2"/>
  <c r="K526" i="2"/>
  <c r="L562" i="2"/>
  <c r="J564" i="2"/>
  <c r="L564" i="2"/>
  <c r="L582" i="2"/>
  <c r="J582" i="2"/>
  <c r="K584" i="2"/>
  <c r="L601" i="2"/>
  <c r="J629" i="2"/>
  <c r="L629" i="2"/>
  <c r="L673" i="2"/>
  <c r="J673" i="2"/>
  <c r="J694" i="2"/>
  <c r="L694" i="2"/>
  <c r="L701" i="2"/>
  <c r="J701" i="2"/>
  <c r="J58" i="3"/>
  <c r="L58" i="3"/>
  <c r="L80" i="3"/>
  <c r="J80" i="3"/>
  <c r="J119" i="3"/>
  <c r="K119" i="3"/>
  <c r="J121" i="3"/>
  <c r="L121" i="3"/>
  <c r="K121" i="3"/>
  <c r="J179" i="3"/>
  <c r="K179" i="3"/>
  <c r="J181" i="3"/>
  <c r="L181" i="3"/>
  <c r="L212" i="3"/>
  <c r="J212" i="3"/>
  <c r="L237" i="3"/>
  <c r="J237" i="3"/>
  <c r="L240" i="3"/>
  <c r="J240" i="3"/>
  <c r="J251" i="3"/>
  <c r="L251" i="3"/>
  <c r="J279" i="3"/>
  <c r="L279" i="3"/>
  <c r="L316" i="3"/>
  <c r="J316" i="3"/>
  <c r="J324" i="3"/>
  <c r="L324" i="3"/>
  <c r="L349" i="3"/>
  <c r="J349" i="3"/>
  <c r="L391" i="3"/>
  <c r="J391" i="3"/>
  <c r="K452" i="3"/>
  <c r="J452" i="3"/>
  <c r="L452" i="3"/>
  <c r="L521" i="3"/>
  <c r="J539" i="3"/>
  <c r="L539" i="3"/>
  <c r="J551" i="3"/>
  <c r="K551" i="3"/>
  <c r="J596" i="3"/>
  <c r="L596" i="3"/>
  <c r="J651" i="3"/>
  <c r="L651" i="3"/>
  <c r="K651" i="3"/>
  <c r="L713" i="3"/>
  <c r="J713" i="3"/>
  <c r="L23" i="4"/>
  <c r="J23" i="4"/>
  <c r="K37" i="4"/>
  <c r="J110" i="4"/>
  <c r="L110" i="4"/>
  <c r="J141" i="4"/>
  <c r="L141" i="4"/>
  <c r="L156" i="4"/>
  <c r="J156" i="4"/>
  <c r="J159" i="4"/>
  <c r="L159" i="4"/>
  <c r="L339" i="4"/>
  <c r="J339" i="4"/>
  <c r="L213" i="3"/>
  <c r="L214" i="3"/>
  <c r="L215" i="3"/>
  <c r="L216" i="3"/>
  <c r="L359" i="3"/>
  <c r="J359" i="3"/>
  <c r="K424" i="3"/>
  <c r="L424" i="3"/>
  <c r="L463" i="3"/>
  <c r="K466" i="3"/>
  <c r="J466" i="3"/>
  <c r="L515" i="3"/>
  <c r="K515" i="3"/>
  <c r="J515" i="3"/>
  <c r="J574" i="3"/>
  <c r="L574" i="3"/>
  <c r="J605" i="3"/>
  <c r="L605" i="3"/>
  <c r="L621" i="3"/>
  <c r="K621" i="3"/>
  <c r="J621" i="3"/>
  <c r="J673" i="3"/>
  <c r="L673" i="3"/>
  <c r="K673" i="3"/>
  <c r="L693" i="3"/>
  <c r="K693" i="3"/>
  <c r="J693" i="3"/>
  <c r="L14" i="4"/>
  <c r="J14" i="4"/>
  <c r="L21" i="4"/>
  <c r="J21" i="4"/>
  <c r="L39" i="4"/>
  <c r="J39" i="4"/>
  <c r="L65" i="4"/>
  <c r="J65" i="4"/>
  <c r="L243" i="4"/>
  <c r="J243" i="4"/>
  <c r="L252" i="4"/>
  <c r="K252" i="4"/>
  <c r="J252" i="4"/>
  <c r="L254" i="4"/>
  <c r="J254" i="4"/>
  <c r="L286" i="4"/>
  <c r="J286" i="4"/>
  <c r="K286" i="4"/>
  <c r="J351" i="4"/>
  <c r="L351" i="4"/>
  <c r="L385" i="4"/>
  <c r="J385" i="4"/>
  <c r="L398" i="4"/>
  <c r="J398" i="4"/>
  <c r="J582" i="4"/>
  <c r="L582" i="4"/>
  <c r="L650" i="4"/>
  <c r="J650" i="4"/>
  <c r="L563" i="2"/>
  <c r="L14" i="3"/>
  <c r="L65" i="3"/>
  <c r="L85" i="3"/>
  <c r="L88" i="3"/>
  <c r="L91" i="3"/>
  <c r="L94" i="3"/>
  <c r="L97" i="3"/>
  <c r="L100" i="3"/>
  <c r="L127" i="3"/>
  <c r="L130" i="3"/>
  <c r="L133" i="3"/>
  <c r="L202" i="3"/>
  <c r="L261" i="3"/>
  <c r="L305" i="3"/>
  <c r="J307" i="3"/>
  <c r="L307" i="3"/>
  <c r="L438" i="3"/>
  <c r="J438" i="3"/>
  <c r="K449" i="3"/>
  <c r="K468" i="3"/>
  <c r="K485" i="3"/>
  <c r="L493" i="3"/>
  <c r="L499" i="3"/>
  <c r="J499" i="3"/>
  <c r="K511" i="3"/>
  <c r="L511" i="3"/>
  <c r="J511" i="3"/>
  <c r="J533" i="3"/>
  <c r="L533" i="3"/>
  <c r="L534" i="3"/>
  <c r="J650" i="3"/>
  <c r="L650" i="3"/>
  <c r="K650" i="3"/>
  <c r="L668" i="3"/>
  <c r="J668" i="3"/>
  <c r="L690" i="3"/>
  <c r="K690" i="3"/>
  <c r="J690" i="3"/>
  <c r="K701" i="3"/>
  <c r="L701" i="3"/>
  <c r="L12" i="4"/>
  <c r="J12" i="4"/>
  <c r="L19" i="4"/>
  <c r="J19" i="4"/>
  <c r="L32" i="4"/>
  <c r="J32" i="4"/>
  <c r="L149" i="4"/>
  <c r="K149" i="4"/>
  <c r="J149" i="4"/>
  <c r="L186" i="4"/>
  <c r="J186" i="4"/>
  <c r="K274" i="4"/>
  <c r="L274" i="4"/>
  <c r="J558" i="4"/>
  <c r="L558" i="4"/>
  <c r="J576" i="4"/>
  <c r="L576" i="4"/>
  <c r="L644" i="4"/>
  <c r="J644" i="4"/>
  <c r="J674" i="4"/>
  <c r="L674" i="4"/>
  <c r="K674" i="4"/>
  <c r="J682" i="4"/>
  <c r="L682" i="4"/>
  <c r="L448" i="3"/>
  <c r="K448" i="3"/>
  <c r="K461" i="3"/>
  <c r="J461" i="3"/>
  <c r="L467" i="3"/>
  <c r="K467" i="3"/>
  <c r="K480" i="3"/>
  <c r="L480" i="3"/>
  <c r="J497" i="3"/>
  <c r="L497" i="3"/>
  <c r="L518" i="3"/>
  <c r="J518" i="3"/>
  <c r="L573" i="3"/>
  <c r="J573" i="3"/>
  <c r="L584" i="3"/>
  <c r="J584" i="3"/>
  <c r="J604" i="3"/>
  <c r="L604" i="3"/>
  <c r="K604" i="3"/>
  <c r="L661" i="3"/>
  <c r="K661" i="3"/>
  <c r="K680" i="3"/>
  <c r="L680" i="3"/>
  <c r="L712" i="3"/>
  <c r="K712" i="3"/>
  <c r="J712" i="3"/>
  <c r="J714" i="3"/>
  <c r="K714" i="3"/>
  <c r="J2" i="4"/>
  <c r="L2" i="4"/>
  <c r="J30" i="4"/>
  <c r="K30" i="4"/>
  <c r="L119" i="4"/>
  <c r="J119" i="4"/>
  <c r="L139" i="4"/>
  <c r="J139" i="4"/>
  <c r="L165" i="4"/>
  <c r="J165" i="4"/>
  <c r="L200" i="4"/>
  <c r="J200" i="4"/>
  <c r="J359" i="4"/>
  <c r="L359" i="4"/>
  <c r="L377" i="4"/>
  <c r="K377" i="4"/>
  <c r="J377" i="4"/>
  <c r="L507" i="4"/>
  <c r="J507" i="4"/>
  <c r="L529" i="4"/>
  <c r="J529" i="4"/>
  <c r="K548" i="4"/>
  <c r="L548" i="4"/>
  <c r="J556" i="4"/>
  <c r="K556" i="4"/>
  <c r="L630" i="2"/>
  <c r="L653" i="2"/>
  <c r="L719" i="2"/>
  <c r="J3" i="3"/>
  <c r="J10" i="3"/>
  <c r="K21" i="3"/>
  <c r="L33" i="3"/>
  <c r="J35" i="3"/>
  <c r="L52" i="3"/>
  <c r="K54" i="3"/>
  <c r="J69" i="3"/>
  <c r="K72" i="3"/>
  <c r="K106" i="3"/>
  <c r="K117" i="3"/>
  <c r="K120" i="3"/>
  <c r="K123" i="3"/>
  <c r="J149" i="3"/>
  <c r="J165" i="3"/>
  <c r="L170" i="3"/>
  <c r="J172" i="3"/>
  <c r="J174" i="3"/>
  <c r="K177" i="3"/>
  <c r="K180" i="3"/>
  <c r="J196" i="3"/>
  <c r="J206" i="3"/>
  <c r="J273" i="3"/>
  <c r="L298" i="3"/>
  <c r="J300" i="3"/>
  <c r="L304" i="3"/>
  <c r="J310" i="3"/>
  <c r="L325" i="3"/>
  <c r="J325" i="3"/>
  <c r="K336" i="3"/>
  <c r="J344" i="3"/>
  <c r="K348" i="3"/>
  <c r="J348" i="3"/>
  <c r="J371" i="3"/>
  <c r="L371" i="3"/>
  <c r="L401" i="3"/>
  <c r="J403" i="3"/>
  <c r="L423" i="3"/>
  <c r="J430" i="3"/>
  <c r="J448" i="3"/>
  <c r="L453" i="3"/>
  <c r="K453" i="3"/>
  <c r="L461" i="3"/>
  <c r="J467" i="3"/>
  <c r="J480" i="3"/>
  <c r="J488" i="3"/>
  <c r="K501" i="3"/>
  <c r="K505" i="3"/>
  <c r="L505" i="3"/>
  <c r="L507" i="3"/>
  <c r="J507" i="3"/>
  <c r="J516" i="3"/>
  <c r="L527" i="3"/>
  <c r="L547" i="3"/>
  <c r="J547" i="3"/>
  <c r="K559" i="3"/>
  <c r="J571" i="3"/>
  <c r="L571" i="3"/>
  <c r="J595" i="3"/>
  <c r="J639" i="3"/>
  <c r="L639" i="3"/>
  <c r="K652" i="3"/>
  <c r="J661" i="3"/>
  <c r="L674" i="3"/>
  <c r="K678" i="3"/>
  <c r="L678" i="3"/>
  <c r="L698" i="3"/>
  <c r="J698" i="3"/>
  <c r="L26" i="4"/>
  <c r="J26" i="4"/>
  <c r="J206" i="4"/>
  <c r="J240" i="4"/>
  <c r="L240" i="4"/>
  <c r="L245" i="4"/>
  <c r="J245" i="4"/>
  <c r="L256" i="4"/>
  <c r="J256" i="4"/>
  <c r="L272" i="4"/>
  <c r="J272" i="4"/>
  <c r="J314" i="4"/>
  <c r="K314" i="4"/>
  <c r="J343" i="4"/>
  <c r="L343" i="4"/>
  <c r="J362" i="4"/>
  <c r="L365" i="4"/>
  <c r="J365" i="4"/>
  <c r="J367" i="4"/>
  <c r="L367" i="4"/>
  <c r="J375" i="4"/>
  <c r="L375" i="4"/>
  <c r="J379" i="4"/>
  <c r="L379" i="4"/>
  <c r="K379" i="4"/>
  <c r="L397" i="4"/>
  <c r="J397" i="4"/>
  <c r="L408" i="4"/>
  <c r="J408" i="4"/>
  <c r="L439" i="4"/>
  <c r="J439" i="4"/>
  <c r="J452" i="4"/>
  <c r="L452" i="4"/>
  <c r="L459" i="4"/>
  <c r="J459" i="4"/>
  <c r="J492" i="4"/>
  <c r="L492" i="4"/>
  <c r="L495" i="4"/>
  <c r="L502" i="4"/>
  <c r="J502" i="4"/>
  <c r="J515" i="4"/>
  <c r="J517" i="4"/>
  <c r="L517" i="4"/>
  <c r="J543" i="4"/>
  <c r="K543" i="4"/>
  <c r="J548" i="4"/>
  <c r="L578" i="4"/>
  <c r="J578" i="4"/>
  <c r="J595" i="4"/>
  <c r="K595" i="4"/>
  <c r="J599" i="4"/>
  <c r="L599" i="4"/>
  <c r="J603" i="4"/>
  <c r="L603" i="4"/>
  <c r="L73" i="5"/>
  <c r="J73" i="5"/>
  <c r="L82" i="5"/>
  <c r="J82" i="5"/>
  <c r="L88" i="5"/>
  <c r="J88" i="5"/>
  <c r="L109" i="5"/>
  <c r="J109" i="5"/>
  <c r="L118" i="5"/>
  <c r="J118" i="5"/>
  <c r="L186" i="5"/>
  <c r="J186" i="5"/>
  <c r="L204" i="5"/>
  <c r="J204" i="5"/>
  <c r="J255" i="5"/>
  <c r="L255" i="5"/>
  <c r="J273" i="5"/>
  <c r="L273" i="5"/>
  <c r="J368" i="5"/>
  <c r="L368" i="5"/>
  <c r="K380" i="5"/>
  <c r="L380" i="5"/>
  <c r="J380" i="5"/>
  <c r="K382" i="5"/>
  <c r="L382" i="5"/>
  <c r="J382" i="5"/>
  <c r="L426" i="5"/>
  <c r="J426" i="5"/>
  <c r="L550" i="5"/>
  <c r="K550" i="5"/>
  <c r="J550" i="5"/>
  <c r="L557" i="5"/>
  <c r="J557" i="5"/>
  <c r="L585" i="5"/>
  <c r="J585" i="5"/>
  <c r="L72" i="4"/>
  <c r="J72" i="4"/>
  <c r="L218" i="4"/>
  <c r="J218" i="4"/>
  <c r="L249" i="4"/>
  <c r="J249" i="4"/>
  <c r="J282" i="4"/>
  <c r="L282" i="4"/>
  <c r="K282" i="4"/>
  <c r="L383" i="4"/>
  <c r="J383" i="4"/>
  <c r="L409" i="4"/>
  <c r="J409" i="4"/>
  <c r="J430" i="4"/>
  <c r="L430" i="4"/>
  <c r="L438" i="4"/>
  <c r="J438" i="4"/>
  <c r="J448" i="4"/>
  <c r="L448" i="4"/>
  <c r="J462" i="4"/>
  <c r="K462" i="4"/>
  <c r="J476" i="4"/>
  <c r="L476" i="4"/>
  <c r="K539" i="4"/>
  <c r="L539" i="4"/>
  <c r="J567" i="4"/>
  <c r="L567" i="4"/>
  <c r="J624" i="4"/>
  <c r="L624" i="4"/>
  <c r="J707" i="4"/>
  <c r="L707" i="4"/>
  <c r="J713" i="4"/>
  <c r="K713" i="4"/>
  <c r="L40" i="5"/>
  <c r="J40" i="5"/>
  <c r="L46" i="5"/>
  <c r="J46" i="5"/>
  <c r="L5" i="4"/>
  <c r="K5" i="4"/>
  <c r="J5" i="4"/>
  <c r="L52" i="4"/>
  <c r="J52" i="4"/>
  <c r="J193" i="4"/>
  <c r="L193" i="4"/>
  <c r="K193" i="4"/>
  <c r="J216" i="4"/>
  <c r="L216" i="4"/>
  <c r="L230" i="4"/>
  <c r="J230" i="4"/>
  <c r="L253" i="4"/>
  <c r="K253" i="4"/>
  <c r="L285" i="4"/>
  <c r="J285" i="4"/>
  <c r="L287" i="4"/>
  <c r="J287" i="4"/>
  <c r="L329" i="4"/>
  <c r="J329" i="4"/>
  <c r="J381" i="4"/>
  <c r="L381" i="4"/>
  <c r="J386" i="4"/>
  <c r="L386" i="4"/>
  <c r="J390" i="4"/>
  <c r="L390" i="4"/>
  <c r="K412" i="4"/>
  <c r="L412" i="4"/>
  <c r="J443" i="4"/>
  <c r="L443" i="4"/>
  <c r="J455" i="4"/>
  <c r="L455" i="4"/>
  <c r="L460" i="4"/>
  <c r="J460" i="4"/>
  <c r="L468" i="4"/>
  <c r="J468" i="4"/>
  <c r="K478" i="4"/>
  <c r="J478" i="4"/>
  <c r="L478" i="4"/>
  <c r="L535" i="4"/>
  <c r="J535" i="4"/>
  <c r="J609" i="4"/>
  <c r="L609" i="4"/>
  <c r="L614" i="4"/>
  <c r="J614" i="4"/>
  <c r="J670" i="4"/>
  <c r="L670" i="4"/>
  <c r="J697" i="4"/>
  <c r="K697" i="4"/>
  <c r="J699" i="4"/>
  <c r="L699" i="4"/>
  <c r="J68" i="5"/>
  <c r="L68" i="5"/>
  <c r="L70" i="4"/>
  <c r="J70" i="4"/>
  <c r="L138" i="4"/>
  <c r="K138" i="4"/>
  <c r="J138" i="4"/>
  <c r="L148" i="4"/>
  <c r="K148" i="4"/>
  <c r="J148" i="4"/>
  <c r="J228" i="4"/>
  <c r="L228" i="4"/>
  <c r="L242" i="4"/>
  <c r="J242" i="4"/>
  <c r="J266" i="4"/>
  <c r="L266" i="4"/>
  <c r="K266" i="4"/>
  <c r="L384" i="4"/>
  <c r="J384" i="4"/>
  <c r="J485" i="4"/>
  <c r="L485" i="4"/>
  <c r="L509" i="4"/>
  <c r="J509" i="4"/>
  <c r="J523" i="4"/>
  <c r="K523" i="4"/>
  <c r="L542" i="4"/>
  <c r="J542" i="4"/>
  <c r="J170" i="5"/>
  <c r="L170" i="5"/>
  <c r="L179" i="5"/>
  <c r="J179" i="5"/>
  <c r="J201" i="5"/>
  <c r="L201" i="5"/>
  <c r="J219" i="5"/>
  <c r="L219" i="5"/>
  <c r="L281" i="5"/>
  <c r="J281" i="5"/>
  <c r="L296" i="5"/>
  <c r="J296" i="5"/>
  <c r="J327" i="5"/>
  <c r="L327" i="5"/>
  <c r="L357" i="5"/>
  <c r="J357" i="5"/>
  <c r="L377" i="5"/>
  <c r="J377" i="5"/>
  <c r="L496" i="5"/>
  <c r="J496" i="5"/>
  <c r="L629" i="4"/>
  <c r="J629" i="4"/>
  <c r="L659" i="4"/>
  <c r="J659" i="4"/>
  <c r="J679" i="4"/>
  <c r="L679" i="4"/>
  <c r="H719" i="5"/>
  <c r="L25" i="5"/>
  <c r="J25" i="5"/>
  <c r="L79" i="5"/>
  <c r="J79" i="5"/>
  <c r="L104" i="5"/>
  <c r="J104" i="5"/>
  <c r="L121" i="5"/>
  <c r="J121" i="5"/>
  <c r="L145" i="5"/>
  <c r="J145" i="5"/>
  <c r="L169" i="5"/>
  <c r="J169" i="5"/>
  <c r="L182" i="5"/>
  <c r="J182" i="5"/>
  <c r="J248" i="5"/>
  <c r="L248" i="5"/>
  <c r="J266" i="5"/>
  <c r="L266" i="5"/>
  <c r="J309" i="5"/>
  <c r="L309" i="5"/>
  <c r="L341" i="5"/>
  <c r="J341" i="5"/>
  <c r="L429" i="5"/>
  <c r="J429" i="5"/>
  <c r="L438" i="5"/>
  <c r="J438" i="5"/>
  <c r="J440" i="5"/>
  <c r="L440" i="5"/>
  <c r="J447" i="5"/>
  <c r="L447" i="5"/>
  <c r="L452" i="5"/>
  <c r="J452" i="5"/>
  <c r="L477" i="5"/>
  <c r="J477" i="5"/>
  <c r="L603" i="5"/>
  <c r="J603" i="5"/>
  <c r="L615" i="5"/>
  <c r="J615" i="5"/>
  <c r="L627" i="5"/>
  <c r="J627" i="5"/>
  <c r="L639" i="5"/>
  <c r="J639" i="5"/>
  <c r="L651" i="5"/>
  <c r="J651" i="5"/>
  <c r="L663" i="5"/>
  <c r="J663" i="5"/>
  <c r="L311" i="4"/>
  <c r="J311" i="4"/>
  <c r="L333" i="4"/>
  <c r="J333" i="4"/>
  <c r="L373" i="4"/>
  <c r="J373" i="4"/>
  <c r="J403" i="4"/>
  <c r="L403" i="4"/>
  <c r="J466" i="4"/>
  <c r="L466" i="4"/>
  <c r="J510" i="4"/>
  <c r="L510" i="4"/>
  <c r="J547" i="4"/>
  <c r="L547" i="4"/>
  <c r="J557" i="4"/>
  <c r="K557" i="4"/>
  <c r="J592" i="4"/>
  <c r="L592" i="4"/>
  <c r="J602" i="4"/>
  <c r="K602" i="4"/>
  <c r="J606" i="4"/>
  <c r="L606" i="4"/>
  <c r="J642" i="4"/>
  <c r="L648" i="4"/>
  <c r="J648" i="4"/>
  <c r="L653" i="4"/>
  <c r="J666" i="4"/>
  <c r="L666" i="4"/>
  <c r="J689" i="4"/>
  <c r="K689" i="4"/>
  <c r="L2" i="5"/>
  <c r="J2" i="5"/>
  <c r="J37" i="5"/>
  <c r="L37" i="5"/>
  <c r="L77" i="5"/>
  <c r="J77" i="5"/>
  <c r="L98" i="5"/>
  <c r="J110" i="5"/>
  <c r="L110" i="5"/>
  <c r="L240" i="5"/>
  <c r="J240" i="5"/>
  <c r="L258" i="5"/>
  <c r="J258" i="5"/>
  <c r="J304" i="5"/>
  <c r="L304" i="5"/>
  <c r="J324" i="5"/>
  <c r="L324" i="5"/>
  <c r="L350" i="5"/>
  <c r="K350" i="5"/>
  <c r="L352" i="5"/>
  <c r="K352" i="5"/>
  <c r="L403" i="5"/>
  <c r="J403" i="5"/>
  <c r="J514" i="5"/>
  <c r="L514" i="5"/>
  <c r="L561" i="5"/>
  <c r="J561" i="5"/>
  <c r="L104" i="4"/>
  <c r="L122" i="4"/>
  <c r="J147" i="4"/>
  <c r="J162" i="4"/>
  <c r="L172" i="4"/>
  <c r="J174" i="4"/>
  <c r="J251" i="4"/>
  <c r="J275" i="4"/>
  <c r="L280" i="4"/>
  <c r="J280" i="4"/>
  <c r="L292" i="4"/>
  <c r="J292" i="4"/>
  <c r="L298" i="4"/>
  <c r="J306" i="4"/>
  <c r="L306" i="4"/>
  <c r="J309" i="4"/>
  <c r="L309" i="4"/>
  <c r="K311" i="4"/>
  <c r="L317" i="4"/>
  <c r="L321" i="4"/>
  <c r="J321" i="4"/>
  <c r="L323" i="4"/>
  <c r="J327" i="4"/>
  <c r="K355" i="4"/>
  <c r="J357" i="4"/>
  <c r="L371" i="4"/>
  <c r="J371" i="4"/>
  <c r="L396" i="4"/>
  <c r="J411" i="4"/>
  <c r="L411" i="4"/>
  <c r="K425" i="4"/>
  <c r="L425" i="4"/>
  <c r="J444" i="4"/>
  <c r="J463" i="4"/>
  <c r="L463" i="4"/>
  <c r="J475" i="4"/>
  <c r="K475" i="4"/>
  <c r="J480" i="4"/>
  <c r="J488" i="4"/>
  <c r="L488" i="4"/>
  <c r="L491" i="4"/>
  <c r="J491" i="4"/>
  <c r="L506" i="4"/>
  <c r="J506" i="4"/>
  <c r="J524" i="4"/>
  <c r="L524" i="4"/>
  <c r="J545" i="4"/>
  <c r="K545" i="4"/>
  <c r="L555" i="4"/>
  <c r="J555" i="4"/>
  <c r="L602" i="4"/>
  <c r="J611" i="4"/>
  <c r="L627" i="4"/>
  <c r="J651" i="4"/>
  <c r="L651" i="4"/>
  <c r="L662" i="4"/>
  <c r="J662" i="4"/>
  <c r="L687" i="4"/>
  <c r="J687" i="4"/>
  <c r="L696" i="4"/>
  <c r="J696" i="4"/>
  <c r="J14" i="5"/>
  <c r="L14" i="5"/>
  <c r="L42" i="5"/>
  <c r="J42" i="5"/>
  <c r="L48" i="5"/>
  <c r="J48" i="5"/>
  <c r="L119" i="5"/>
  <c r="L302" i="5"/>
  <c r="J302" i="5"/>
  <c r="L335" i="5"/>
  <c r="J335" i="5"/>
  <c r="L383" i="5"/>
  <c r="J383" i="5"/>
  <c r="J394" i="5"/>
  <c r="L394" i="5"/>
  <c r="L406" i="5"/>
  <c r="K406" i="5"/>
  <c r="J406" i="5"/>
  <c r="J539" i="5"/>
  <c r="L539" i="5"/>
  <c r="J544" i="5"/>
  <c r="L544" i="5"/>
  <c r="J693" i="4"/>
  <c r="L693" i="4"/>
  <c r="L61" i="5"/>
  <c r="J61" i="5"/>
  <c r="J322" i="5"/>
  <c r="L322" i="5"/>
  <c r="L435" i="5"/>
  <c r="J435" i="5"/>
  <c r="L595" i="5"/>
  <c r="J595" i="5"/>
  <c r="L278" i="4"/>
  <c r="L388" i="4"/>
  <c r="L402" i="4"/>
  <c r="L688" i="4"/>
  <c r="J688" i="4"/>
  <c r="L97" i="5"/>
  <c r="J97" i="5"/>
  <c r="K298" i="5"/>
  <c r="L298" i="5"/>
  <c r="L344" i="5"/>
  <c r="J344" i="5"/>
  <c r="L376" i="5"/>
  <c r="J376" i="5"/>
  <c r="K376" i="5"/>
  <c r="L402" i="5"/>
  <c r="J402" i="5"/>
  <c r="L425" i="5"/>
  <c r="J425" i="5"/>
  <c r="J436" i="5"/>
  <c r="L436" i="5"/>
  <c r="L450" i="5"/>
  <c r="J450" i="5"/>
  <c r="L482" i="5"/>
  <c r="J482" i="5"/>
  <c r="L581" i="5"/>
  <c r="J581" i="5"/>
  <c r="L593" i="5"/>
  <c r="J593" i="5"/>
  <c r="L686" i="4"/>
  <c r="J686" i="4"/>
  <c r="L115" i="5"/>
  <c r="J115" i="5"/>
  <c r="L166" i="5"/>
  <c r="J166" i="5"/>
  <c r="J183" i="5"/>
  <c r="L183" i="5"/>
  <c r="J237" i="5"/>
  <c r="L237" i="5"/>
  <c r="J342" i="5"/>
  <c r="L342" i="5"/>
  <c r="L387" i="5"/>
  <c r="J387" i="5"/>
  <c r="J480" i="5"/>
  <c r="L480" i="5"/>
  <c r="J502" i="5"/>
  <c r="L502" i="5"/>
  <c r="L559" i="5"/>
  <c r="J559" i="5"/>
  <c r="L674" i="5"/>
  <c r="J674" i="5"/>
  <c r="J687" i="5"/>
  <c r="L687" i="5"/>
  <c r="L24" i="5"/>
  <c r="J24" i="5"/>
  <c r="L157" i="5"/>
  <c r="J157" i="5"/>
  <c r="J379" i="5"/>
  <c r="L379" i="5"/>
  <c r="L385" i="5"/>
  <c r="J385" i="5"/>
  <c r="L413" i="5"/>
  <c r="J413" i="5"/>
  <c r="J419" i="5"/>
  <c r="L419" i="5"/>
  <c r="J462" i="5"/>
  <c r="L462" i="5"/>
  <c r="L476" i="5"/>
  <c r="J476" i="5"/>
  <c r="J520" i="5"/>
  <c r="L520" i="5"/>
  <c r="L597" i="5"/>
  <c r="J597" i="5"/>
  <c r="L609" i="5"/>
  <c r="J609" i="5"/>
  <c r="L621" i="5"/>
  <c r="J621" i="5"/>
  <c r="L633" i="5"/>
  <c r="J633" i="5"/>
  <c r="L645" i="5"/>
  <c r="J645" i="5"/>
  <c r="L657" i="5"/>
  <c r="J657" i="5"/>
  <c r="L669" i="5"/>
  <c r="K669" i="5"/>
  <c r="J669" i="5"/>
  <c r="L692" i="5"/>
  <c r="J692" i="5"/>
  <c r="K422" i="5"/>
  <c r="L422" i="5"/>
  <c r="J486" i="5"/>
  <c r="L486" i="5"/>
  <c r="J511" i="5"/>
  <c r="L511" i="5"/>
  <c r="L699" i="5"/>
  <c r="J699" i="5"/>
  <c r="L711" i="5"/>
  <c r="J711" i="5"/>
  <c r="J695" i="5"/>
  <c r="L354" i="5"/>
  <c r="K354" i="5"/>
  <c r="K381" i="5"/>
  <c r="L381" i="5"/>
  <c r="L464" i="5"/>
  <c r="J464" i="5"/>
  <c r="J490" i="5"/>
  <c r="L490" i="5"/>
  <c r="J670" i="5"/>
  <c r="L681" i="5"/>
  <c r="J681" i="5"/>
  <c r="L689" i="5"/>
  <c r="J689" i="5"/>
  <c r="L693" i="5"/>
  <c r="J399" i="5"/>
  <c r="J421" i="5"/>
  <c r="J439" i="5"/>
  <c r="J488" i="5"/>
  <c r="L529" i="5"/>
  <c r="L538" i="5"/>
  <c r="L565" i="5"/>
  <c r="L567" i="5"/>
  <c r="J569" i="5"/>
  <c r="L686" i="5"/>
  <c r="J691" i="5"/>
  <c r="L715" i="5"/>
  <c r="J543" i="5"/>
  <c r="L555" i="5"/>
  <c r="J563" i="5"/>
  <c r="L665" i="5"/>
  <c r="J678" i="5"/>
  <c r="L684" i="5"/>
  <c r="J694" i="5"/>
  <c r="J713" i="5"/>
  <c r="J688" i="1"/>
  <c r="J13" i="1"/>
  <c r="J10" i="1"/>
  <c r="J15" i="1"/>
  <c r="M717" i="1"/>
  <c r="R717" i="1"/>
  <c r="J85" i="1"/>
  <c r="J103" i="1"/>
  <c r="M194" i="1"/>
  <c r="R194" i="1"/>
  <c r="K163" i="1"/>
  <c r="R163" i="1"/>
  <c r="J163" i="1"/>
  <c r="L190" i="1"/>
  <c r="R190" i="1"/>
  <c r="J190" i="1"/>
  <c r="K235" i="1"/>
  <c r="R235" i="1"/>
  <c r="J235" i="1"/>
  <c r="M248" i="1"/>
  <c r="R248" i="1"/>
  <c r="J248" i="1"/>
  <c r="L340" i="1"/>
  <c r="R340" i="1"/>
  <c r="J340" i="1"/>
  <c r="M350" i="1"/>
  <c r="R350" i="1"/>
  <c r="J350" i="1"/>
  <c r="K253" i="1"/>
  <c r="R253" i="1"/>
  <c r="J253" i="1"/>
  <c r="M266" i="1"/>
  <c r="R266" i="1"/>
  <c r="J266" i="1"/>
  <c r="J441" i="1"/>
  <c r="M441" i="1"/>
  <c r="R441" i="1"/>
  <c r="L457" i="1"/>
  <c r="R457" i="1"/>
  <c r="J457" i="1"/>
  <c r="J47" i="1"/>
  <c r="J65" i="1"/>
  <c r="J70" i="1"/>
  <c r="J83" i="1"/>
  <c r="J101" i="1"/>
  <c r="J106" i="1"/>
  <c r="J119" i="1"/>
  <c r="J124" i="1"/>
  <c r="J137" i="1"/>
  <c r="J142" i="1"/>
  <c r="J155" i="1"/>
  <c r="J160" i="1"/>
  <c r="L181" i="1"/>
  <c r="R181" i="1"/>
  <c r="J181" i="1"/>
  <c r="M208" i="1"/>
  <c r="R208" i="1"/>
  <c r="J208" i="1"/>
  <c r="J251" i="1"/>
  <c r="K271" i="1"/>
  <c r="R271" i="1"/>
  <c r="J271" i="1"/>
  <c r="L283" i="1"/>
  <c r="R283" i="1"/>
  <c r="J283" i="1"/>
  <c r="J291" i="1"/>
  <c r="J353" i="1"/>
  <c r="M376" i="1"/>
  <c r="R376" i="1"/>
  <c r="J376" i="1"/>
  <c r="N385" i="1"/>
  <c r="R385" i="1"/>
  <c r="J385" i="1"/>
  <c r="M405" i="1"/>
  <c r="R405" i="1"/>
  <c r="J405" i="1"/>
  <c r="J34" i="1"/>
  <c r="J31" i="1"/>
  <c r="M288" i="1"/>
  <c r="R288" i="1"/>
  <c r="J288" i="1"/>
  <c r="J414" i="1"/>
  <c r="M414" i="1"/>
  <c r="R414" i="1"/>
  <c r="J17" i="1"/>
  <c r="J52" i="1"/>
  <c r="J49" i="1"/>
  <c r="J116" i="1"/>
  <c r="J152" i="1"/>
  <c r="J157" i="1"/>
  <c r="J179" i="1"/>
  <c r="L299" i="1"/>
  <c r="R299" i="1"/>
  <c r="J299" i="1"/>
  <c r="J7" i="1"/>
  <c r="J24" i="1"/>
  <c r="K27" i="1"/>
  <c r="R27" i="1"/>
  <c r="J29" i="1"/>
  <c r="J41" i="1"/>
  <c r="L44" i="1"/>
  <c r="R44" i="1"/>
  <c r="J46" i="1"/>
  <c r="J59" i="1"/>
  <c r="L62" i="1"/>
  <c r="R62" i="1"/>
  <c r="J64" i="1"/>
  <c r="J77" i="1"/>
  <c r="K80" i="1"/>
  <c r="R80" i="1"/>
  <c r="J82" i="1"/>
  <c r="J95" i="1"/>
  <c r="L98" i="1"/>
  <c r="R98" i="1"/>
  <c r="J100" i="1"/>
  <c r="J113" i="1"/>
  <c r="J118" i="1"/>
  <c r="J131" i="1"/>
  <c r="L134" i="1"/>
  <c r="R134" i="1"/>
  <c r="J136" i="1"/>
  <c r="J149" i="1"/>
  <c r="J154" i="1"/>
  <c r="L172" i="1"/>
  <c r="R172" i="1"/>
  <c r="J172" i="1"/>
  <c r="K199" i="1"/>
  <c r="R199" i="1"/>
  <c r="J199" i="1"/>
  <c r="L212" i="1"/>
  <c r="R212" i="1"/>
  <c r="J212" i="1"/>
  <c r="J220" i="1"/>
  <c r="J286" i="1"/>
  <c r="M304" i="1"/>
  <c r="R304" i="1"/>
  <c r="J304" i="1"/>
  <c r="K317" i="1"/>
  <c r="R317" i="1"/>
  <c r="J317" i="1"/>
  <c r="J325" i="1"/>
  <c r="L423" i="1"/>
  <c r="R423" i="1"/>
  <c r="J423" i="1"/>
  <c r="L449" i="1"/>
  <c r="R449" i="1"/>
  <c r="J449" i="1"/>
  <c r="J67" i="1"/>
  <c r="J121" i="1"/>
  <c r="J139" i="1"/>
  <c r="K167" i="1"/>
  <c r="R167" i="1"/>
  <c r="J175" i="1"/>
  <c r="J202" i="1"/>
  <c r="J12" i="1"/>
  <c r="J9" i="1"/>
  <c r="J26" i="1"/>
  <c r="J43" i="1"/>
  <c r="J61" i="1"/>
  <c r="J79" i="1"/>
  <c r="J97" i="1"/>
  <c r="J115" i="1"/>
  <c r="J133" i="1"/>
  <c r="J151" i="1"/>
  <c r="J166" i="1"/>
  <c r="J170" i="1"/>
  <c r="L185" i="1"/>
  <c r="R185" i="1"/>
  <c r="J193" i="1"/>
  <c r="J197" i="1"/>
  <c r="K217" i="1"/>
  <c r="R217" i="1"/>
  <c r="J217" i="1"/>
  <c r="K230" i="1"/>
  <c r="R230" i="1"/>
  <c r="J230" i="1"/>
  <c r="J238" i="1"/>
  <c r="J302" i="1"/>
  <c r="K322" i="1"/>
  <c r="R322" i="1"/>
  <c r="J322" i="1"/>
  <c r="K335" i="1"/>
  <c r="R335" i="1"/>
  <c r="J335" i="1"/>
  <c r="J697" i="1"/>
  <c r="N358" i="1"/>
  <c r="R358" i="1"/>
  <c r="J358" i="1"/>
  <c r="M371" i="1"/>
  <c r="R371" i="1"/>
  <c r="J371" i="1"/>
  <c r="M389" i="1"/>
  <c r="R389" i="1"/>
  <c r="J389" i="1"/>
  <c r="K400" i="1"/>
  <c r="R400" i="1"/>
  <c r="J400" i="1"/>
  <c r="L417" i="1"/>
  <c r="R417" i="1"/>
  <c r="J417" i="1"/>
  <c r="L480" i="1"/>
  <c r="R480" i="1"/>
  <c r="J480" i="1"/>
  <c r="M486" i="1"/>
  <c r="R486" i="1"/>
  <c r="J486" i="1"/>
  <c r="L522" i="1"/>
  <c r="R522" i="1"/>
  <c r="J522" i="1"/>
  <c r="M528" i="1"/>
  <c r="R528" i="1"/>
  <c r="J528" i="1"/>
  <c r="M533" i="1"/>
  <c r="R533" i="1"/>
  <c r="J533" i="1"/>
  <c r="K626" i="1"/>
  <c r="R626" i="1"/>
  <c r="J626" i="1"/>
  <c r="N644" i="1"/>
  <c r="R644" i="1"/>
  <c r="J644" i="1"/>
  <c r="J653" i="1"/>
  <c r="N653" i="1"/>
  <c r="R653" i="1"/>
  <c r="K677" i="1"/>
  <c r="R677" i="1"/>
  <c r="J677" i="1"/>
  <c r="J226" i="1"/>
  <c r="J244" i="1"/>
  <c r="J262" i="1"/>
  <c r="J279" i="1"/>
  <c r="J295" i="1"/>
  <c r="J313" i="1"/>
  <c r="J331" i="1"/>
  <c r="J346" i="1"/>
  <c r="J364" i="1"/>
  <c r="J702" i="1"/>
  <c r="J394" i="1"/>
  <c r="J706" i="1"/>
  <c r="L445" i="1"/>
  <c r="R445" i="1"/>
  <c r="J445" i="1"/>
  <c r="L451" i="1"/>
  <c r="R451" i="1"/>
  <c r="J451" i="1"/>
  <c r="L516" i="1"/>
  <c r="R516" i="1"/>
  <c r="J516" i="1"/>
  <c r="L540" i="1"/>
  <c r="R540" i="1"/>
  <c r="J540" i="1"/>
  <c r="L546" i="1"/>
  <c r="R546" i="1"/>
  <c r="L568" i="1"/>
  <c r="R568" i="1"/>
  <c r="J568" i="1"/>
  <c r="K604" i="1"/>
  <c r="R604" i="1"/>
  <c r="J604" i="1"/>
  <c r="M661" i="1"/>
  <c r="R661" i="1"/>
  <c r="J661" i="1"/>
  <c r="K498" i="1"/>
  <c r="R498" i="1"/>
  <c r="J498" i="1"/>
  <c r="K504" i="1"/>
  <c r="R504" i="1"/>
  <c r="J504" i="1"/>
  <c r="L510" i="1"/>
  <c r="R510" i="1"/>
  <c r="J510" i="1"/>
  <c r="K562" i="1"/>
  <c r="R562" i="1"/>
  <c r="J562" i="1"/>
  <c r="L575" i="1"/>
  <c r="R575" i="1"/>
  <c r="J575" i="1"/>
  <c r="K598" i="1"/>
  <c r="R598" i="1"/>
  <c r="J598" i="1"/>
  <c r="J611" i="1"/>
  <c r="K611" i="1"/>
  <c r="R611" i="1"/>
  <c r="J629" i="1"/>
  <c r="L629" i="1"/>
  <c r="R629" i="1"/>
  <c r="K475" i="1"/>
  <c r="R475" i="1"/>
  <c r="J487" i="1"/>
  <c r="M523" i="1"/>
  <c r="R523" i="1"/>
  <c r="M529" i="1"/>
  <c r="R529" i="1"/>
  <c r="M616" i="1"/>
  <c r="R616" i="1"/>
  <c r="J616" i="1"/>
  <c r="L634" i="1"/>
  <c r="R634" i="1"/>
  <c r="J634" i="1"/>
  <c r="J647" i="1"/>
  <c r="N647" i="1"/>
  <c r="R647" i="1"/>
  <c r="J664" i="1"/>
  <c r="M664" i="1"/>
  <c r="R664" i="1"/>
  <c r="L685" i="1"/>
  <c r="R685" i="1"/>
  <c r="J685" i="1"/>
  <c r="J355" i="1"/>
  <c r="J368" i="1"/>
  <c r="J373" i="1"/>
  <c r="J382" i="1"/>
  <c r="J386" i="1"/>
  <c r="J398" i="1"/>
  <c r="J402" i="1"/>
  <c r="J418" i="1"/>
  <c r="K428" i="1"/>
  <c r="R428" i="1"/>
  <c r="J428" i="1"/>
  <c r="L434" i="1"/>
  <c r="R434" i="1"/>
  <c r="J434" i="1"/>
  <c r="J452" i="1"/>
  <c r="L463" i="1"/>
  <c r="R463" i="1"/>
  <c r="J463" i="1"/>
  <c r="L469" i="1"/>
  <c r="R469" i="1"/>
  <c r="J469" i="1"/>
  <c r="L481" i="1"/>
  <c r="R481" i="1"/>
  <c r="J489" i="1"/>
  <c r="J502" i="1"/>
  <c r="L517" i="1"/>
  <c r="R517" i="1"/>
  <c r="L545" i="1"/>
  <c r="R545" i="1"/>
  <c r="J545" i="1"/>
  <c r="M550" i="1"/>
  <c r="R550" i="1"/>
  <c r="J550" i="1"/>
  <c r="L586" i="1"/>
  <c r="R586" i="1"/>
  <c r="J586" i="1"/>
  <c r="L614" i="1"/>
  <c r="R614" i="1"/>
  <c r="J614" i="1"/>
  <c r="L632" i="1"/>
  <c r="R632" i="1"/>
  <c r="J632" i="1"/>
  <c r="M652" i="1"/>
  <c r="R652" i="1"/>
  <c r="J652" i="1"/>
  <c r="L669" i="1"/>
  <c r="R669" i="1"/>
  <c r="J669" i="1"/>
  <c r="L557" i="1"/>
  <c r="R557" i="1"/>
  <c r="J557" i="1"/>
  <c r="M580" i="1"/>
  <c r="R580" i="1"/>
  <c r="J580" i="1"/>
  <c r="K593" i="1"/>
  <c r="R593" i="1"/>
  <c r="J593" i="1"/>
  <c r="J617" i="1"/>
  <c r="L617" i="1"/>
  <c r="R617" i="1"/>
  <c r="J635" i="1"/>
  <c r="L635" i="1"/>
  <c r="R635" i="1"/>
  <c r="N650" i="1"/>
  <c r="R650" i="1"/>
  <c r="J650" i="1"/>
  <c r="K689" i="1"/>
  <c r="R689" i="1"/>
  <c r="J689" i="1"/>
  <c r="J667" i="1"/>
  <c r="L670" i="1"/>
  <c r="R670" i="1"/>
  <c r="L682" i="1"/>
  <c r="R682" i="1"/>
  <c r="J684" i="1"/>
  <c r="J687" i="1"/>
  <c r="J539" i="1"/>
  <c r="J556" i="1"/>
  <c r="J574" i="1"/>
  <c r="J592" i="1"/>
  <c r="J610" i="1"/>
  <c r="J620" i="1"/>
  <c r="L623" i="1"/>
  <c r="R623" i="1"/>
  <c r="J638" i="1"/>
  <c r="K641" i="1"/>
  <c r="R641" i="1"/>
  <c r="J655" i="1"/>
  <c r="L658" i="1"/>
  <c r="R658" i="1"/>
  <c r="J673" i="1"/>
  <c r="L675" i="1"/>
  <c r="R675" i="1"/>
  <c r="L105" i="1"/>
  <c r="R105" i="1"/>
  <c r="J105" i="1"/>
  <c r="K11" i="1"/>
  <c r="R11" i="1"/>
  <c r="J11" i="1"/>
  <c r="M5" i="1"/>
  <c r="R5" i="1"/>
  <c r="J5" i="1"/>
  <c r="L22" i="1"/>
  <c r="R22" i="1"/>
  <c r="J22" i="1"/>
  <c r="K39" i="1"/>
  <c r="R39" i="1"/>
  <c r="J39" i="1"/>
  <c r="K57" i="1"/>
  <c r="R57" i="1"/>
  <c r="J57" i="1"/>
  <c r="K75" i="1"/>
  <c r="R75" i="1"/>
  <c r="J75" i="1"/>
  <c r="L93" i="1"/>
  <c r="R93" i="1"/>
  <c r="J93" i="1"/>
  <c r="K111" i="1"/>
  <c r="R111" i="1"/>
  <c r="J111" i="1"/>
  <c r="L129" i="1"/>
  <c r="R129" i="1"/>
  <c r="J129" i="1"/>
  <c r="M147" i="1"/>
  <c r="R147" i="1"/>
  <c r="J147" i="1"/>
  <c r="K165" i="1"/>
  <c r="R165" i="1"/>
  <c r="J165" i="1"/>
  <c r="M183" i="1"/>
  <c r="R183" i="1"/>
  <c r="J183" i="1"/>
  <c r="L201" i="1"/>
  <c r="R201" i="1"/>
  <c r="J201" i="1"/>
  <c r="K219" i="1"/>
  <c r="R219" i="1"/>
  <c r="J219" i="1"/>
  <c r="K237" i="1"/>
  <c r="R237" i="1"/>
  <c r="J237" i="1"/>
  <c r="L255" i="1"/>
  <c r="R255" i="1"/>
  <c r="J255" i="1"/>
  <c r="M273" i="1"/>
  <c r="R273" i="1"/>
  <c r="J273" i="1"/>
  <c r="M290" i="1"/>
  <c r="R290" i="1"/>
  <c r="J290" i="1"/>
  <c r="M306" i="1"/>
  <c r="R306" i="1"/>
  <c r="J306" i="1"/>
  <c r="K324" i="1"/>
  <c r="R324" i="1"/>
  <c r="J324" i="1"/>
  <c r="N342" i="1"/>
  <c r="R342" i="1"/>
  <c r="J342" i="1"/>
  <c r="M357" i="1"/>
  <c r="R357" i="1"/>
  <c r="J357" i="1"/>
  <c r="N375" i="1"/>
  <c r="R375" i="1"/>
  <c r="J375" i="1"/>
  <c r="M388" i="1"/>
  <c r="R388" i="1"/>
  <c r="J388" i="1"/>
  <c r="M404" i="1"/>
  <c r="R404" i="1"/>
  <c r="J404" i="1"/>
  <c r="L419" i="1"/>
  <c r="R419" i="1"/>
  <c r="J419" i="1"/>
  <c r="K436" i="1"/>
  <c r="R436" i="1"/>
  <c r="J436" i="1"/>
  <c r="K453" i="1"/>
  <c r="R453" i="1"/>
  <c r="J453" i="1"/>
  <c r="L470" i="1"/>
  <c r="R470" i="1"/>
  <c r="J470" i="1"/>
  <c r="M488" i="1"/>
  <c r="R488" i="1"/>
  <c r="J488" i="1"/>
  <c r="K506" i="1"/>
  <c r="R506" i="1"/>
  <c r="J506" i="1"/>
  <c r="M524" i="1"/>
  <c r="R524" i="1"/>
  <c r="J524" i="1"/>
  <c r="L541" i="1"/>
  <c r="R541" i="1"/>
  <c r="J541" i="1"/>
  <c r="L558" i="1"/>
  <c r="R558" i="1"/>
  <c r="J558" i="1"/>
  <c r="L576" i="1"/>
  <c r="R576" i="1"/>
  <c r="J576" i="1"/>
  <c r="K594" i="1"/>
  <c r="R594" i="1"/>
  <c r="J594" i="1"/>
  <c r="L683" i="1"/>
  <c r="R683" i="1"/>
  <c r="J683" i="1"/>
  <c r="K11" i="2"/>
  <c r="J11" i="2"/>
  <c r="L11" i="2"/>
  <c r="L69" i="1"/>
  <c r="R69" i="1"/>
  <c r="J69" i="1"/>
  <c r="L87" i="1"/>
  <c r="R87" i="1"/>
  <c r="J87" i="1"/>
  <c r="L159" i="1"/>
  <c r="R159" i="1"/>
  <c r="J159" i="1"/>
  <c r="L195" i="1"/>
  <c r="R195" i="1"/>
  <c r="J195" i="1"/>
  <c r="K249" i="1"/>
  <c r="R249" i="1"/>
  <c r="J249" i="1"/>
  <c r="L267" i="1"/>
  <c r="R267" i="1"/>
  <c r="J267" i="1"/>
  <c r="M284" i="1"/>
  <c r="R284" i="1"/>
  <c r="J284" i="1"/>
  <c r="M300" i="1"/>
  <c r="R300" i="1"/>
  <c r="J300" i="1"/>
  <c r="K318" i="1"/>
  <c r="R318" i="1"/>
  <c r="J318" i="1"/>
  <c r="K336" i="1"/>
  <c r="R336" i="1"/>
  <c r="J336" i="1"/>
  <c r="N351" i="1"/>
  <c r="R351" i="1"/>
  <c r="J351" i="1"/>
  <c r="N369" i="1"/>
  <c r="R369" i="1"/>
  <c r="J369" i="1"/>
  <c r="M383" i="1"/>
  <c r="R383" i="1"/>
  <c r="J383" i="1"/>
  <c r="M399" i="1"/>
  <c r="R399" i="1"/>
  <c r="J399" i="1"/>
  <c r="N415" i="1"/>
  <c r="R415" i="1"/>
  <c r="J415" i="1"/>
  <c r="L430" i="1"/>
  <c r="R430" i="1"/>
  <c r="J430" i="1"/>
  <c r="L447" i="1"/>
  <c r="R447" i="1"/>
  <c r="J447" i="1"/>
  <c r="M465" i="1"/>
  <c r="R465" i="1"/>
  <c r="J465" i="1"/>
  <c r="L482" i="1"/>
  <c r="R482" i="1"/>
  <c r="J482" i="1"/>
  <c r="M500" i="1"/>
  <c r="R500" i="1"/>
  <c r="J500" i="1"/>
  <c r="L518" i="1"/>
  <c r="R518" i="1"/>
  <c r="J518" i="1"/>
  <c r="M535" i="1"/>
  <c r="R535" i="1"/>
  <c r="J535" i="1"/>
  <c r="L552" i="1"/>
  <c r="R552" i="1"/>
  <c r="J552" i="1"/>
  <c r="K570" i="1"/>
  <c r="R570" i="1"/>
  <c r="J570" i="1"/>
  <c r="K588" i="1"/>
  <c r="R588" i="1"/>
  <c r="J588" i="1"/>
  <c r="L606" i="1"/>
  <c r="R606" i="1"/>
  <c r="J606" i="1"/>
  <c r="K16" i="1"/>
  <c r="R16" i="1"/>
  <c r="J16" i="1"/>
  <c r="N51" i="1"/>
  <c r="R51" i="1"/>
  <c r="J51" i="1"/>
  <c r="L177" i="1"/>
  <c r="R177" i="1"/>
  <c r="J177" i="1"/>
  <c r="L213" i="1"/>
  <c r="R213" i="1"/>
  <c r="J213" i="1"/>
  <c r="K9" i="2"/>
  <c r="J9" i="2"/>
  <c r="L9" i="2"/>
  <c r="L63" i="2"/>
  <c r="J63" i="2"/>
  <c r="L67" i="2"/>
  <c r="J67" i="2"/>
  <c r="L79" i="2"/>
  <c r="J79" i="2"/>
  <c r="L90" i="2"/>
  <c r="J90" i="2"/>
  <c r="K33" i="1"/>
  <c r="R33" i="1"/>
  <c r="J33" i="1"/>
  <c r="K28" i="1"/>
  <c r="R28" i="1"/>
  <c r="J28" i="1"/>
  <c r="L99" i="1"/>
  <c r="R99" i="1"/>
  <c r="J99" i="1"/>
  <c r="L117" i="1"/>
  <c r="R117" i="1"/>
  <c r="J117" i="1"/>
  <c r="L153" i="1"/>
  <c r="R153" i="1"/>
  <c r="J153" i="1"/>
  <c r="L171" i="1"/>
  <c r="R171" i="1"/>
  <c r="J171" i="1"/>
  <c r="M207" i="1"/>
  <c r="R207" i="1"/>
  <c r="J207" i="1"/>
  <c r="K225" i="1"/>
  <c r="R225" i="1"/>
  <c r="J225" i="1"/>
  <c r="K243" i="1"/>
  <c r="R243" i="1"/>
  <c r="J243" i="1"/>
  <c r="M261" i="1"/>
  <c r="R261" i="1"/>
  <c r="J261" i="1"/>
  <c r="L278" i="1"/>
  <c r="R278" i="1"/>
  <c r="J278" i="1"/>
  <c r="N696" i="1"/>
  <c r="R696" i="1"/>
  <c r="J696" i="1"/>
  <c r="M312" i="1"/>
  <c r="R312" i="1"/>
  <c r="J312" i="1"/>
  <c r="K330" i="1"/>
  <c r="R330" i="1"/>
  <c r="J330" i="1"/>
  <c r="N699" i="1"/>
  <c r="R699" i="1"/>
  <c r="J699" i="1"/>
  <c r="N363" i="1"/>
  <c r="R363" i="1"/>
  <c r="J363" i="1"/>
  <c r="M379" i="1"/>
  <c r="R379" i="1"/>
  <c r="J379" i="1"/>
  <c r="N704" i="1"/>
  <c r="R704" i="1"/>
  <c r="J704" i="1"/>
  <c r="L409" i="1"/>
  <c r="R409" i="1"/>
  <c r="J409" i="1"/>
  <c r="L424" i="1"/>
  <c r="R424" i="1"/>
  <c r="J424" i="1"/>
  <c r="M709" i="1"/>
  <c r="R709" i="1"/>
  <c r="J709" i="1"/>
  <c r="M459" i="1"/>
  <c r="R459" i="1"/>
  <c r="J459" i="1"/>
  <c r="L476" i="1"/>
  <c r="R476" i="1"/>
  <c r="J476" i="1"/>
  <c r="L494" i="1"/>
  <c r="R494" i="1"/>
  <c r="J494" i="1"/>
  <c r="K512" i="1"/>
  <c r="R512" i="1"/>
  <c r="J512" i="1"/>
  <c r="N711" i="1"/>
  <c r="R711" i="1"/>
  <c r="J711" i="1"/>
  <c r="L547" i="1"/>
  <c r="R547" i="1"/>
  <c r="J547" i="1"/>
  <c r="L564" i="1"/>
  <c r="R564" i="1"/>
  <c r="J564" i="1"/>
  <c r="L582" i="1"/>
  <c r="R582" i="1"/>
  <c r="J582" i="1"/>
  <c r="K600" i="1"/>
  <c r="R600" i="1"/>
  <c r="J600" i="1"/>
  <c r="G693" i="1"/>
  <c r="L6" i="2"/>
  <c r="J6" i="2"/>
  <c r="L123" i="1"/>
  <c r="R123" i="1"/>
  <c r="J123" i="1"/>
  <c r="L141" i="1"/>
  <c r="R141" i="1"/>
  <c r="J141" i="1"/>
  <c r="K231" i="1"/>
  <c r="R231" i="1"/>
  <c r="J231" i="1"/>
  <c r="L45" i="1"/>
  <c r="R45" i="1"/>
  <c r="J45" i="1"/>
  <c r="K63" i="1"/>
  <c r="R63" i="1"/>
  <c r="J63" i="1"/>
  <c r="K81" i="1"/>
  <c r="R81" i="1"/>
  <c r="J81" i="1"/>
  <c r="M135" i="1"/>
  <c r="R135" i="1"/>
  <c r="J135" i="1"/>
  <c r="L189" i="1"/>
  <c r="R189" i="1"/>
  <c r="J189" i="1"/>
  <c r="L686" i="1"/>
  <c r="R686" i="1"/>
  <c r="J686" i="1"/>
  <c r="L13" i="2"/>
  <c r="J13" i="2"/>
  <c r="L103" i="2"/>
  <c r="J103" i="2"/>
  <c r="K175" i="2"/>
  <c r="J175" i="2"/>
  <c r="L351" i="2"/>
  <c r="J351" i="2"/>
  <c r="L387" i="2"/>
  <c r="J387" i="2"/>
  <c r="L497" i="2"/>
  <c r="K497" i="2"/>
  <c r="J497" i="2"/>
  <c r="L511" i="2"/>
  <c r="J511" i="2"/>
  <c r="L42" i="3"/>
  <c r="K42" i="3"/>
  <c r="J42" i="3"/>
  <c r="J719" i="3"/>
  <c r="L719" i="3"/>
  <c r="L441" i="4"/>
  <c r="J441" i="4"/>
  <c r="L473" i="4"/>
  <c r="J473" i="4"/>
  <c r="L521" i="4"/>
  <c r="J521" i="4"/>
  <c r="L553" i="4"/>
  <c r="J553" i="4"/>
  <c r="L580" i="4"/>
  <c r="J580" i="4"/>
  <c r="L646" i="4"/>
  <c r="J646" i="4"/>
  <c r="L664" i="4"/>
  <c r="J664" i="4"/>
  <c r="L3" i="5"/>
  <c r="J3" i="5"/>
  <c r="L680" i="1"/>
  <c r="R680" i="1"/>
  <c r="J680" i="1"/>
  <c r="N693" i="1"/>
  <c r="J693" i="1"/>
  <c r="L3" i="2"/>
  <c r="J3" i="2"/>
  <c r="K36" i="2"/>
  <c r="J36" i="2"/>
  <c r="L43" i="2"/>
  <c r="J43" i="2"/>
  <c r="L50" i="2"/>
  <c r="J50" i="2"/>
  <c r="L57" i="2"/>
  <c r="J57" i="2"/>
  <c r="L96" i="2"/>
  <c r="J96" i="2"/>
  <c r="L109" i="2"/>
  <c r="J109" i="2"/>
  <c r="L132" i="2"/>
  <c r="J132" i="2"/>
  <c r="L147" i="2"/>
  <c r="J147" i="2"/>
  <c r="L175" i="2"/>
  <c r="L179" i="2"/>
  <c r="J179" i="2"/>
  <c r="L198" i="2"/>
  <c r="J198" i="2"/>
  <c r="L213" i="2"/>
  <c r="J213" i="2"/>
  <c r="L250" i="2"/>
  <c r="K250" i="2"/>
  <c r="J250" i="2"/>
  <c r="L273" i="2"/>
  <c r="J273" i="2"/>
  <c r="L292" i="2"/>
  <c r="J292" i="2"/>
  <c r="L419" i="2"/>
  <c r="J419" i="2"/>
  <c r="L437" i="2"/>
  <c r="J437" i="2"/>
  <c r="L523" i="2"/>
  <c r="J523" i="2"/>
  <c r="L535" i="2"/>
  <c r="J535" i="2"/>
  <c r="L548" i="2"/>
  <c r="J548" i="2"/>
  <c r="L561" i="2"/>
  <c r="J561" i="2"/>
  <c r="L575" i="2"/>
  <c r="J575" i="2"/>
  <c r="J592" i="2"/>
  <c r="L592" i="2"/>
  <c r="K592" i="2"/>
  <c r="J659" i="2"/>
  <c r="L659" i="2"/>
  <c r="L672" i="2"/>
  <c r="J672" i="2"/>
  <c r="L139" i="3"/>
  <c r="K139" i="3"/>
  <c r="J139" i="3"/>
  <c r="K169" i="2"/>
  <c r="J169" i="2"/>
  <c r="K205" i="2"/>
  <c r="J205" i="2"/>
  <c r="L405" i="2"/>
  <c r="J405" i="2"/>
  <c r="L412" i="2"/>
  <c r="J412" i="2"/>
  <c r="L490" i="2"/>
  <c r="J490" i="2"/>
  <c r="L621" i="2"/>
  <c r="J621" i="2"/>
  <c r="L341" i="3"/>
  <c r="K341" i="3"/>
  <c r="J341" i="3"/>
  <c r="L675" i="3"/>
  <c r="J675" i="3"/>
  <c r="L17" i="4"/>
  <c r="J17" i="4"/>
  <c r="J96" i="4"/>
  <c r="L96" i="4"/>
  <c r="J114" i="4"/>
  <c r="L114" i="4"/>
  <c r="J132" i="4"/>
  <c r="L132" i="4"/>
  <c r="L296" i="4"/>
  <c r="J296" i="4"/>
  <c r="L457" i="4"/>
  <c r="J457" i="4"/>
  <c r="L482" i="4"/>
  <c r="J482" i="4"/>
  <c r="H693" i="1"/>
  <c r="L30" i="2"/>
  <c r="J30" i="2"/>
  <c r="L36" i="2"/>
  <c r="L115" i="2"/>
  <c r="J115" i="2"/>
  <c r="L119" i="2"/>
  <c r="J119" i="2"/>
  <c r="L138" i="2"/>
  <c r="J138" i="2"/>
  <c r="L153" i="2"/>
  <c r="J153" i="2"/>
  <c r="L185" i="2"/>
  <c r="J185" i="2"/>
  <c r="L202" i="2"/>
  <c r="J202" i="2"/>
  <c r="L279" i="2"/>
  <c r="J279" i="2"/>
  <c r="L298" i="2"/>
  <c r="J298" i="2"/>
  <c r="L357" i="2"/>
  <c r="J357" i="2"/>
  <c r="L375" i="2"/>
  <c r="J375" i="2"/>
  <c r="L393" i="2"/>
  <c r="J393" i="2"/>
  <c r="L450" i="2"/>
  <c r="J450" i="2"/>
  <c r="L457" i="2"/>
  <c r="J457" i="2"/>
  <c r="L498" i="2"/>
  <c r="K498" i="2"/>
  <c r="J498" i="2"/>
  <c r="L568" i="2"/>
  <c r="J568" i="2"/>
  <c r="J595" i="2"/>
  <c r="L595" i="2"/>
  <c r="K618" i="2"/>
  <c r="J618" i="2"/>
  <c r="L618" i="2"/>
  <c r="L27" i="3"/>
  <c r="J27" i="3"/>
  <c r="L162" i="2"/>
  <c r="J162" i="2"/>
  <c r="K171" i="2"/>
  <c r="J171" i="2"/>
  <c r="L369" i="2"/>
  <c r="J369" i="2"/>
  <c r="L469" i="2"/>
  <c r="J469" i="2"/>
  <c r="L343" i="3"/>
  <c r="J343" i="3"/>
  <c r="L419" i="3"/>
  <c r="J419" i="3"/>
  <c r="G719" i="2"/>
  <c r="H2" i="2"/>
  <c r="H719" i="2"/>
  <c r="K10" i="2"/>
  <c r="J10" i="2"/>
  <c r="K12" i="2"/>
  <c r="J12" i="2"/>
  <c r="K62" i="2"/>
  <c r="J62" i="2"/>
  <c r="L87" i="2"/>
  <c r="J87" i="2"/>
  <c r="K125" i="2"/>
  <c r="J125" i="2"/>
  <c r="L144" i="2"/>
  <c r="J144" i="2"/>
  <c r="L159" i="2"/>
  <c r="J159" i="2"/>
  <c r="K166" i="2"/>
  <c r="J166" i="2"/>
  <c r="K168" i="2"/>
  <c r="J168" i="2"/>
  <c r="K170" i="2"/>
  <c r="J170" i="2"/>
  <c r="L172" i="2"/>
  <c r="J172" i="2"/>
  <c r="L176" i="2"/>
  <c r="J176" i="2"/>
  <c r="L191" i="2"/>
  <c r="J191" i="2"/>
  <c r="L206" i="2"/>
  <c r="J206" i="2"/>
  <c r="L210" i="2"/>
  <c r="J210" i="2"/>
  <c r="L251" i="2"/>
  <c r="J251" i="2"/>
  <c r="L260" i="2"/>
  <c r="J260" i="2"/>
  <c r="L285" i="2"/>
  <c r="J285" i="2"/>
  <c r="L304" i="2"/>
  <c r="J304" i="2"/>
  <c r="L425" i="2"/>
  <c r="J425" i="2"/>
  <c r="L443" i="2"/>
  <c r="J443" i="2"/>
  <c r="L541" i="2"/>
  <c r="J541" i="2"/>
  <c r="L554" i="2"/>
  <c r="J554" i="2"/>
  <c r="L684" i="2"/>
  <c r="J684" i="2"/>
  <c r="L9" i="3"/>
  <c r="J9" i="3"/>
  <c r="L126" i="2"/>
  <c r="J126" i="2"/>
  <c r="L141" i="2"/>
  <c r="J141" i="2"/>
  <c r="K167" i="2"/>
  <c r="J167" i="2"/>
  <c r="L647" i="2"/>
  <c r="K647" i="2"/>
  <c r="J647" i="2"/>
  <c r="L163" i="3"/>
  <c r="K163" i="3"/>
  <c r="J163" i="3"/>
  <c r="L194" i="3"/>
  <c r="K194" i="3"/>
  <c r="J194" i="3"/>
  <c r="J378" i="3"/>
  <c r="L378" i="3"/>
  <c r="J2" i="1"/>
  <c r="J8" i="1"/>
  <c r="J14" i="1"/>
  <c r="J19" i="1"/>
  <c r="J25" i="1"/>
  <c r="J30" i="1"/>
  <c r="J36" i="1"/>
  <c r="J42" i="1"/>
  <c r="J48" i="1"/>
  <c r="J54" i="1"/>
  <c r="J60" i="1"/>
  <c r="J66" i="1"/>
  <c r="J72" i="1"/>
  <c r="J78" i="1"/>
  <c r="J84" i="1"/>
  <c r="J90" i="1"/>
  <c r="J96" i="1"/>
  <c r="J102" i="1"/>
  <c r="J108" i="1"/>
  <c r="J114" i="1"/>
  <c r="J120" i="1"/>
  <c r="J126" i="1"/>
  <c r="J132" i="1"/>
  <c r="J138" i="1"/>
  <c r="J144" i="1"/>
  <c r="J150" i="1"/>
  <c r="J156" i="1"/>
  <c r="J162" i="1"/>
  <c r="J168" i="1"/>
  <c r="J174" i="1"/>
  <c r="J180" i="1"/>
  <c r="J186" i="1"/>
  <c r="J192" i="1"/>
  <c r="J198" i="1"/>
  <c r="J204" i="1"/>
  <c r="J210" i="1"/>
  <c r="J216" i="1"/>
  <c r="J222" i="1"/>
  <c r="J228" i="1"/>
  <c r="J234" i="1"/>
  <c r="J240" i="1"/>
  <c r="J246" i="1"/>
  <c r="J252" i="1"/>
  <c r="J258" i="1"/>
  <c r="J264" i="1"/>
  <c r="J270" i="1"/>
  <c r="J275" i="1"/>
  <c r="J281" i="1"/>
  <c r="J287" i="1"/>
  <c r="J695" i="1"/>
  <c r="J297" i="1"/>
  <c r="J303" i="1"/>
  <c r="J309" i="1"/>
  <c r="J315" i="1"/>
  <c r="J321" i="1"/>
  <c r="J327" i="1"/>
  <c r="J333" i="1"/>
  <c r="J339" i="1"/>
  <c r="J344" i="1"/>
  <c r="J348" i="1"/>
  <c r="J354" i="1"/>
  <c r="J360" i="1"/>
  <c r="J366" i="1"/>
  <c r="J372" i="1"/>
  <c r="J700" i="1"/>
  <c r="J718" i="1"/>
  <c r="J703" i="1"/>
  <c r="J391" i="1"/>
  <c r="J396" i="1"/>
  <c r="J401" i="1"/>
  <c r="J407" i="1"/>
  <c r="J412" i="1"/>
  <c r="J707" i="1"/>
  <c r="J422" i="1"/>
  <c r="J427" i="1"/>
  <c r="J433" i="1"/>
  <c r="J439" i="1"/>
  <c r="J444" i="1"/>
  <c r="J450" i="1"/>
  <c r="J456" i="1"/>
  <c r="J462" i="1"/>
  <c r="J468" i="1"/>
  <c r="J473" i="1"/>
  <c r="J479" i="1"/>
  <c r="J485" i="1"/>
  <c r="J491" i="1"/>
  <c r="J497" i="1"/>
  <c r="J503" i="1"/>
  <c r="J509" i="1"/>
  <c r="J515" i="1"/>
  <c r="J521" i="1"/>
  <c r="J527" i="1"/>
  <c r="J532" i="1"/>
  <c r="J538" i="1"/>
  <c r="J544" i="1"/>
  <c r="J549" i="1"/>
  <c r="J555" i="1"/>
  <c r="J561" i="1"/>
  <c r="J567" i="1"/>
  <c r="J573" i="1"/>
  <c r="J579" i="1"/>
  <c r="J585" i="1"/>
  <c r="J591" i="1"/>
  <c r="J597" i="1"/>
  <c r="J603" i="1"/>
  <c r="J609" i="1"/>
  <c r="L613" i="1"/>
  <c r="R613" i="1"/>
  <c r="L619" i="1"/>
  <c r="R619" i="1"/>
  <c r="K625" i="1"/>
  <c r="R625" i="1"/>
  <c r="K631" i="1"/>
  <c r="R631" i="1"/>
  <c r="L637" i="1"/>
  <c r="R637" i="1"/>
  <c r="N643" i="1"/>
  <c r="R643" i="1"/>
  <c r="M649" i="1"/>
  <c r="R649" i="1"/>
  <c r="M654" i="1"/>
  <c r="R654" i="1"/>
  <c r="M660" i="1"/>
  <c r="R660" i="1"/>
  <c r="M666" i="1"/>
  <c r="R666" i="1"/>
  <c r="M672" i="1"/>
  <c r="R672" i="1"/>
  <c r="L715" i="1"/>
  <c r="R715" i="1"/>
  <c r="K2" i="2"/>
  <c r="J2" i="2"/>
  <c r="L10" i="2"/>
  <c r="L12" i="2"/>
  <c r="L22" i="2"/>
  <c r="J22" i="2"/>
  <c r="L37" i="2"/>
  <c r="J37" i="2"/>
  <c r="L47" i="2"/>
  <c r="J47" i="2"/>
  <c r="L54" i="2"/>
  <c r="J54" i="2"/>
  <c r="L62" i="2"/>
  <c r="L70" i="2"/>
  <c r="J70" i="2"/>
  <c r="L74" i="2"/>
  <c r="J74" i="2"/>
  <c r="L93" i="2"/>
  <c r="J93" i="2"/>
  <c r="L106" i="2"/>
  <c r="J106" i="2"/>
  <c r="L125" i="2"/>
  <c r="L129" i="2"/>
  <c r="J129" i="2"/>
  <c r="L150" i="2"/>
  <c r="J150" i="2"/>
  <c r="L166" i="2"/>
  <c r="L168" i="2"/>
  <c r="L170" i="2"/>
  <c r="L182" i="2"/>
  <c r="J182" i="2"/>
  <c r="K197" i="2"/>
  <c r="J197" i="2"/>
  <c r="L216" i="2"/>
  <c r="J216" i="2"/>
  <c r="L266" i="2"/>
  <c r="J266" i="2"/>
  <c r="L310" i="2"/>
  <c r="J310" i="2"/>
  <c r="L345" i="2"/>
  <c r="J345" i="2"/>
  <c r="L363" i="2"/>
  <c r="J363" i="2"/>
  <c r="L381" i="2"/>
  <c r="J381" i="2"/>
  <c r="L399" i="2"/>
  <c r="J399" i="2"/>
  <c r="L463" i="2"/>
  <c r="J463" i="2"/>
  <c r="L477" i="2"/>
  <c r="J477" i="2"/>
  <c r="L484" i="2"/>
  <c r="J484" i="2"/>
  <c r="L499" i="2"/>
  <c r="J499" i="2"/>
  <c r="L589" i="2"/>
  <c r="J589" i="2"/>
  <c r="K615" i="2"/>
  <c r="J615" i="2"/>
  <c r="L615" i="2"/>
  <c r="L638" i="2"/>
  <c r="J638" i="2"/>
  <c r="L649" i="2"/>
  <c r="K649" i="2"/>
  <c r="J649" i="2"/>
  <c r="J716" i="2"/>
  <c r="L716" i="2"/>
  <c r="K716" i="2"/>
  <c r="K6" i="3"/>
  <c r="J6" i="3"/>
  <c r="L6" i="3"/>
  <c r="L44" i="3"/>
  <c r="J44" i="3"/>
  <c r="L122" i="2"/>
  <c r="J122" i="2"/>
  <c r="L194" i="2"/>
  <c r="J194" i="2"/>
  <c r="J390" i="3"/>
  <c r="L390" i="3"/>
  <c r="L691" i="1"/>
  <c r="R691" i="1"/>
  <c r="J691" i="1"/>
  <c r="L84" i="2"/>
  <c r="J84" i="2"/>
  <c r="L99" i="2"/>
  <c r="J99" i="2"/>
  <c r="L135" i="2"/>
  <c r="J135" i="2"/>
  <c r="L156" i="2"/>
  <c r="J156" i="2"/>
  <c r="L188" i="2"/>
  <c r="J188" i="2"/>
  <c r="L272" i="2"/>
  <c r="K272" i="2"/>
  <c r="J272" i="2"/>
  <c r="L316" i="2"/>
  <c r="J316" i="2"/>
  <c r="L431" i="2"/>
  <c r="J431" i="2"/>
  <c r="L505" i="2"/>
  <c r="J505" i="2"/>
  <c r="L522" i="2"/>
  <c r="K522" i="2"/>
  <c r="J522" i="2"/>
  <c r="L547" i="2"/>
  <c r="K547" i="2"/>
  <c r="J547" i="2"/>
  <c r="L560" i="2"/>
  <c r="K560" i="2"/>
  <c r="J560" i="2"/>
  <c r="L598" i="2"/>
  <c r="J598" i="2"/>
  <c r="L698" i="2"/>
  <c r="J698" i="2"/>
  <c r="L713" i="2"/>
  <c r="J713" i="2"/>
  <c r="L26" i="5"/>
  <c r="J26" i="5"/>
  <c r="L44" i="5"/>
  <c r="J44" i="5"/>
  <c r="L63" i="5"/>
  <c r="J63" i="5"/>
  <c r="L81" i="5"/>
  <c r="J81" i="5"/>
  <c r="L99" i="5"/>
  <c r="J99" i="5"/>
  <c r="L117" i="5"/>
  <c r="J117" i="5"/>
  <c r="L135" i="5"/>
  <c r="J135" i="5"/>
  <c r="L159" i="5"/>
  <c r="J159" i="5"/>
  <c r="L326" i="5"/>
  <c r="J326" i="5"/>
  <c r="L348" i="5"/>
  <c r="J348" i="5"/>
  <c r="K397" i="5"/>
  <c r="J397" i="5"/>
  <c r="L397" i="5"/>
  <c r="L454" i="5"/>
  <c r="J454" i="5"/>
  <c r="L466" i="5"/>
  <c r="J466" i="5"/>
  <c r="L478" i="5"/>
  <c r="J478" i="5"/>
  <c r="L540" i="5"/>
  <c r="J540" i="5"/>
  <c r="L558" i="5"/>
  <c r="J558" i="5"/>
  <c r="L590" i="5"/>
  <c r="J590" i="5"/>
  <c r="L594" i="5"/>
  <c r="J594" i="5"/>
  <c r="L471" i="2"/>
  <c r="L472" i="2"/>
  <c r="L645" i="2"/>
  <c r="J645" i="2"/>
  <c r="L691" i="2"/>
  <c r="J691" i="2"/>
  <c r="L706" i="2"/>
  <c r="J706" i="2"/>
  <c r="L79" i="3"/>
  <c r="K79" i="3"/>
  <c r="L315" i="3"/>
  <c r="J315" i="3"/>
  <c r="L483" i="3"/>
  <c r="K483" i="3"/>
  <c r="J483" i="3"/>
  <c r="K600" i="3"/>
  <c r="L600" i="3"/>
  <c r="J600" i="3"/>
  <c r="L629" i="3"/>
  <c r="J629" i="3"/>
  <c r="J26" i="2"/>
  <c r="J27" i="2"/>
  <c r="J28" i="2"/>
  <c r="J39" i="2"/>
  <c r="J40" i="2"/>
  <c r="J41" i="2"/>
  <c r="J81" i="2"/>
  <c r="J82" i="2"/>
  <c r="J101" i="2"/>
  <c r="J200" i="2"/>
  <c r="J257" i="2"/>
  <c r="J258" i="2"/>
  <c r="J343" i="2"/>
  <c r="J495" i="2"/>
  <c r="K578" i="2"/>
  <c r="L581" i="2"/>
  <c r="K614" i="2"/>
  <c r="J614" i="2"/>
  <c r="K617" i="2"/>
  <c r="J617" i="2"/>
  <c r="K620" i="2"/>
  <c r="J620" i="2"/>
  <c r="L622" i="2"/>
  <c r="K622" i="2"/>
  <c r="L624" i="2"/>
  <c r="K624" i="2"/>
  <c r="L626" i="2"/>
  <c r="K626" i="2"/>
  <c r="K629" i="2"/>
  <c r="K632" i="2"/>
  <c r="L635" i="2"/>
  <c r="L656" i="2"/>
  <c r="J656" i="2"/>
  <c r="L669" i="2"/>
  <c r="L681" i="2"/>
  <c r="K8" i="3"/>
  <c r="J8" i="3"/>
  <c r="J18" i="3"/>
  <c r="L60" i="3"/>
  <c r="J60" i="3"/>
  <c r="J62" i="3"/>
  <c r="L77" i="3"/>
  <c r="J77" i="3"/>
  <c r="J79" i="3"/>
  <c r="J113" i="3"/>
  <c r="L221" i="3"/>
  <c r="J221" i="3"/>
  <c r="L233" i="3"/>
  <c r="J233" i="3"/>
  <c r="L245" i="3"/>
  <c r="K245" i="3"/>
  <c r="J245" i="3"/>
  <c r="L247" i="3"/>
  <c r="J247" i="3"/>
  <c r="L254" i="3"/>
  <c r="J254" i="3"/>
  <c r="L266" i="3"/>
  <c r="J266" i="3"/>
  <c r="L285" i="3"/>
  <c r="K285" i="3"/>
  <c r="J285" i="3"/>
  <c r="L292" i="3"/>
  <c r="J292" i="3"/>
  <c r="L308" i="3"/>
  <c r="J308" i="3"/>
  <c r="L358" i="3"/>
  <c r="J358" i="3"/>
  <c r="L406" i="3"/>
  <c r="J406" i="3"/>
  <c r="L437" i="3"/>
  <c r="J437" i="3"/>
  <c r="K644" i="2"/>
  <c r="J644" i="2"/>
  <c r="L646" i="2"/>
  <c r="K646" i="2"/>
  <c r="L648" i="2"/>
  <c r="K648" i="2"/>
  <c r="L666" i="2"/>
  <c r="J666" i="2"/>
  <c r="L678" i="2"/>
  <c r="J678" i="2"/>
  <c r="L34" i="3"/>
  <c r="J34" i="3"/>
  <c r="L43" i="3"/>
  <c r="K43" i="3"/>
  <c r="L140" i="3"/>
  <c r="J140" i="3"/>
  <c r="L164" i="3"/>
  <c r="J164" i="3"/>
  <c r="L171" i="3"/>
  <c r="J171" i="3"/>
  <c r="L195" i="3"/>
  <c r="J195" i="3"/>
  <c r="L299" i="3"/>
  <c r="J299" i="3"/>
  <c r="L321" i="3"/>
  <c r="J321" i="3"/>
  <c r="L342" i="3"/>
  <c r="K342" i="3"/>
  <c r="J342" i="3"/>
  <c r="L351" i="3"/>
  <c r="J351" i="3"/>
  <c r="L369" i="3"/>
  <c r="J369" i="3"/>
  <c r="L414" i="3"/>
  <c r="J414" i="3"/>
  <c r="K23" i="2"/>
  <c r="K24" i="2"/>
  <c r="K64" i="2"/>
  <c r="K71" i="2"/>
  <c r="K116" i="2"/>
  <c r="K207" i="2"/>
  <c r="J247" i="2"/>
  <c r="J254" i="2"/>
  <c r="J255" i="2"/>
  <c r="J263" i="2"/>
  <c r="J269" i="2"/>
  <c r="J276" i="2"/>
  <c r="J282" i="2"/>
  <c r="J288" i="2"/>
  <c r="K289" i="2"/>
  <c r="J295" i="2"/>
  <c r="J301" i="2"/>
  <c r="J307" i="2"/>
  <c r="J313" i="2"/>
  <c r="J337" i="2"/>
  <c r="J338" i="2"/>
  <c r="J339" i="2"/>
  <c r="J340" i="2"/>
  <c r="J341" i="2"/>
  <c r="J348" i="2"/>
  <c r="J354" i="2"/>
  <c r="J360" i="2"/>
  <c r="J366" i="2"/>
  <c r="J372" i="2"/>
  <c r="J378" i="2"/>
  <c r="J384" i="2"/>
  <c r="J390" i="2"/>
  <c r="J396" i="2"/>
  <c r="J402" i="2"/>
  <c r="J408" i="2"/>
  <c r="J416" i="2"/>
  <c r="J422" i="2"/>
  <c r="J428" i="2"/>
  <c r="J434" i="2"/>
  <c r="J440" i="2"/>
  <c r="J446" i="2"/>
  <c r="J447" i="2"/>
  <c r="J453" i="2"/>
  <c r="J460" i="2"/>
  <c r="J466" i="2"/>
  <c r="J474" i="2"/>
  <c r="J480" i="2"/>
  <c r="J487" i="2"/>
  <c r="J493" i="2"/>
  <c r="J502" i="2"/>
  <c r="J508" i="2"/>
  <c r="J515" i="2"/>
  <c r="J530" i="2"/>
  <c r="J538" i="2"/>
  <c r="J544" i="2"/>
  <c r="J551" i="2"/>
  <c r="J557" i="2"/>
  <c r="J565" i="2"/>
  <c r="J571" i="2"/>
  <c r="J572" i="2"/>
  <c r="K577" i="2"/>
  <c r="J590" i="2"/>
  <c r="J597" i="2"/>
  <c r="L600" i="2"/>
  <c r="K616" i="2"/>
  <c r="J616" i="2"/>
  <c r="K619" i="2"/>
  <c r="J619" i="2"/>
  <c r="K631" i="2"/>
  <c r="K634" i="2"/>
  <c r="L644" i="2"/>
  <c r="J646" i="2"/>
  <c r="J648" i="2"/>
  <c r="J650" i="2"/>
  <c r="J692" i="2"/>
  <c r="L697" i="2"/>
  <c r="J697" i="2"/>
  <c r="J707" i="2"/>
  <c r="L712" i="2"/>
  <c r="J712" i="2"/>
  <c r="L2" i="3"/>
  <c r="K7" i="3"/>
  <c r="J7" i="3"/>
  <c r="L26" i="3"/>
  <c r="J26" i="3"/>
  <c r="L41" i="3"/>
  <c r="J41" i="3"/>
  <c r="J43" i="3"/>
  <c r="L61" i="3"/>
  <c r="K61" i="3"/>
  <c r="L78" i="3"/>
  <c r="K78" i="3"/>
  <c r="L334" i="3"/>
  <c r="J334" i="3"/>
  <c r="L364" i="3"/>
  <c r="J364" i="3"/>
  <c r="L513" i="3"/>
  <c r="J513" i="3"/>
  <c r="L577" i="2"/>
  <c r="L593" i="2"/>
  <c r="J596" i="2"/>
  <c r="L603" i="2"/>
  <c r="L616" i="2"/>
  <c r="L619" i="2"/>
  <c r="L623" i="2"/>
  <c r="K623" i="2"/>
  <c r="L625" i="2"/>
  <c r="K625" i="2"/>
  <c r="L631" i="2"/>
  <c r="L634" i="2"/>
  <c r="L641" i="2"/>
  <c r="J657" i="2"/>
  <c r="L675" i="2"/>
  <c r="L687" i="2"/>
  <c r="L717" i="2"/>
  <c r="L17" i="3"/>
  <c r="J17" i="3"/>
  <c r="L59" i="3"/>
  <c r="K59" i="3"/>
  <c r="J59" i="3"/>
  <c r="L112" i="3"/>
  <c r="J112" i="3"/>
  <c r="L209" i="3"/>
  <c r="J209" i="3"/>
  <c r="L227" i="3"/>
  <c r="J227" i="3"/>
  <c r="L239" i="3"/>
  <c r="J239" i="3"/>
  <c r="L246" i="3"/>
  <c r="K246" i="3"/>
  <c r="J246" i="3"/>
  <c r="L265" i="3"/>
  <c r="K265" i="3"/>
  <c r="J265" i="3"/>
  <c r="L276" i="3"/>
  <c r="J276" i="3"/>
  <c r="L286" i="3"/>
  <c r="J286" i="3"/>
  <c r="L327" i="3"/>
  <c r="J327" i="3"/>
  <c r="L373" i="3"/>
  <c r="J373" i="3"/>
  <c r="L399" i="3"/>
  <c r="J399" i="3"/>
  <c r="G719" i="3"/>
  <c r="K165" i="3"/>
  <c r="K172" i="3"/>
  <c r="K173" i="3"/>
  <c r="K196" i="3"/>
  <c r="K210" i="3"/>
  <c r="K211" i="3"/>
  <c r="K248" i="3"/>
  <c r="K255" i="3"/>
  <c r="K256" i="3"/>
  <c r="K309" i="3"/>
  <c r="K344" i="3"/>
  <c r="L476" i="3"/>
  <c r="K476" i="3"/>
  <c r="J476" i="3"/>
  <c r="J496" i="3"/>
  <c r="L496" i="3"/>
  <c r="L620" i="3"/>
  <c r="J620" i="3"/>
  <c r="K627" i="3"/>
  <c r="J627" i="3"/>
  <c r="L627" i="3"/>
  <c r="L660" i="3"/>
  <c r="J660" i="3"/>
  <c r="L706" i="3"/>
  <c r="J706" i="3"/>
  <c r="J610" i="2"/>
  <c r="J611" i="2"/>
  <c r="J612" i="2"/>
  <c r="J662" i="2"/>
  <c r="J663" i="2"/>
  <c r="J664" i="2"/>
  <c r="J702" i="2"/>
  <c r="J703" i="2"/>
  <c r="J704" i="2"/>
  <c r="H2" i="3"/>
  <c r="H719" i="3"/>
  <c r="J4" i="3"/>
  <c r="J54" i="3"/>
  <c r="J55" i="3"/>
  <c r="J56" i="3"/>
  <c r="J57" i="3"/>
  <c r="J72" i="3"/>
  <c r="J73" i="3"/>
  <c r="J74" i="3"/>
  <c r="J75" i="3"/>
  <c r="J102" i="3"/>
  <c r="J103" i="3"/>
  <c r="J104" i="3"/>
  <c r="J105" i="3"/>
  <c r="J106" i="3"/>
  <c r="J107" i="3"/>
  <c r="J108" i="3"/>
  <c r="J109" i="3"/>
  <c r="J110" i="3"/>
  <c r="J137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85" i="3"/>
  <c r="J186" i="3"/>
  <c r="J187" i="3"/>
  <c r="J188" i="3"/>
  <c r="J189" i="3"/>
  <c r="J190" i="3"/>
  <c r="J191" i="3"/>
  <c r="J192" i="3"/>
  <c r="J283" i="3"/>
  <c r="J314" i="3"/>
  <c r="J320" i="3"/>
  <c r="J326" i="3"/>
  <c r="J332" i="3"/>
  <c r="J333" i="3"/>
  <c r="J340" i="3"/>
  <c r="J350" i="3"/>
  <c r="J356" i="3"/>
  <c r="J357" i="3"/>
  <c r="J363" i="3"/>
  <c r="J381" i="3"/>
  <c r="J385" i="3"/>
  <c r="J393" i="3"/>
  <c r="J394" i="3"/>
  <c r="J398" i="3"/>
  <c r="J408" i="3"/>
  <c r="L427" i="3"/>
  <c r="J427" i="3"/>
  <c r="L434" i="3"/>
  <c r="K434" i="3"/>
  <c r="J434" i="3"/>
  <c r="L436" i="3"/>
  <c r="K436" i="3"/>
  <c r="L445" i="3"/>
  <c r="K445" i="3"/>
  <c r="J445" i="3"/>
  <c r="L459" i="3"/>
  <c r="J459" i="3"/>
  <c r="J478" i="3"/>
  <c r="L491" i="3"/>
  <c r="K491" i="3"/>
  <c r="J491" i="3"/>
  <c r="K496" i="3"/>
  <c r="J504" i="3"/>
  <c r="L504" i="3"/>
  <c r="J538" i="3"/>
  <c r="L538" i="3"/>
  <c r="J587" i="3"/>
  <c r="L587" i="3"/>
  <c r="K590" i="3"/>
  <c r="L590" i="3"/>
  <c r="J590" i="3"/>
  <c r="K658" i="3"/>
  <c r="J658" i="3"/>
  <c r="L658" i="3"/>
  <c r="K332" i="3"/>
  <c r="K356" i="3"/>
  <c r="K393" i="3"/>
  <c r="L398" i="3"/>
  <c r="L482" i="3"/>
  <c r="K482" i="3"/>
  <c r="J482" i="3"/>
  <c r="K510" i="3"/>
  <c r="L510" i="3"/>
  <c r="J558" i="3"/>
  <c r="L558" i="3"/>
  <c r="K561" i="3"/>
  <c r="L561" i="3"/>
  <c r="J561" i="3"/>
  <c r="K609" i="3"/>
  <c r="J609" i="3"/>
  <c r="L609" i="3"/>
  <c r="K643" i="3"/>
  <c r="J643" i="3"/>
  <c r="L648" i="3"/>
  <c r="J648" i="3"/>
  <c r="K656" i="3"/>
  <c r="J656" i="3"/>
  <c r="L656" i="3"/>
  <c r="L384" i="3"/>
  <c r="L397" i="3"/>
  <c r="J407" i="3"/>
  <c r="J420" i="3"/>
  <c r="J429" i="3"/>
  <c r="L477" i="3"/>
  <c r="J477" i="3"/>
  <c r="L492" i="3"/>
  <c r="K492" i="3"/>
  <c r="J510" i="3"/>
  <c r="J520" i="3"/>
  <c r="L520" i="3"/>
  <c r="K529" i="3"/>
  <c r="L529" i="3"/>
  <c r="K558" i="3"/>
  <c r="K597" i="3"/>
  <c r="L597" i="3"/>
  <c r="J597" i="3"/>
  <c r="K607" i="3"/>
  <c r="J607" i="3"/>
  <c r="L607" i="3"/>
  <c r="K636" i="3"/>
  <c r="J636" i="3"/>
  <c r="K641" i="3"/>
  <c r="J641" i="3"/>
  <c r="L643" i="3"/>
  <c r="K654" i="3"/>
  <c r="J654" i="3"/>
  <c r="L654" i="3"/>
  <c r="L412" i="3"/>
  <c r="J412" i="3"/>
  <c r="L428" i="3"/>
  <c r="K428" i="3"/>
  <c r="L435" i="3"/>
  <c r="J435" i="3"/>
  <c r="L446" i="3"/>
  <c r="J446" i="3"/>
  <c r="J517" i="3"/>
  <c r="L517" i="3"/>
  <c r="J537" i="3"/>
  <c r="L537" i="3"/>
  <c r="K537" i="3"/>
  <c r="K541" i="3"/>
  <c r="L541" i="3"/>
  <c r="J570" i="3"/>
  <c r="L570" i="3"/>
  <c r="J586" i="3"/>
  <c r="L586" i="3"/>
  <c r="K586" i="3"/>
  <c r="K613" i="3"/>
  <c r="J613" i="3"/>
  <c r="L667" i="3"/>
  <c r="J667" i="3"/>
  <c r="L685" i="3"/>
  <c r="K685" i="3"/>
  <c r="J685" i="3"/>
  <c r="L697" i="3"/>
  <c r="J697" i="3"/>
  <c r="L8" i="4"/>
  <c r="J8" i="4"/>
  <c r="L68" i="4"/>
  <c r="J68" i="4"/>
  <c r="J418" i="3"/>
  <c r="J426" i="3"/>
  <c r="J433" i="3"/>
  <c r="J442" i="3"/>
  <c r="J443" i="3"/>
  <c r="J444" i="3"/>
  <c r="J457" i="3"/>
  <c r="J458" i="3"/>
  <c r="J473" i="3"/>
  <c r="J474" i="3"/>
  <c r="J475" i="3"/>
  <c r="J490" i="3"/>
  <c r="J498" i="3"/>
  <c r="K503" i="3"/>
  <c r="J506" i="3"/>
  <c r="J509" i="3"/>
  <c r="J512" i="3"/>
  <c r="J522" i="3"/>
  <c r="J525" i="3"/>
  <c r="J528" i="3"/>
  <c r="J531" i="3"/>
  <c r="K536" i="3"/>
  <c r="J540" i="3"/>
  <c r="J543" i="3"/>
  <c r="J546" i="3"/>
  <c r="J549" i="3"/>
  <c r="L554" i="3"/>
  <c r="J572" i="3"/>
  <c r="L577" i="3"/>
  <c r="K585" i="3"/>
  <c r="L613" i="3"/>
  <c r="L617" i="3"/>
  <c r="J617" i="3"/>
  <c r="L624" i="3"/>
  <c r="J624" i="3"/>
  <c r="K635" i="3"/>
  <c r="J635" i="3"/>
  <c r="L637" i="3"/>
  <c r="J637" i="3"/>
  <c r="K642" i="3"/>
  <c r="J642" i="3"/>
  <c r="L644" i="3"/>
  <c r="J644" i="3"/>
  <c r="L43" i="4"/>
  <c r="J43" i="4"/>
  <c r="L88" i="4"/>
  <c r="J88" i="4"/>
  <c r="L106" i="4"/>
  <c r="J106" i="4"/>
  <c r="L124" i="4"/>
  <c r="J124" i="4"/>
  <c r="L205" i="4"/>
  <c r="J205" i="4"/>
  <c r="L223" i="4"/>
  <c r="J223" i="4"/>
  <c r="L235" i="4"/>
  <c r="J235" i="4"/>
  <c r="K247" i="4"/>
  <c r="J247" i="4"/>
  <c r="L247" i="4"/>
  <c r="J405" i="3"/>
  <c r="J411" i="3"/>
  <c r="J417" i="3"/>
  <c r="J423" i="3"/>
  <c r="J424" i="3"/>
  <c r="J425" i="3"/>
  <c r="J432" i="3"/>
  <c r="J440" i="3"/>
  <c r="J441" i="3"/>
  <c r="K442" i="3"/>
  <c r="K443" i="3"/>
  <c r="J455" i="3"/>
  <c r="J456" i="3"/>
  <c r="K457" i="3"/>
  <c r="J472" i="3"/>
  <c r="K473" i="3"/>
  <c r="K474" i="3"/>
  <c r="J481" i="3"/>
  <c r="K490" i="3"/>
  <c r="J494" i="3"/>
  <c r="K502" i="3"/>
  <c r="L503" i="3"/>
  <c r="L509" i="3"/>
  <c r="L512" i="3"/>
  <c r="L528" i="3"/>
  <c r="K535" i="3"/>
  <c r="L536" i="3"/>
  <c r="L540" i="3"/>
  <c r="K553" i="3"/>
  <c r="J556" i="3"/>
  <c r="J563" i="3"/>
  <c r="K576" i="3"/>
  <c r="L585" i="3"/>
  <c r="J592" i="3"/>
  <c r="J599" i="3"/>
  <c r="K608" i="3"/>
  <c r="J608" i="3"/>
  <c r="L610" i="3"/>
  <c r="J610" i="3"/>
  <c r="K628" i="3"/>
  <c r="J628" i="3"/>
  <c r="L635" i="3"/>
  <c r="L642" i="3"/>
  <c r="K655" i="3"/>
  <c r="J655" i="3"/>
  <c r="K657" i="3"/>
  <c r="J657" i="3"/>
  <c r="K659" i="3"/>
  <c r="J659" i="3"/>
  <c r="L664" i="3"/>
  <c r="J664" i="3"/>
  <c r="L686" i="3"/>
  <c r="J686" i="3"/>
  <c r="L34" i="4"/>
  <c r="J34" i="4"/>
  <c r="L49" i="4"/>
  <c r="J49" i="4"/>
  <c r="L185" i="4"/>
  <c r="J185" i="4"/>
  <c r="L502" i="3"/>
  <c r="L535" i="3"/>
  <c r="L553" i="3"/>
  <c r="L576" i="3"/>
  <c r="L599" i="3"/>
  <c r="L614" i="3"/>
  <c r="J614" i="3"/>
  <c r="L632" i="3"/>
  <c r="J632" i="3"/>
  <c r="L705" i="3"/>
  <c r="K705" i="3"/>
  <c r="J705" i="3"/>
  <c r="L81" i="4"/>
  <c r="J81" i="4"/>
  <c r="L99" i="4"/>
  <c r="J99" i="4"/>
  <c r="L117" i="4"/>
  <c r="J117" i="4"/>
  <c r="L135" i="4"/>
  <c r="J135" i="4"/>
  <c r="J140" i="4"/>
  <c r="L140" i="4"/>
  <c r="K140" i="4"/>
  <c r="L13" i="4"/>
  <c r="J13" i="4"/>
  <c r="L75" i="4"/>
  <c r="J75" i="4"/>
  <c r="L168" i="4"/>
  <c r="J168" i="4"/>
  <c r="L699" i="3"/>
  <c r="L714" i="3"/>
  <c r="L30" i="4"/>
  <c r="L160" i="4"/>
  <c r="J160" i="4"/>
  <c r="K195" i="4"/>
  <c r="J195" i="4"/>
  <c r="L210" i="4"/>
  <c r="J210" i="4"/>
  <c r="L220" i="4"/>
  <c r="J220" i="4"/>
  <c r="L232" i="4"/>
  <c r="J232" i="4"/>
  <c r="L244" i="4"/>
  <c r="J244" i="4"/>
  <c r="L258" i="4"/>
  <c r="J258" i="4"/>
  <c r="L273" i="4"/>
  <c r="J273" i="4"/>
  <c r="L328" i="4"/>
  <c r="J328" i="4"/>
  <c r="L346" i="4"/>
  <c r="J346" i="4"/>
  <c r="L354" i="4"/>
  <c r="J354" i="4"/>
  <c r="L356" i="4"/>
  <c r="J356" i="4"/>
  <c r="J363" i="4"/>
  <c r="L363" i="4"/>
  <c r="J434" i="4"/>
  <c r="L434" i="4"/>
  <c r="G719" i="4"/>
  <c r="L20" i="4"/>
  <c r="J20" i="4"/>
  <c r="J28" i="4"/>
  <c r="J36" i="4"/>
  <c r="L55" i="4"/>
  <c r="J55" i="4"/>
  <c r="L61" i="4"/>
  <c r="J61" i="4"/>
  <c r="K67" i="4"/>
  <c r="J67" i="4"/>
  <c r="K80" i="4"/>
  <c r="J80" i="4"/>
  <c r="L93" i="4"/>
  <c r="J93" i="4"/>
  <c r="L111" i="4"/>
  <c r="J111" i="4"/>
  <c r="L129" i="4"/>
  <c r="J129" i="4"/>
  <c r="L136" i="4"/>
  <c r="K136" i="4"/>
  <c r="L145" i="4"/>
  <c r="J145" i="4"/>
  <c r="L157" i="4"/>
  <c r="L173" i="4"/>
  <c r="J173" i="4"/>
  <c r="L180" i="4"/>
  <c r="J180" i="4"/>
  <c r="L195" i="4"/>
  <c r="L202" i="4"/>
  <c r="J202" i="4"/>
  <c r="L255" i="4"/>
  <c r="J255" i="4"/>
  <c r="L404" i="4"/>
  <c r="K404" i="4"/>
  <c r="J404" i="4"/>
  <c r="J424" i="4"/>
  <c r="L424" i="4"/>
  <c r="H719" i="4"/>
  <c r="L35" i="4"/>
  <c r="K35" i="4"/>
  <c r="L42" i="4"/>
  <c r="J42" i="4"/>
  <c r="L48" i="4"/>
  <c r="J48" i="4"/>
  <c r="L154" i="4"/>
  <c r="J154" i="4"/>
  <c r="L177" i="4"/>
  <c r="J177" i="4"/>
  <c r="K184" i="4"/>
  <c r="J184" i="4"/>
  <c r="L191" i="4"/>
  <c r="J191" i="4"/>
  <c r="L199" i="4"/>
  <c r="J199" i="4"/>
  <c r="K209" i="4"/>
  <c r="J209" i="4"/>
  <c r="L217" i="4"/>
  <c r="J217" i="4"/>
  <c r="L229" i="4"/>
  <c r="J229" i="4"/>
  <c r="L241" i="4"/>
  <c r="J241" i="4"/>
  <c r="L270" i="4"/>
  <c r="J270" i="4"/>
  <c r="L281" i="4"/>
  <c r="J281" i="4"/>
  <c r="J289" i="4"/>
  <c r="L289" i="4"/>
  <c r="L304" i="4"/>
  <c r="K304" i="4"/>
  <c r="J304" i="4"/>
  <c r="L334" i="4"/>
  <c r="J334" i="4"/>
  <c r="K364" i="4"/>
  <c r="L364" i="4"/>
  <c r="J364" i="4"/>
  <c r="J670" i="3"/>
  <c r="J671" i="3"/>
  <c r="J678" i="3"/>
  <c r="J679" i="3"/>
  <c r="J680" i="3"/>
  <c r="J681" i="3"/>
  <c r="J682" i="3"/>
  <c r="J689" i="3"/>
  <c r="J701" i="3"/>
  <c r="J702" i="3"/>
  <c r="J716" i="3"/>
  <c r="J3" i="4"/>
  <c r="J4" i="4"/>
  <c r="J11" i="4"/>
  <c r="J22" i="4"/>
  <c r="L27" i="4"/>
  <c r="J27" i="4"/>
  <c r="J35" i="4"/>
  <c r="J57" i="4"/>
  <c r="J63" i="4"/>
  <c r="L74" i="4"/>
  <c r="J74" i="4"/>
  <c r="L87" i="4"/>
  <c r="J87" i="4"/>
  <c r="L105" i="4"/>
  <c r="J105" i="4"/>
  <c r="L123" i="4"/>
  <c r="J123" i="4"/>
  <c r="L151" i="4"/>
  <c r="J161" i="4"/>
  <c r="L167" i="4"/>
  <c r="J167" i="4"/>
  <c r="L184" i="4"/>
  <c r="L214" i="4"/>
  <c r="J214" i="4"/>
  <c r="L226" i="4"/>
  <c r="J226" i="4"/>
  <c r="L238" i="4"/>
  <c r="J238" i="4"/>
  <c r="L248" i="4"/>
  <c r="J248" i="4"/>
  <c r="K284" i="4"/>
  <c r="J284" i="4"/>
  <c r="L291" i="4"/>
  <c r="J291" i="4"/>
  <c r="J300" i="4"/>
  <c r="L300" i="4"/>
  <c r="K300" i="4"/>
  <c r="K302" i="4"/>
  <c r="L302" i="4"/>
  <c r="J302" i="4"/>
  <c r="L368" i="4"/>
  <c r="K368" i="4"/>
  <c r="J368" i="4"/>
  <c r="J394" i="4"/>
  <c r="L394" i="4"/>
  <c r="K394" i="4"/>
  <c r="L15" i="4"/>
  <c r="L71" i="4"/>
  <c r="L84" i="4"/>
  <c r="J94" i="4"/>
  <c r="L102" i="4"/>
  <c r="J112" i="4"/>
  <c r="L120" i="4"/>
  <c r="J130" i="4"/>
  <c r="K141" i="4"/>
  <c r="J146" i="4"/>
  <c r="L164" i="4"/>
  <c r="L188" i="4"/>
  <c r="J188" i="4"/>
  <c r="L196" i="4"/>
  <c r="J196" i="4"/>
  <c r="K208" i="4"/>
  <c r="J208" i="4"/>
  <c r="L261" i="4"/>
  <c r="J261" i="4"/>
  <c r="K269" i="4"/>
  <c r="J269" i="4"/>
  <c r="L284" i="4"/>
  <c r="L293" i="4"/>
  <c r="J293" i="4"/>
  <c r="K312" i="4"/>
  <c r="J312" i="4"/>
  <c r="K315" i="4"/>
  <c r="J315" i="4"/>
  <c r="L322" i="4"/>
  <c r="J322" i="4"/>
  <c r="L340" i="4"/>
  <c r="J340" i="4"/>
  <c r="J374" i="4"/>
  <c r="L374" i="4"/>
  <c r="J410" i="4"/>
  <c r="L410" i="4"/>
  <c r="L417" i="4"/>
  <c r="K417" i="4"/>
  <c r="J417" i="4"/>
  <c r="L420" i="4"/>
  <c r="K420" i="4"/>
  <c r="J420" i="4"/>
  <c r="L497" i="4"/>
  <c r="J497" i="4"/>
  <c r="L514" i="4"/>
  <c r="J514" i="4"/>
  <c r="L528" i="4"/>
  <c r="J528" i="4"/>
  <c r="L541" i="4"/>
  <c r="J541" i="4"/>
  <c r="K638" i="4"/>
  <c r="J638" i="4"/>
  <c r="L638" i="4"/>
  <c r="L320" i="4"/>
  <c r="J320" i="4"/>
  <c r="L326" i="4"/>
  <c r="J326" i="4"/>
  <c r="L332" i="4"/>
  <c r="J332" i="4"/>
  <c r="L338" i="4"/>
  <c r="J338" i="4"/>
  <c r="L344" i="4"/>
  <c r="J344" i="4"/>
  <c r="K360" i="4"/>
  <c r="J360" i="4"/>
  <c r="L369" i="4"/>
  <c r="K369" i="4"/>
  <c r="J369" i="4"/>
  <c r="L405" i="4"/>
  <c r="K405" i="4"/>
  <c r="J405" i="4"/>
  <c r="L449" i="4"/>
  <c r="J449" i="4"/>
  <c r="L467" i="4"/>
  <c r="J467" i="4"/>
  <c r="L489" i="4"/>
  <c r="K489" i="4"/>
  <c r="J489" i="4"/>
  <c r="L504" i="4"/>
  <c r="K504" i="4"/>
  <c r="J504" i="4"/>
  <c r="L534" i="4"/>
  <c r="J534" i="4"/>
  <c r="L610" i="4"/>
  <c r="J610" i="4"/>
  <c r="L619" i="4"/>
  <c r="J619" i="4"/>
  <c r="L715" i="4"/>
  <c r="J715" i="4"/>
  <c r="J719" i="4"/>
  <c r="L719" i="4"/>
  <c r="L418" i="4"/>
  <c r="K418" i="4"/>
  <c r="J418" i="4"/>
  <c r="L421" i="4"/>
  <c r="K421" i="4"/>
  <c r="J421" i="4"/>
  <c r="L431" i="4"/>
  <c r="K431" i="4"/>
  <c r="J431" i="4"/>
  <c r="K700" i="4"/>
  <c r="J700" i="4"/>
  <c r="L700" i="4"/>
  <c r="K174" i="4"/>
  <c r="K181" i="4"/>
  <c r="K249" i="4"/>
  <c r="K310" i="4"/>
  <c r="K316" i="4"/>
  <c r="L370" i="4"/>
  <c r="J370" i="4"/>
  <c r="L382" i="4"/>
  <c r="J382" i="4"/>
  <c r="J395" i="4"/>
  <c r="L395" i="4"/>
  <c r="L406" i="4"/>
  <c r="J406" i="4"/>
  <c r="L456" i="4"/>
  <c r="K456" i="4"/>
  <c r="J456" i="4"/>
  <c r="L490" i="4"/>
  <c r="J490" i="4"/>
  <c r="L505" i="4"/>
  <c r="J505" i="4"/>
  <c r="L520" i="4"/>
  <c r="K520" i="4"/>
  <c r="J520" i="4"/>
  <c r="J561" i="4"/>
  <c r="L561" i="4"/>
  <c r="J585" i="4"/>
  <c r="L585" i="4"/>
  <c r="L279" i="4"/>
  <c r="J290" i="4"/>
  <c r="L345" i="4"/>
  <c r="K345" i="4"/>
  <c r="L352" i="4"/>
  <c r="J352" i="4"/>
  <c r="L361" i="4"/>
  <c r="J361" i="4"/>
  <c r="L392" i="4"/>
  <c r="J392" i="4"/>
  <c r="K395" i="4"/>
  <c r="L416" i="4"/>
  <c r="K416" i="4"/>
  <c r="J416" i="4"/>
  <c r="L419" i="4"/>
  <c r="K419" i="4"/>
  <c r="J419" i="4"/>
  <c r="L422" i="4"/>
  <c r="J422" i="4"/>
  <c r="L432" i="4"/>
  <c r="J432" i="4"/>
  <c r="K371" i="4"/>
  <c r="K372" i="4"/>
  <c r="K383" i="4"/>
  <c r="K384" i="4"/>
  <c r="K407" i="4"/>
  <c r="K408" i="4"/>
  <c r="K450" i="4"/>
  <c r="K458" i="4"/>
  <c r="K459" i="4"/>
  <c r="K460" i="4"/>
  <c r="L462" i="4"/>
  <c r="L475" i="4"/>
  <c r="L484" i="4"/>
  <c r="L499" i="4"/>
  <c r="K506" i="4"/>
  <c r="K507" i="4"/>
  <c r="K508" i="4"/>
  <c r="L523" i="4"/>
  <c r="L543" i="4"/>
  <c r="L544" i="4"/>
  <c r="L545" i="4"/>
  <c r="L546" i="4"/>
  <c r="K554" i="4"/>
  <c r="L556" i="4"/>
  <c r="L557" i="4"/>
  <c r="L569" i="4"/>
  <c r="K569" i="4"/>
  <c r="L573" i="4"/>
  <c r="L628" i="4"/>
  <c r="J628" i="4"/>
  <c r="L672" i="4"/>
  <c r="J672" i="4"/>
  <c r="K684" i="4"/>
  <c r="J684" i="4"/>
  <c r="L23" i="5"/>
  <c r="J23" i="5"/>
  <c r="L41" i="5"/>
  <c r="J41" i="5"/>
  <c r="L311" i="5"/>
  <c r="J311" i="5"/>
  <c r="J503" i="4"/>
  <c r="J513" i="4"/>
  <c r="J519" i="4"/>
  <c r="J527" i="4"/>
  <c r="J533" i="4"/>
  <c r="J539" i="4"/>
  <c r="J540" i="4"/>
  <c r="J552" i="4"/>
  <c r="J563" i="4"/>
  <c r="J569" i="4"/>
  <c r="J572" i="4"/>
  <c r="L577" i="4"/>
  <c r="J577" i="4"/>
  <c r="K589" i="4"/>
  <c r="J589" i="4"/>
  <c r="L593" i="4"/>
  <c r="J593" i="4"/>
  <c r="L600" i="4"/>
  <c r="J600" i="4"/>
  <c r="L607" i="4"/>
  <c r="J607" i="4"/>
  <c r="L616" i="4"/>
  <c r="J616" i="4"/>
  <c r="L625" i="4"/>
  <c r="J625" i="4"/>
  <c r="K637" i="4"/>
  <c r="J637" i="4"/>
  <c r="L643" i="4"/>
  <c r="J643" i="4"/>
  <c r="L655" i="4"/>
  <c r="J655" i="4"/>
  <c r="L684" i="4"/>
  <c r="L15" i="5"/>
  <c r="J15" i="5"/>
  <c r="L20" i="5"/>
  <c r="J20" i="5"/>
  <c r="L38" i="5"/>
  <c r="J38" i="5"/>
  <c r="L57" i="5"/>
  <c r="J57" i="5"/>
  <c r="L75" i="5"/>
  <c r="J75" i="5"/>
  <c r="L93" i="5"/>
  <c r="J93" i="5"/>
  <c r="L111" i="5"/>
  <c r="J111" i="5"/>
  <c r="L123" i="5"/>
  <c r="J123" i="5"/>
  <c r="L141" i="5"/>
  <c r="J141" i="5"/>
  <c r="L153" i="5"/>
  <c r="J153" i="5"/>
  <c r="L171" i="5"/>
  <c r="J171" i="5"/>
  <c r="L572" i="4"/>
  <c r="L589" i="4"/>
  <c r="L613" i="4"/>
  <c r="J613" i="4"/>
  <c r="L637" i="4"/>
  <c r="L652" i="4"/>
  <c r="J652" i="4"/>
  <c r="L661" i="4"/>
  <c r="J661" i="4"/>
  <c r="L694" i="4"/>
  <c r="J694" i="4"/>
  <c r="L704" i="4"/>
  <c r="J704" i="4"/>
  <c r="L12" i="5"/>
  <c r="J12" i="5"/>
  <c r="L17" i="5"/>
  <c r="J17" i="5"/>
  <c r="L35" i="5"/>
  <c r="J35" i="5"/>
  <c r="J300" i="5"/>
  <c r="L300" i="5"/>
  <c r="L562" i="4"/>
  <c r="J562" i="4"/>
  <c r="L568" i="4"/>
  <c r="J568" i="4"/>
  <c r="L634" i="4"/>
  <c r="J634" i="4"/>
  <c r="L639" i="4"/>
  <c r="J639" i="4"/>
  <c r="L667" i="4"/>
  <c r="J667" i="4"/>
  <c r="K671" i="4"/>
  <c r="J671" i="4"/>
  <c r="K683" i="4"/>
  <c r="J683" i="4"/>
  <c r="L685" i="4"/>
  <c r="J685" i="4"/>
  <c r="L701" i="4"/>
  <c r="J701" i="4"/>
  <c r="L711" i="4"/>
  <c r="J711" i="4"/>
  <c r="L9" i="5"/>
  <c r="J9" i="5"/>
  <c r="L32" i="5"/>
  <c r="J32" i="5"/>
  <c r="L50" i="5"/>
  <c r="J50" i="5"/>
  <c r="L69" i="5"/>
  <c r="J69" i="5"/>
  <c r="L87" i="5"/>
  <c r="J87" i="5"/>
  <c r="L105" i="5"/>
  <c r="J105" i="5"/>
  <c r="L129" i="5"/>
  <c r="J129" i="5"/>
  <c r="L147" i="5"/>
  <c r="J147" i="5"/>
  <c r="L165" i="5"/>
  <c r="J165" i="5"/>
  <c r="L583" i="4"/>
  <c r="J583" i="4"/>
  <c r="L590" i="4"/>
  <c r="J590" i="4"/>
  <c r="L597" i="4"/>
  <c r="J597" i="4"/>
  <c r="L604" i="4"/>
  <c r="J604" i="4"/>
  <c r="L622" i="4"/>
  <c r="J622" i="4"/>
  <c r="L631" i="4"/>
  <c r="J631" i="4"/>
  <c r="L649" i="4"/>
  <c r="J649" i="4"/>
  <c r="L658" i="4"/>
  <c r="J658" i="4"/>
  <c r="L671" i="4"/>
  <c r="L676" i="4"/>
  <c r="J676" i="4"/>
  <c r="L680" i="4"/>
  <c r="J680" i="4"/>
  <c r="L683" i="4"/>
  <c r="L691" i="4"/>
  <c r="J691" i="4"/>
  <c r="L708" i="4"/>
  <c r="J708" i="4"/>
  <c r="L718" i="4"/>
  <c r="J718" i="4"/>
  <c r="L6" i="5"/>
  <c r="J6" i="5"/>
  <c r="L29" i="5"/>
  <c r="J29" i="5"/>
  <c r="L47" i="5"/>
  <c r="J47" i="5"/>
  <c r="J177" i="5"/>
  <c r="L177" i="5"/>
  <c r="K668" i="4"/>
  <c r="K677" i="4"/>
  <c r="K686" i="4"/>
  <c r="K687" i="4"/>
  <c r="L689" i="4"/>
  <c r="K695" i="4"/>
  <c r="L697" i="4"/>
  <c r="L698" i="4"/>
  <c r="L706" i="4"/>
  <c r="L713" i="4"/>
  <c r="L284" i="5"/>
  <c r="J284" i="5"/>
  <c r="K373" i="5"/>
  <c r="J373" i="5"/>
  <c r="L373" i="5"/>
  <c r="L292" i="5"/>
  <c r="J292" i="5"/>
  <c r="L319" i="5"/>
  <c r="J319" i="5"/>
  <c r="L337" i="5"/>
  <c r="J337" i="5"/>
  <c r="K346" i="5"/>
  <c r="J346" i="5"/>
  <c r="L346" i="5"/>
  <c r="K363" i="5"/>
  <c r="J363" i="5"/>
  <c r="L363" i="5"/>
  <c r="K391" i="5"/>
  <c r="J391" i="5"/>
  <c r="L391" i="5"/>
  <c r="L401" i="5"/>
  <c r="J401" i="5"/>
  <c r="L412" i="5"/>
  <c r="J412" i="5"/>
  <c r="L424" i="5"/>
  <c r="J424" i="5"/>
  <c r="L187" i="5"/>
  <c r="J187" i="5"/>
  <c r="L193" i="5"/>
  <c r="J193" i="5"/>
  <c r="L199" i="5"/>
  <c r="J199" i="5"/>
  <c r="L205" i="5"/>
  <c r="J205" i="5"/>
  <c r="L211" i="5"/>
  <c r="J211" i="5"/>
  <c r="L217" i="5"/>
  <c r="J217" i="5"/>
  <c r="L223" i="5"/>
  <c r="J223" i="5"/>
  <c r="L229" i="5"/>
  <c r="J229" i="5"/>
  <c r="L235" i="5"/>
  <c r="J235" i="5"/>
  <c r="L241" i="5"/>
  <c r="J241" i="5"/>
  <c r="L247" i="5"/>
  <c r="J247" i="5"/>
  <c r="L253" i="5"/>
  <c r="J253" i="5"/>
  <c r="L259" i="5"/>
  <c r="J259" i="5"/>
  <c r="L265" i="5"/>
  <c r="J265" i="5"/>
  <c r="L271" i="5"/>
  <c r="J271" i="5"/>
  <c r="L277" i="5"/>
  <c r="J277" i="5"/>
  <c r="L299" i="5"/>
  <c r="J299" i="5"/>
  <c r="L323" i="5"/>
  <c r="J323" i="5"/>
  <c r="J54" i="5"/>
  <c r="J60" i="5"/>
  <c r="J66" i="5"/>
  <c r="J72" i="5"/>
  <c r="J78" i="5"/>
  <c r="J84" i="5"/>
  <c r="J90" i="5"/>
  <c r="J96" i="5"/>
  <c r="J102" i="5"/>
  <c r="J108" i="5"/>
  <c r="J114" i="5"/>
  <c r="J120" i="5"/>
  <c r="J126" i="5"/>
  <c r="J132" i="5"/>
  <c r="J138" i="5"/>
  <c r="J144" i="5"/>
  <c r="J150" i="5"/>
  <c r="J156" i="5"/>
  <c r="J162" i="5"/>
  <c r="J168" i="5"/>
  <c r="L181" i="5"/>
  <c r="J181" i="5"/>
  <c r="J184" i="5"/>
  <c r="J190" i="5"/>
  <c r="J196" i="5"/>
  <c r="J202" i="5"/>
  <c r="J208" i="5"/>
  <c r="J214" i="5"/>
  <c r="J220" i="5"/>
  <c r="J226" i="5"/>
  <c r="J232" i="5"/>
  <c r="J238" i="5"/>
  <c r="J244" i="5"/>
  <c r="J250" i="5"/>
  <c r="J256" i="5"/>
  <c r="J262" i="5"/>
  <c r="J268" i="5"/>
  <c r="J274" i="5"/>
  <c r="L280" i="5"/>
  <c r="L286" i="5"/>
  <c r="J295" i="5"/>
  <c r="L295" i="5"/>
  <c r="L312" i="5"/>
  <c r="L325" i="5"/>
  <c r="J325" i="5"/>
  <c r="K347" i="5"/>
  <c r="J347" i="5"/>
  <c r="L347" i="5"/>
  <c r="L369" i="5"/>
  <c r="J369" i="5"/>
  <c r="G719" i="5"/>
  <c r="L175" i="5"/>
  <c r="J175" i="5"/>
  <c r="J279" i="5"/>
  <c r="L279" i="5"/>
  <c r="K291" i="5"/>
  <c r="J291" i="5"/>
  <c r="K295" i="5"/>
  <c r="J301" i="5"/>
  <c r="L307" i="5"/>
  <c r="J307" i="5"/>
  <c r="L331" i="5"/>
  <c r="J331" i="5"/>
  <c r="L340" i="5"/>
  <c r="J340" i="5"/>
  <c r="K389" i="5"/>
  <c r="J389" i="5"/>
  <c r="K392" i="5"/>
  <c r="J392" i="5"/>
  <c r="L398" i="5"/>
  <c r="J398" i="5"/>
  <c r="L420" i="5"/>
  <c r="J420" i="5"/>
  <c r="K432" i="5"/>
  <c r="J432" i="5"/>
  <c r="L434" i="5"/>
  <c r="J434" i="5"/>
  <c r="J497" i="5"/>
  <c r="L497" i="5"/>
  <c r="L501" i="5"/>
  <c r="J501" i="5"/>
  <c r="J506" i="5"/>
  <c r="L506" i="5"/>
  <c r="L510" i="5"/>
  <c r="J510" i="5"/>
  <c r="J515" i="5"/>
  <c r="L515" i="5"/>
  <c r="L519" i="5"/>
  <c r="J519" i="5"/>
  <c r="J524" i="5"/>
  <c r="L524" i="5"/>
  <c r="L528" i="5"/>
  <c r="J528" i="5"/>
  <c r="J533" i="5"/>
  <c r="L533" i="5"/>
  <c r="L537" i="5"/>
  <c r="J537" i="5"/>
  <c r="L549" i="5"/>
  <c r="J549" i="5"/>
  <c r="K362" i="5"/>
  <c r="J362" i="5"/>
  <c r="L378" i="5"/>
  <c r="J378" i="5"/>
  <c r="L384" i="5"/>
  <c r="J384" i="5"/>
  <c r="L389" i="5"/>
  <c r="L392" i="5"/>
  <c r="K411" i="5"/>
  <c r="J411" i="5"/>
  <c r="L417" i="5"/>
  <c r="J417" i="5"/>
  <c r="L432" i="5"/>
  <c r="K441" i="5"/>
  <c r="J441" i="5"/>
  <c r="L448" i="5"/>
  <c r="J448" i="5"/>
  <c r="L451" i="5"/>
  <c r="J451" i="5"/>
  <c r="L463" i="5"/>
  <c r="J463" i="5"/>
  <c r="L475" i="5"/>
  <c r="J475" i="5"/>
  <c r="L489" i="5"/>
  <c r="J489" i="5"/>
  <c r="L408" i="5"/>
  <c r="J408" i="5"/>
  <c r="L428" i="5"/>
  <c r="J428" i="5"/>
  <c r="L460" i="5"/>
  <c r="J460" i="5"/>
  <c r="L472" i="5"/>
  <c r="J472" i="5"/>
  <c r="L484" i="5"/>
  <c r="J484" i="5"/>
  <c r="L487" i="5"/>
  <c r="J487" i="5"/>
  <c r="L498" i="5"/>
  <c r="J498" i="5"/>
  <c r="J503" i="5"/>
  <c r="L503" i="5"/>
  <c r="L507" i="5"/>
  <c r="J507" i="5"/>
  <c r="J512" i="5"/>
  <c r="L512" i="5"/>
  <c r="L516" i="5"/>
  <c r="J516" i="5"/>
  <c r="J521" i="5"/>
  <c r="L521" i="5"/>
  <c r="L525" i="5"/>
  <c r="J525" i="5"/>
  <c r="J530" i="5"/>
  <c r="L530" i="5"/>
  <c r="L534" i="5"/>
  <c r="J534" i="5"/>
  <c r="L553" i="5"/>
  <c r="J553" i="5"/>
  <c r="L572" i="5"/>
  <c r="J572" i="5"/>
  <c r="L576" i="5"/>
  <c r="J576" i="5"/>
  <c r="K361" i="5"/>
  <c r="J361" i="5"/>
  <c r="L364" i="5"/>
  <c r="J364" i="5"/>
  <c r="L374" i="5"/>
  <c r="J374" i="5"/>
  <c r="K433" i="5"/>
  <c r="J433" i="5"/>
  <c r="L445" i="5"/>
  <c r="J445" i="5"/>
  <c r="L493" i="5"/>
  <c r="J493" i="5"/>
  <c r="L334" i="5"/>
  <c r="J334" i="5"/>
  <c r="L343" i="5"/>
  <c r="J343" i="5"/>
  <c r="L356" i="5"/>
  <c r="J356" i="5"/>
  <c r="L361" i="5"/>
  <c r="K390" i="5"/>
  <c r="J390" i="5"/>
  <c r="L393" i="5"/>
  <c r="J393" i="5"/>
  <c r="K396" i="5"/>
  <c r="J396" i="5"/>
  <c r="L404" i="5"/>
  <c r="J404" i="5"/>
  <c r="K427" i="5"/>
  <c r="J427" i="5"/>
  <c r="L433" i="5"/>
  <c r="L437" i="5"/>
  <c r="J437" i="5"/>
  <c r="L442" i="5"/>
  <c r="J442" i="5"/>
  <c r="L457" i="5"/>
  <c r="J457" i="5"/>
  <c r="L469" i="5"/>
  <c r="J469" i="5"/>
  <c r="L481" i="5"/>
  <c r="J481" i="5"/>
  <c r="L495" i="5"/>
  <c r="J495" i="5"/>
  <c r="J500" i="5"/>
  <c r="L500" i="5"/>
  <c r="L504" i="5"/>
  <c r="J504" i="5"/>
  <c r="J509" i="5"/>
  <c r="L509" i="5"/>
  <c r="L513" i="5"/>
  <c r="J513" i="5"/>
  <c r="J518" i="5"/>
  <c r="L518" i="5"/>
  <c r="L522" i="5"/>
  <c r="J522" i="5"/>
  <c r="J527" i="5"/>
  <c r="L527" i="5"/>
  <c r="L531" i="5"/>
  <c r="J531" i="5"/>
  <c r="J536" i="5"/>
  <c r="L536" i="5"/>
  <c r="J548" i="5"/>
  <c r="L548" i="5"/>
  <c r="L546" i="5"/>
  <c r="J546" i="5"/>
  <c r="L556" i="5"/>
  <c r="J556" i="5"/>
  <c r="L560" i="5"/>
  <c r="J560" i="5"/>
  <c r="L564" i="5"/>
  <c r="J564" i="5"/>
  <c r="L596" i="5"/>
  <c r="J596" i="5"/>
  <c r="J671" i="5"/>
  <c r="L671" i="5"/>
  <c r="J350" i="5"/>
  <c r="J351" i="5"/>
  <c r="J352" i="5"/>
  <c r="J353" i="5"/>
  <c r="L566" i="5"/>
  <c r="J566" i="5"/>
  <c r="L570" i="5"/>
  <c r="J570" i="5"/>
  <c r="K672" i="5"/>
  <c r="L672" i="5"/>
  <c r="J672" i="5"/>
  <c r="K365" i="5"/>
  <c r="K366" i="5"/>
  <c r="K385" i="5"/>
  <c r="K386" i="5"/>
  <c r="K413" i="5"/>
  <c r="L578" i="5"/>
  <c r="J578" i="5"/>
  <c r="L582" i="5"/>
  <c r="J582" i="5"/>
  <c r="J676" i="5"/>
  <c r="L676" i="5"/>
  <c r="K676" i="5"/>
  <c r="L584" i="5"/>
  <c r="J584" i="5"/>
  <c r="L588" i="5"/>
  <c r="J588" i="5"/>
  <c r="K667" i="5"/>
  <c r="L667" i="5"/>
  <c r="J667" i="5"/>
  <c r="L562" i="5"/>
  <c r="L574" i="5"/>
  <c r="L586" i="5"/>
  <c r="L598" i="5"/>
  <c r="L601" i="5"/>
  <c r="L604" i="5"/>
  <c r="L607" i="5"/>
  <c r="L610" i="5"/>
  <c r="L613" i="5"/>
  <c r="L616" i="5"/>
  <c r="L619" i="5"/>
  <c r="L622" i="5"/>
  <c r="L625" i="5"/>
  <c r="L628" i="5"/>
  <c r="L631" i="5"/>
  <c r="L634" i="5"/>
  <c r="L637" i="5"/>
  <c r="L640" i="5"/>
  <c r="L643" i="5"/>
  <c r="L646" i="5"/>
  <c r="L649" i="5"/>
  <c r="L652" i="5"/>
  <c r="L655" i="5"/>
  <c r="L658" i="5"/>
  <c r="L661" i="5"/>
  <c r="L664" i="5"/>
  <c r="J673" i="5"/>
  <c r="L697" i="5"/>
  <c r="L700" i="5"/>
  <c r="L703" i="5"/>
  <c r="L706" i="5"/>
  <c r="L709" i="5"/>
  <c r="L712" i="5"/>
  <c r="L719" i="5"/>
  <c r="K719" i="5"/>
  <c r="J719" i="5"/>
  <c r="L568" i="5"/>
  <c r="L580" i="5"/>
  <c r="L592" i="5"/>
  <c r="J599" i="5"/>
  <c r="J602" i="5"/>
  <c r="J605" i="5"/>
  <c r="J608" i="5"/>
  <c r="J611" i="5"/>
  <c r="J614" i="5"/>
  <c r="J617" i="5"/>
  <c r="J620" i="5"/>
  <c r="J623" i="5"/>
  <c r="J626" i="5"/>
  <c r="J629" i="5"/>
  <c r="J632" i="5"/>
  <c r="J635" i="5"/>
  <c r="J638" i="5"/>
  <c r="J641" i="5"/>
  <c r="J644" i="5"/>
  <c r="J647" i="5"/>
  <c r="J650" i="5"/>
  <c r="J653" i="5"/>
  <c r="J656" i="5"/>
  <c r="J659" i="5"/>
  <c r="J662" i="5"/>
  <c r="J665" i="5"/>
  <c r="J668" i="5"/>
  <c r="K675" i="5"/>
  <c r="J698" i="5"/>
  <c r="J701" i="5"/>
  <c r="J704" i="5"/>
  <c r="J707" i="5"/>
  <c r="J710" i="5"/>
  <c r="J718" i="5"/>
  <c r="J717" i="5"/>
  <c r="J71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694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网售不打折原价：1856日元</t>
        </r>
      </text>
    </comment>
    <comment ref="E695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网售价5140日元</t>
        </r>
      </text>
    </comment>
    <comment ref="E696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网售不打折原价3449日元</t>
        </r>
      </text>
    </comment>
    <comment ref="E697" authorId="0" shapeId="0" xr:uid="{00000000-0006-0000-0000-000004000000}">
      <text>
        <r>
          <rPr>
            <b/>
            <sz val="9"/>
            <color indexed="81"/>
            <rFont val="宋体"/>
            <family val="3"/>
            <charset val="134"/>
          </rPr>
          <t>网售不打折原价4250日元</t>
        </r>
      </text>
    </comment>
    <comment ref="E698" authorId="0" shapeId="0" xr:uid="{00000000-0006-0000-0000-000005000000}">
      <text>
        <r>
          <rPr>
            <b/>
            <sz val="9"/>
            <color indexed="81"/>
            <rFont val="宋体"/>
            <family val="3"/>
            <charset val="134"/>
          </rPr>
          <t>网售不打折原价3280日元</t>
        </r>
      </text>
    </comment>
    <comment ref="E699" authorId="0" shapeId="0" xr:uid="{00000000-0006-0000-0000-000006000000}">
      <text>
        <r>
          <rPr>
            <b/>
            <sz val="9"/>
            <color indexed="81"/>
            <rFont val="宋体"/>
            <family val="3"/>
            <charset val="134"/>
          </rPr>
          <t>网售不打折原价3642日元</t>
        </r>
      </text>
    </comment>
    <comment ref="E700" authorId="0" shapeId="0" xr:uid="{00000000-0006-0000-0000-000007000000}">
      <text>
        <r>
          <rPr>
            <b/>
            <sz val="9"/>
            <color indexed="81"/>
            <rFont val="宋体"/>
            <family val="3"/>
            <charset val="134"/>
          </rPr>
          <t>网售不打折原价4174日元</t>
        </r>
      </text>
    </comment>
    <comment ref="E701" authorId="0" shapeId="0" xr:uid="{00000000-0006-0000-0000-000008000000}">
      <text>
        <r>
          <rPr>
            <b/>
            <sz val="9"/>
            <color indexed="81"/>
            <rFont val="宋体"/>
            <family val="3"/>
            <charset val="134"/>
          </rPr>
          <t>网售价3140日元</t>
        </r>
      </text>
    </comment>
    <comment ref="E702" authorId="0" shapeId="0" xr:uid="{00000000-0006-0000-0000-000009000000}">
      <text>
        <r>
          <rPr>
            <b/>
            <sz val="9"/>
            <color indexed="81"/>
            <rFont val="宋体"/>
            <family val="3"/>
            <charset val="134"/>
          </rPr>
          <t>网售价2980日元</t>
        </r>
      </text>
    </comment>
    <comment ref="E703" authorId="0" shapeId="0" xr:uid="{00000000-0006-0000-0000-00000A000000}">
      <text>
        <r>
          <rPr>
            <b/>
            <sz val="9"/>
            <color indexed="81"/>
            <rFont val="宋体"/>
            <family val="3"/>
            <charset val="134"/>
          </rPr>
          <t>网售不打折原价1728日元</t>
        </r>
      </text>
    </comment>
    <comment ref="E704" authorId="0" shapeId="0" xr:uid="{00000000-0006-0000-0000-00000B000000}">
      <text>
        <r>
          <rPr>
            <b/>
            <sz val="9"/>
            <color indexed="81"/>
            <rFont val="宋体"/>
            <family val="3"/>
            <charset val="134"/>
          </rPr>
          <t>网售不打折原价2380日元</t>
        </r>
      </text>
    </comment>
    <comment ref="E705" authorId="0" shapeId="0" xr:uid="{00000000-0006-0000-0000-00000C000000}">
      <text>
        <r>
          <rPr>
            <b/>
            <sz val="9"/>
            <color indexed="81"/>
            <rFont val="宋体"/>
            <family val="3"/>
            <charset val="134"/>
          </rPr>
          <t>网售不打折原价3065日元</t>
        </r>
      </text>
    </comment>
    <comment ref="E706" authorId="0" shapeId="0" xr:uid="{00000000-0006-0000-0000-00000D000000}">
      <text>
        <r>
          <rPr>
            <b/>
            <sz val="9"/>
            <color indexed="81"/>
            <rFont val="宋体"/>
            <family val="3"/>
            <charset val="134"/>
          </rPr>
          <t>网售不打折原价2150日元</t>
        </r>
      </text>
    </comment>
    <comment ref="E707" authorId="0" shapeId="0" xr:uid="{00000000-0006-0000-0000-00000E000000}">
      <text>
        <r>
          <rPr>
            <b/>
            <sz val="9"/>
            <color indexed="81"/>
            <rFont val="宋体"/>
            <family val="3"/>
            <charset val="134"/>
          </rPr>
          <t>网售不打折原价2640日元</t>
        </r>
      </text>
    </comment>
    <comment ref="E708" authorId="0" shapeId="0" xr:uid="{00000000-0006-0000-0000-00000F000000}">
      <text>
        <r>
          <rPr>
            <b/>
            <sz val="9"/>
            <color indexed="81"/>
            <rFont val="宋体"/>
            <family val="3"/>
            <charset val="134"/>
          </rPr>
          <t>网售不打折原价2590日元</t>
        </r>
      </text>
    </comment>
    <comment ref="E709" authorId="0" shapeId="0" xr:uid="{00000000-0006-0000-0000-000010000000}">
      <text>
        <r>
          <rPr>
            <b/>
            <sz val="9"/>
            <color indexed="81"/>
            <rFont val="宋体"/>
            <family val="3"/>
            <charset val="134"/>
          </rPr>
          <t>网售不打折原价540日元</t>
        </r>
      </text>
    </comment>
    <comment ref="E710" authorId="0" shapeId="0" xr:uid="{00000000-0006-0000-0000-000011000000}">
      <text>
        <r>
          <rPr>
            <b/>
            <sz val="9"/>
            <color indexed="81"/>
            <rFont val="宋体"/>
            <family val="3"/>
            <charset val="134"/>
          </rPr>
          <t>网售不打折原价1550日元</t>
        </r>
      </text>
    </comment>
    <comment ref="E711" authorId="0" shapeId="0" xr:uid="{00000000-0006-0000-0000-000012000000}">
      <text>
        <r>
          <rPr>
            <b/>
            <sz val="9"/>
            <color indexed="81"/>
            <rFont val="宋体"/>
            <family val="3"/>
            <charset val="134"/>
          </rPr>
          <t>网售不打折原价1580日元</t>
        </r>
      </text>
    </comment>
    <comment ref="E712" authorId="0" shapeId="0" xr:uid="{00000000-0006-0000-0000-000013000000}">
      <text>
        <r>
          <rPr>
            <b/>
            <sz val="9"/>
            <color indexed="81"/>
            <rFont val="宋体"/>
            <family val="3"/>
            <charset val="134"/>
          </rPr>
          <t>网售不打折原价393日元</t>
        </r>
      </text>
    </comment>
    <comment ref="E713" authorId="0" shapeId="0" xr:uid="{00000000-0006-0000-0000-000014000000}">
      <text>
        <r>
          <rPr>
            <b/>
            <sz val="9"/>
            <color indexed="81"/>
            <rFont val="宋体"/>
            <family val="3"/>
            <charset val="134"/>
          </rPr>
          <t>网售价3511日元</t>
        </r>
      </text>
    </comment>
    <comment ref="E714" authorId="0" shapeId="0" xr:uid="{00000000-0006-0000-0000-000015000000}">
      <text>
        <r>
          <rPr>
            <b/>
            <sz val="9"/>
            <color indexed="81"/>
            <rFont val="宋体"/>
            <family val="3"/>
            <charset val="134"/>
          </rPr>
          <t>网售价1298日元</t>
        </r>
      </text>
    </comment>
    <comment ref="E715" authorId="0" shapeId="0" xr:uid="{00000000-0006-0000-0000-000016000000}">
      <text>
        <r>
          <rPr>
            <b/>
            <sz val="9"/>
            <color indexed="81"/>
            <rFont val="宋体"/>
            <family val="3"/>
            <charset val="134"/>
          </rPr>
          <t>网售不打折原价615日元</t>
        </r>
      </text>
    </comment>
    <comment ref="E716" authorId="0" shapeId="0" xr:uid="{00000000-0006-0000-0000-000017000000}">
      <text>
        <r>
          <rPr>
            <b/>
            <sz val="9"/>
            <color indexed="81"/>
            <rFont val="宋体"/>
            <family val="3"/>
            <charset val="134"/>
          </rPr>
          <t>网售不打折原价1139日元</t>
        </r>
      </text>
    </comment>
  </commentList>
</comments>
</file>

<file path=xl/sharedStrings.xml><?xml version="1.0" encoding="utf-8"?>
<sst xmlns="http://schemas.openxmlformats.org/spreadsheetml/2006/main" count="14473" uniqueCount="2815">
  <si>
    <r>
      <rPr>
        <sz val="11"/>
        <color theme="1"/>
        <rFont val="等线"/>
        <family val="3"/>
        <charset val="134"/>
        <scheme val="minor"/>
      </rPr>
      <t>商品代</t>
    </r>
    <r>
      <rPr>
        <sz val="11"/>
        <color theme="1"/>
        <rFont val="等线"/>
        <family val="3"/>
        <charset val="134"/>
        <scheme val="minor"/>
      </rPr>
      <t>码</t>
    </r>
    <r>
      <rPr>
        <sz val="11"/>
        <color theme="1"/>
        <rFont val="等线"/>
        <family val="3"/>
        <charset val="134"/>
        <scheme val="minor"/>
      </rPr>
      <t>（必填）</t>
    </r>
  </si>
  <si>
    <r>
      <rPr>
        <sz val="11"/>
        <color theme="1"/>
        <rFont val="等线"/>
        <family val="3"/>
        <charset val="134"/>
        <scheme val="minor"/>
      </rPr>
      <t>规</t>
    </r>
    <r>
      <rPr>
        <sz val="11"/>
        <color theme="1"/>
        <rFont val="等线"/>
        <family val="3"/>
        <charset val="134"/>
        <scheme val="minor"/>
      </rPr>
      <t>格代</t>
    </r>
    <r>
      <rPr>
        <sz val="11"/>
        <color theme="1"/>
        <rFont val="等线"/>
        <family val="3"/>
        <charset val="134"/>
        <scheme val="minor"/>
      </rPr>
      <t>码</t>
    </r>
  </si>
  <si>
    <r>
      <rPr>
        <sz val="11"/>
        <color theme="1"/>
        <rFont val="等线"/>
        <family val="3"/>
        <charset val="134"/>
        <scheme val="minor"/>
      </rPr>
      <t>规</t>
    </r>
    <r>
      <rPr>
        <sz val="11"/>
        <color theme="1"/>
        <rFont val="等线"/>
        <family val="3"/>
        <charset val="134"/>
        <scheme val="minor"/>
      </rPr>
      <t>格名称</t>
    </r>
  </si>
  <si>
    <t>商品名称</t>
  </si>
  <si>
    <r>
      <rPr>
        <sz val="11"/>
        <color theme="1"/>
        <rFont val="等线"/>
        <family val="3"/>
        <charset val="134"/>
        <scheme val="minor"/>
      </rPr>
      <t>埼玉</t>
    </r>
    <r>
      <rPr>
        <sz val="11"/>
        <color theme="1"/>
        <rFont val="等线"/>
        <family val="3"/>
        <charset val="134"/>
        <scheme val="minor"/>
      </rPr>
      <t>县统计</t>
    </r>
  </si>
  <si>
    <r>
      <rPr>
        <sz val="11"/>
        <color theme="1"/>
        <rFont val="等线"/>
        <family val="3"/>
        <charset val="134"/>
        <scheme val="minor"/>
      </rPr>
      <t>标</t>
    </r>
    <r>
      <rPr>
        <sz val="11"/>
        <color theme="1"/>
        <rFont val="等线"/>
        <family val="3"/>
        <charset val="134"/>
        <scheme val="minor"/>
      </rPr>
      <t>准</t>
    </r>
    <r>
      <rPr>
        <sz val="11"/>
        <color theme="1"/>
        <rFont val="等线"/>
        <family val="3"/>
        <charset val="134"/>
        <scheme val="minor"/>
      </rPr>
      <t>进</t>
    </r>
    <r>
      <rPr>
        <sz val="11"/>
        <color theme="1"/>
        <rFont val="等线"/>
        <family val="3"/>
        <charset val="134"/>
        <scheme val="minor"/>
      </rPr>
      <t>价</t>
    </r>
  </si>
  <si>
    <t>差价</t>
  </si>
  <si>
    <t>成本降低百分比</t>
  </si>
  <si>
    <t>埼玉县价格rmb</t>
  </si>
  <si>
    <t>上浮20%</t>
  </si>
  <si>
    <t>上浮60%</t>
  </si>
  <si>
    <t>上浮30%</t>
  </si>
  <si>
    <t>上浮25%</t>
  </si>
  <si>
    <t>上浮15%</t>
  </si>
  <si>
    <t>国内热卖价格</t>
  </si>
  <si>
    <t>国内电商价格</t>
  </si>
  <si>
    <t>J00001</t>
  </si>
  <si>
    <t>5mL×4本入</t>
  </si>
  <si>
    <t>人工泪液型点眼剂</t>
  </si>
  <si>
    <t>J00002</t>
  </si>
  <si>
    <t>原寸大1500粒</t>
  </si>
  <si>
    <r>
      <rPr>
        <sz val="11"/>
        <color theme="1"/>
        <rFont val="等线"/>
        <family val="3"/>
        <charset val="134"/>
        <scheme val="minor"/>
      </rPr>
      <t>丸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七ふく</t>
    </r>
  </si>
  <si>
    <t>J00003</t>
  </si>
  <si>
    <r>
      <rPr>
        <sz val="11"/>
        <color theme="1"/>
        <rFont val="等线"/>
        <family val="3"/>
        <charset val="134"/>
        <scheme val="minor"/>
      </rPr>
      <t xml:space="preserve">30包 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</t>
    </r>
  </si>
  <si>
    <r>
      <rPr>
        <sz val="11"/>
        <color theme="1"/>
        <rFont val="等线"/>
        <family val="3"/>
        <charset val="134"/>
        <scheme val="minor"/>
      </rPr>
      <t>葛根</t>
    </r>
    <r>
      <rPr>
        <sz val="11"/>
        <color theme="1"/>
        <rFont val="等线"/>
        <family val="3"/>
        <charset val="134"/>
        <scheme val="minor"/>
      </rPr>
      <t>汤</t>
    </r>
  </si>
  <si>
    <t>J00004</t>
  </si>
  <si>
    <r>
      <rPr>
        <sz val="11"/>
        <color theme="1"/>
        <rFont val="等线"/>
        <family val="3"/>
        <charset val="134"/>
        <scheme val="minor"/>
      </rPr>
      <t>180</t>
    </r>
    <r>
      <rPr>
        <sz val="11"/>
        <color theme="1"/>
        <rFont val="等线"/>
        <family val="3"/>
        <charset val="134"/>
        <scheme val="minor"/>
      </rPr>
      <t>锭</t>
    </r>
  </si>
  <si>
    <t>六味丸</t>
  </si>
  <si>
    <t>J00005</t>
  </si>
  <si>
    <t>Kracie八味地黄丸</t>
  </si>
  <si>
    <t>J00006</t>
  </si>
  <si>
    <r>
      <rPr>
        <sz val="11"/>
        <color theme="1"/>
        <rFont val="等线"/>
        <family val="3"/>
        <charset val="134"/>
        <scheme val="minor"/>
      </rPr>
      <t>100</t>
    </r>
    <r>
      <rPr>
        <sz val="11"/>
        <color theme="1"/>
        <rFont val="等线"/>
        <family val="3"/>
        <charset val="134"/>
        <scheme val="minor"/>
      </rPr>
      <t>锭</t>
    </r>
  </si>
  <si>
    <t>第一三共新露露 A锭s（100锭）</t>
  </si>
  <si>
    <t>J00007</t>
  </si>
  <si>
    <r>
      <rPr>
        <sz val="11"/>
        <color theme="1"/>
        <rFont val="等线"/>
        <family val="3"/>
        <charset val="134"/>
        <scheme val="minor"/>
      </rPr>
      <t>30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</si>
  <si>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第一三共新露露 A金s（30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</si>
  <si>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J00008</t>
  </si>
  <si>
    <t>30mL</t>
  </si>
  <si>
    <r>
      <rPr>
        <sz val="11"/>
        <color theme="1"/>
        <rFont val="等线"/>
        <family val="3"/>
        <charset val="134"/>
        <scheme val="minor"/>
      </rPr>
      <t>NAZAL鼻炎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（薰衣草味）</t>
    </r>
  </si>
  <si>
    <t>J00009</t>
  </si>
  <si>
    <r>
      <rPr>
        <sz val="11"/>
        <color theme="1"/>
        <rFont val="等线"/>
        <family val="3"/>
        <charset val="134"/>
        <scheme val="minor"/>
      </rPr>
      <t>NAZAL鼻炎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（</t>
    </r>
    <r>
      <rPr>
        <sz val="11"/>
        <color theme="1"/>
        <rFont val="等线"/>
        <family val="3"/>
        <charset val="134"/>
        <scheme val="minor"/>
      </rPr>
      <t>蓝</t>
    </r>
    <r>
      <rPr>
        <sz val="11"/>
        <color theme="1"/>
        <rFont val="等线"/>
        <family val="3"/>
        <charset val="134"/>
        <scheme val="minor"/>
      </rPr>
      <t>）</t>
    </r>
  </si>
  <si>
    <t>J00010</t>
  </si>
  <si>
    <r>
      <rPr>
        <sz val="11"/>
        <color theme="1"/>
        <rFont val="等线"/>
        <family val="3"/>
        <charset val="134"/>
        <scheme val="minor"/>
      </rPr>
      <t>NAZAL鼻炎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（</t>
    </r>
    <r>
      <rPr>
        <sz val="11"/>
        <color theme="1"/>
        <rFont val="等线"/>
        <family val="3"/>
        <charset val="134"/>
        <scheme val="minor"/>
      </rPr>
      <t>绿</t>
    </r>
    <r>
      <rPr>
        <sz val="11"/>
        <color theme="1"/>
        <rFont val="等线"/>
        <family val="3"/>
        <charset val="134"/>
        <scheme val="minor"/>
      </rPr>
      <t>）</t>
    </r>
  </si>
  <si>
    <t>J00011</t>
  </si>
  <si>
    <t>小儿リココデS液</t>
  </si>
  <si>
    <t>J00012</t>
  </si>
  <si>
    <r>
      <rPr>
        <sz val="11"/>
        <color theme="1"/>
        <rFont val="等线"/>
        <family val="3"/>
        <charset val="134"/>
        <scheme val="minor"/>
      </rPr>
      <t>60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</si>
  <si>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ビオフェルミン便秘</t>
    </r>
    <r>
      <rPr>
        <sz val="11"/>
        <color theme="1"/>
        <rFont val="等线"/>
        <family val="3"/>
        <charset val="134"/>
        <scheme val="minor"/>
      </rPr>
      <t>药</t>
    </r>
  </si>
  <si>
    <t>J00013</t>
  </si>
  <si>
    <t>微粒24包</t>
  </si>
  <si>
    <t>大正W处方综合感冒颗粒（24包）</t>
  </si>
  <si>
    <t>J00014</t>
  </si>
  <si>
    <t>43g</t>
  </si>
  <si>
    <t>镇咳祛痰剂龙角散</t>
  </si>
  <si>
    <t>J00015</t>
  </si>
  <si>
    <t>16包</t>
  </si>
  <si>
    <t>龙角散direct</t>
  </si>
  <si>
    <t>J00016</t>
  </si>
  <si>
    <t>50mL</t>
  </si>
  <si>
    <t>无比滴蚊虫叮咬止痒液</t>
  </si>
  <si>
    <t>J00017</t>
  </si>
  <si>
    <t>60mL</t>
  </si>
  <si>
    <r>
      <rPr>
        <sz val="11"/>
        <color theme="1"/>
        <rFont val="等线"/>
        <family val="3"/>
        <charset val="134"/>
        <scheme val="minor"/>
      </rPr>
      <t>无比滴</t>
    </r>
    <r>
      <rPr>
        <sz val="11"/>
        <color theme="1"/>
        <rFont val="等线"/>
        <family val="3"/>
        <charset val="134"/>
        <scheme val="minor"/>
      </rPr>
      <t>驱</t>
    </r>
    <r>
      <rPr>
        <sz val="11"/>
        <color theme="1"/>
        <rFont val="等线"/>
        <family val="3"/>
        <charset val="134"/>
        <scheme val="minor"/>
      </rPr>
      <t>虫</t>
    </r>
    <r>
      <rPr>
        <sz val="11"/>
        <color theme="1"/>
        <rFont val="等线"/>
        <family val="3"/>
        <charset val="134"/>
        <scheme val="minor"/>
      </rPr>
      <t>喷雾</t>
    </r>
  </si>
  <si>
    <t>J00018</t>
  </si>
  <si>
    <r>
      <rPr>
        <sz val="11"/>
        <color theme="1"/>
        <rFont val="等线"/>
        <family val="3"/>
        <charset val="134"/>
        <scheme val="minor"/>
      </rPr>
      <t>40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</si>
  <si>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百服宁清</t>
    </r>
    <r>
      <rPr>
        <sz val="11"/>
        <color theme="1"/>
        <rFont val="等线"/>
        <family val="3"/>
        <charset val="134"/>
        <scheme val="minor"/>
      </rPr>
      <t>热镇</t>
    </r>
    <r>
      <rPr>
        <sz val="11"/>
        <color theme="1"/>
        <rFont val="等线"/>
        <family val="3"/>
        <charset val="134"/>
        <scheme val="minor"/>
      </rPr>
      <t>痛片（40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</si>
  <si>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J00019</t>
  </si>
  <si>
    <r>
      <rPr>
        <sz val="11"/>
        <color theme="1"/>
        <rFont val="等线"/>
        <family val="3"/>
        <charset val="134"/>
        <scheme val="minor"/>
      </rPr>
      <t>400</t>
    </r>
    <r>
      <rPr>
        <sz val="11"/>
        <color theme="1"/>
        <rFont val="等线"/>
        <family val="3"/>
        <charset val="134"/>
        <scheme val="minor"/>
      </rPr>
      <t>锭</t>
    </r>
  </si>
  <si>
    <t>皇汉堂清肠便秘药（400锭）</t>
  </si>
  <si>
    <t>J00020</t>
  </si>
  <si>
    <t>12粒</t>
  </si>
  <si>
    <r>
      <rPr>
        <sz val="11"/>
        <color theme="1"/>
        <rFont val="等线"/>
        <family val="3"/>
        <charset val="134"/>
        <scheme val="minor"/>
      </rPr>
      <t>新康泰克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</t>
    </r>
    <r>
      <rPr>
        <sz val="11"/>
        <color theme="1"/>
        <rFont val="等线"/>
        <family val="3"/>
        <charset val="134"/>
        <scheme val="minor"/>
      </rPr>
      <t>药</t>
    </r>
  </si>
  <si>
    <t>J00021</t>
  </si>
  <si>
    <t>12包</t>
  </si>
  <si>
    <t>协和药品工业儿童感冒药a</t>
  </si>
  <si>
    <t>J00022</t>
  </si>
  <si>
    <t>24mL</t>
  </si>
  <si>
    <r>
      <rPr>
        <sz val="11"/>
        <color theme="1"/>
        <rFont val="等线"/>
        <family val="3"/>
        <charset val="134"/>
        <scheme val="minor"/>
      </rPr>
      <t>新小儿吉基宁糖</t>
    </r>
    <r>
      <rPr>
        <sz val="11"/>
        <color theme="1"/>
        <rFont val="等线"/>
        <family val="3"/>
        <charset val="134"/>
        <scheme val="minor"/>
      </rPr>
      <t>浆</t>
    </r>
  </si>
  <si>
    <t>J00023</t>
  </si>
  <si>
    <t>乙宁小儿综合感冒糖浆</t>
  </si>
  <si>
    <t>J00024</t>
  </si>
  <si>
    <r>
      <rPr>
        <sz val="11"/>
        <color theme="1"/>
        <rFont val="等线"/>
        <family val="3"/>
        <charset val="134"/>
        <scheme val="minor"/>
      </rPr>
      <t>120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</si>
  <si>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本</t>
    </r>
    <r>
      <rPr>
        <sz val="11"/>
        <color theme="1"/>
        <rFont val="等线"/>
        <family val="3"/>
        <charset val="134"/>
        <scheme val="minor"/>
      </rPr>
      <t>萨</t>
    </r>
    <r>
      <rPr>
        <sz val="11"/>
        <color theme="1"/>
        <rFont val="等线"/>
        <family val="3"/>
        <charset val="134"/>
        <scheme val="minor"/>
      </rPr>
      <t>王牌A</t>
    </r>
    <r>
      <rPr>
        <sz val="11"/>
        <color theme="1"/>
        <rFont val="等线"/>
        <family val="3"/>
        <charset val="134"/>
        <scheme val="minor"/>
      </rPr>
      <t>锭</t>
    </r>
  </si>
  <si>
    <t>J00025</t>
  </si>
  <si>
    <r>
      <rPr>
        <sz val="11"/>
        <color theme="1"/>
        <rFont val="等线"/>
        <family val="3"/>
        <charset val="134"/>
        <scheme val="minor"/>
      </rPr>
      <t>110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</si>
  <si>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卡</t>
    </r>
    <r>
      <rPr>
        <sz val="11"/>
        <color theme="1"/>
        <rFont val="等线"/>
        <family val="3"/>
        <charset val="134"/>
        <scheme val="minor"/>
      </rPr>
      <t>泽</t>
    </r>
    <r>
      <rPr>
        <sz val="11"/>
        <color theme="1"/>
        <rFont val="等线"/>
        <family val="3"/>
        <charset val="134"/>
        <scheme val="minor"/>
      </rPr>
      <t>特S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</t>
    </r>
    <r>
      <rPr>
        <sz val="11"/>
        <color theme="1"/>
        <rFont val="等线"/>
        <family val="3"/>
        <charset val="134"/>
        <scheme val="minor"/>
      </rPr>
      <t>药</t>
    </r>
  </si>
  <si>
    <t>J00026</t>
  </si>
  <si>
    <r>
      <rPr>
        <sz val="11"/>
        <color theme="1"/>
        <rFont val="等线"/>
        <family val="3"/>
        <charset val="134"/>
        <scheme val="minor"/>
      </rPr>
      <t>48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</si>
  <si>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解</t>
    </r>
    <r>
      <rPr>
        <sz val="11"/>
        <color theme="1"/>
        <rFont val="等线"/>
        <family val="3"/>
        <charset val="134"/>
        <scheme val="minor"/>
      </rPr>
      <t>热镇</t>
    </r>
    <r>
      <rPr>
        <sz val="11"/>
        <color theme="1"/>
        <rFont val="等线"/>
        <family val="3"/>
        <charset val="134"/>
        <scheme val="minor"/>
      </rPr>
      <t>痛EVEA</t>
    </r>
    <r>
      <rPr>
        <sz val="11"/>
        <color theme="1"/>
        <rFont val="等线"/>
        <family val="3"/>
        <charset val="134"/>
        <scheme val="minor"/>
      </rPr>
      <t>锭</t>
    </r>
  </si>
  <si>
    <t>J00027</t>
  </si>
  <si>
    <r>
      <rPr>
        <sz val="11"/>
        <color theme="1"/>
        <rFont val="等线"/>
        <family val="3"/>
        <charset val="134"/>
        <scheme val="minor"/>
      </rPr>
      <t>20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</si>
  <si>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百服宁清</t>
    </r>
    <r>
      <rPr>
        <sz val="11"/>
        <color theme="1"/>
        <rFont val="等线"/>
        <family val="3"/>
        <charset val="134"/>
        <scheme val="minor"/>
      </rPr>
      <t>热镇</t>
    </r>
    <r>
      <rPr>
        <sz val="11"/>
        <color theme="1"/>
        <rFont val="等线"/>
        <family val="3"/>
        <charset val="134"/>
        <scheme val="minor"/>
      </rPr>
      <t>痛片（20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</si>
  <si>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J00028</t>
  </si>
  <si>
    <t>40g</t>
  </si>
  <si>
    <r>
      <rPr>
        <sz val="11"/>
        <color theme="1"/>
        <rFont val="等线"/>
        <family val="3"/>
        <charset val="134"/>
        <scheme val="minor"/>
      </rPr>
      <t>新miyarisan儿童整</t>
    </r>
    <r>
      <rPr>
        <sz val="11"/>
        <color theme="1"/>
        <rFont val="等线"/>
        <family val="3"/>
        <charset val="134"/>
        <scheme val="minor"/>
      </rPr>
      <t>肠药</t>
    </r>
  </si>
  <si>
    <t>J00029</t>
  </si>
  <si>
    <r>
      <rPr>
        <sz val="11"/>
        <color theme="1"/>
        <rFont val="等线"/>
        <family val="3"/>
        <charset val="134"/>
        <scheme val="minor"/>
      </rPr>
      <t>540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</si>
  <si>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新biofermin S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乳酸菌整</t>
    </r>
    <r>
      <rPr>
        <sz val="11"/>
        <color theme="1"/>
        <rFont val="等线"/>
        <family val="3"/>
        <charset val="134"/>
        <scheme val="minor"/>
      </rPr>
      <t>肠</t>
    </r>
    <r>
      <rPr>
        <sz val="11"/>
        <color theme="1"/>
        <rFont val="等线"/>
        <family val="3"/>
        <charset val="134"/>
        <scheme val="minor"/>
      </rPr>
      <t>片</t>
    </r>
  </si>
  <si>
    <t>J00030</t>
  </si>
  <si>
    <r>
      <rPr>
        <sz val="11"/>
        <color theme="1"/>
        <rFont val="等线"/>
        <family val="3"/>
        <charset val="134"/>
        <scheme val="minor"/>
      </rPr>
      <t>20包</t>
    </r>
    <r>
      <rPr>
        <sz val="11"/>
        <color theme="1"/>
        <rFont val="等线"/>
        <family val="3"/>
        <charset val="134"/>
        <scheme val="minor"/>
      </rPr>
      <t>细</t>
    </r>
    <r>
      <rPr>
        <sz val="11"/>
        <color theme="1"/>
        <rFont val="等线"/>
        <family val="3"/>
        <charset val="134"/>
        <scheme val="minor"/>
      </rPr>
      <t>粒</t>
    </r>
  </si>
  <si>
    <r>
      <rPr>
        <sz val="11"/>
        <color theme="1"/>
        <rFont val="等线"/>
        <family val="3"/>
        <charset val="134"/>
        <scheme val="minor"/>
      </rPr>
      <t>Gastor胃</t>
    </r>
    <r>
      <rPr>
        <sz val="11"/>
        <color theme="1"/>
        <rFont val="等线"/>
        <family val="3"/>
        <charset val="134"/>
        <scheme val="minor"/>
      </rPr>
      <t>药</t>
    </r>
  </si>
  <si>
    <t>J00031</t>
  </si>
  <si>
    <r>
      <rPr>
        <sz val="11"/>
        <color theme="1"/>
        <rFont val="等线"/>
        <family val="3"/>
        <charset val="134"/>
        <scheme val="minor"/>
      </rPr>
      <t>21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</si>
  <si>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新</t>
    </r>
    <r>
      <rPr>
        <sz val="11"/>
        <color theme="1"/>
        <rFont val="等线"/>
        <family val="3"/>
        <charset val="134"/>
        <scheme val="minor"/>
      </rPr>
      <t>赛尔贝尔</t>
    </r>
    <r>
      <rPr>
        <sz val="11"/>
        <color theme="1"/>
        <rFont val="等线"/>
        <family val="3"/>
        <charset val="134"/>
        <scheme val="minor"/>
      </rPr>
      <t>整胃</t>
    </r>
    <r>
      <rPr>
        <sz val="11"/>
        <color theme="1"/>
        <rFont val="等线"/>
        <family val="3"/>
        <charset val="134"/>
        <scheme val="minor"/>
      </rPr>
      <t>药</t>
    </r>
  </si>
  <si>
    <t>J00032</t>
  </si>
  <si>
    <r>
      <rPr>
        <sz val="11"/>
        <color theme="1"/>
        <rFont val="等线"/>
        <family val="3"/>
        <charset val="134"/>
        <scheme val="minor"/>
      </rPr>
      <t>130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</si>
  <si>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乳酸菌整</t>
    </r>
    <r>
      <rPr>
        <sz val="11"/>
        <color theme="1"/>
        <rFont val="等线"/>
        <family val="3"/>
        <charset val="134"/>
        <scheme val="minor"/>
      </rPr>
      <t>肠药</t>
    </r>
    <r>
      <rPr>
        <sz val="11"/>
        <color theme="1"/>
        <rFont val="等线"/>
        <family val="3"/>
        <charset val="134"/>
        <scheme val="minor"/>
      </rPr>
      <t>面包素</t>
    </r>
    <r>
      <rPr>
        <sz val="11"/>
        <color theme="1"/>
        <rFont val="等线"/>
        <family val="3"/>
        <charset val="134"/>
        <scheme val="minor"/>
      </rPr>
      <t>锭</t>
    </r>
  </si>
  <si>
    <t>J00033</t>
  </si>
  <si>
    <t>30mL×2本入</t>
  </si>
  <si>
    <t>五苓黄解口服液</t>
  </si>
  <si>
    <t>J00034</t>
  </si>
  <si>
    <t>1.6g×36包入</t>
  </si>
  <si>
    <r>
      <rPr>
        <sz val="11"/>
        <color theme="1"/>
        <rFont val="等线"/>
        <family val="3"/>
        <charset val="134"/>
        <scheme val="minor"/>
      </rPr>
      <t>Zeria with-one-L植物性便秘</t>
    </r>
    <r>
      <rPr>
        <sz val="11"/>
        <color theme="1"/>
        <rFont val="等线"/>
        <family val="3"/>
        <charset val="134"/>
        <scheme val="minor"/>
      </rPr>
      <t>药</t>
    </r>
  </si>
  <si>
    <t>J00035</t>
  </si>
  <si>
    <r>
      <rPr>
        <sz val="11"/>
        <color theme="1"/>
        <rFont val="等线"/>
        <family val="3"/>
        <charset val="134"/>
        <scheme val="minor"/>
      </rPr>
      <t>36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</si>
  <si>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半夏泻心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提取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F</t>
    </r>
  </si>
  <si>
    <t>J00036</t>
  </si>
  <si>
    <r>
      <rPr>
        <sz val="11"/>
        <color theme="1"/>
        <rFont val="等线"/>
        <family val="3"/>
        <charset val="134"/>
        <scheme val="minor"/>
      </rPr>
      <t>420</t>
    </r>
    <r>
      <rPr>
        <sz val="11"/>
        <color theme="1"/>
        <rFont val="等线"/>
        <family val="3"/>
        <charset val="134"/>
        <scheme val="minor"/>
      </rPr>
      <t>锭</t>
    </r>
  </si>
  <si>
    <t>小林制药命之母更年期保健药（420锭）</t>
  </si>
  <si>
    <t>J00037</t>
  </si>
  <si>
    <r>
      <rPr>
        <sz val="11"/>
        <color theme="1"/>
        <rFont val="等线"/>
        <family val="3"/>
        <charset val="134"/>
        <scheme val="minor"/>
      </rPr>
      <t>8包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</t>
    </r>
  </si>
  <si>
    <r>
      <rPr>
        <sz val="11"/>
        <color theme="1"/>
        <rFont val="等线"/>
        <family val="3"/>
        <charset val="134"/>
        <scheme val="minor"/>
      </rPr>
      <t>达斯莫克a清肺</t>
    </r>
    <r>
      <rPr>
        <sz val="11"/>
        <color theme="1"/>
        <rFont val="等线"/>
        <family val="3"/>
        <charset val="134"/>
        <scheme val="minor"/>
      </rPr>
      <t>汤颗</t>
    </r>
    <r>
      <rPr>
        <sz val="11"/>
        <color theme="1"/>
        <rFont val="等线"/>
        <family val="3"/>
        <charset val="134"/>
        <scheme val="minor"/>
      </rPr>
      <t>粒</t>
    </r>
  </si>
  <si>
    <t>J00038</t>
  </si>
  <si>
    <t>1.3g×12包入</t>
  </si>
  <si>
    <r>
      <rPr>
        <sz val="11"/>
        <color theme="1"/>
        <rFont val="等线"/>
        <family val="3"/>
        <charset val="134"/>
        <scheme val="minor"/>
      </rPr>
      <t>kowa</t>
    </r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和制</t>
    </r>
    <r>
      <rPr>
        <sz val="11"/>
        <color theme="1"/>
        <rFont val="等线"/>
        <family val="3"/>
        <charset val="134"/>
        <scheme val="minor"/>
      </rPr>
      <t>药肠</t>
    </r>
    <r>
      <rPr>
        <sz val="11"/>
        <color theme="1"/>
        <rFont val="等线"/>
        <family val="3"/>
        <charset val="134"/>
        <scheme val="minor"/>
      </rPr>
      <t>胃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α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</t>
    </r>
  </si>
  <si>
    <t>J00039</t>
  </si>
  <si>
    <r>
      <rPr>
        <sz val="11"/>
        <color theme="1"/>
        <rFont val="等线"/>
        <family val="3"/>
        <charset val="134"/>
        <scheme val="minor"/>
      </rPr>
      <t>18</t>
    </r>
    <r>
      <rPr>
        <sz val="11"/>
        <color theme="1"/>
        <rFont val="等线"/>
        <family val="3"/>
        <charset val="134"/>
        <scheme val="minor"/>
      </rPr>
      <t>锭</t>
    </r>
  </si>
  <si>
    <t>kowa兴和制药肠胃药α</t>
  </si>
  <si>
    <t>J00040</t>
  </si>
  <si>
    <t>156枚</t>
  </si>
  <si>
    <r>
      <rPr>
        <sz val="11"/>
        <color theme="1"/>
        <rFont val="等线"/>
        <family val="3"/>
        <charset val="134"/>
        <scheme val="minor"/>
      </rPr>
      <t>Nichiban温感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痛膏</t>
    </r>
    <r>
      <rPr>
        <sz val="11"/>
        <color theme="1"/>
        <rFont val="等线"/>
        <family val="3"/>
        <charset val="134"/>
        <scheme val="minor"/>
      </rPr>
      <t>药</t>
    </r>
  </si>
  <si>
    <t>J00041</t>
  </si>
  <si>
    <t>（01）04987188201244</t>
  </si>
  <si>
    <t>7枚</t>
  </si>
  <si>
    <r>
      <rPr>
        <sz val="11"/>
        <color theme="1"/>
        <rFont val="等线"/>
        <family val="3"/>
        <charset val="134"/>
        <scheme val="minor"/>
      </rPr>
      <t>MOHRUS-TAPE-L膏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40mg</t>
    </r>
  </si>
  <si>
    <t>J00042</t>
  </si>
  <si>
    <t>48粒</t>
  </si>
  <si>
    <t>Peakoru鼻炎胶囊</t>
  </si>
  <si>
    <t>J00043</t>
  </si>
  <si>
    <t>12mL</t>
  </si>
  <si>
    <r>
      <rPr>
        <sz val="11"/>
        <color theme="1"/>
        <rFont val="等线"/>
        <family val="3"/>
        <charset val="134"/>
        <scheme val="minor"/>
      </rPr>
      <t>sante-fxNeo眼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</t>
    </r>
  </si>
  <si>
    <t>J00044</t>
  </si>
  <si>
    <t>20g</t>
  </si>
  <si>
    <t>地塞米松皮炎湿疹霜</t>
  </si>
  <si>
    <t>J00045</t>
  </si>
  <si>
    <r>
      <rPr>
        <sz val="11"/>
        <color theme="1"/>
        <rFont val="等线"/>
        <family val="3"/>
        <charset val="134"/>
        <scheme val="minor"/>
      </rPr>
      <t>地塞米松皮炎湿疹</t>
    </r>
    <r>
      <rPr>
        <sz val="11"/>
        <color theme="1"/>
        <rFont val="等线"/>
        <family val="3"/>
        <charset val="134"/>
        <scheme val="minor"/>
      </rPr>
      <t>软</t>
    </r>
    <r>
      <rPr>
        <sz val="11"/>
        <color theme="1"/>
        <rFont val="等线"/>
        <family val="3"/>
        <charset val="134"/>
        <scheme val="minor"/>
      </rPr>
      <t>膏</t>
    </r>
  </si>
  <si>
    <t>J00046</t>
  </si>
  <si>
    <t>14g</t>
  </si>
  <si>
    <r>
      <rPr>
        <sz val="11"/>
        <color theme="1"/>
        <rFont val="等线"/>
        <family val="3"/>
        <charset val="134"/>
        <scheme val="minor"/>
      </rPr>
      <t>High-Pots皮炎湿疹</t>
    </r>
    <r>
      <rPr>
        <sz val="11"/>
        <color theme="1"/>
        <rFont val="等线"/>
        <family val="3"/>
        <charset val="134"/>
        <scheme val="minor"/>
      </rPr>
      <t>软</t>
    </r>
    <r>
      <rPr>
        <sz val="11"/>
        <color theme="1"/>
        <rFont val="等线"/>
        <family val="3"/>
        <charset val="134"/>
        <scheme val="minor"/>
      </rPr>
      <t>膏</t>
    </r>
  </si>
  <si>
    <t>J00047</t>
  </si>
  <si>
    <t>6g</t>
  </si>
  <si>
    <t>J00048</t>
  </si>
  <si>
    <t>High-Pots皮炎湿疹霜</t>
  </si>
  <si>
    <t>J00049</t>
  </si>
  <si>
    <t>24枚</t>
  </si>
  <si>
    <r>
      <rPr>
        <sz val="11"/>
        <color theme="1"/>
        <rFont val="等线"/>
        <family val="3"/>
        <charset val="134"/>
        <scheme val="minor"/>
      </rPr>
      <t>第一三共口腔</t>
    </r>
    <r>
      <rPr>
        <sz val="11"/>
        <color theme="1"/>
        <rFont val="等线"/>
        <family val="3"/>
        <charset val="134"/>
        <scheme val="minor"/>
      </rPr>
      <t>溃疡贴</t>
    </r>
  </si>
  <si>
    <t>J00050</t>
  </si>
  <si>
    <r>
      <rPr>
        <sz val="11"/>
        <color theme="1"/>
        <rFont val="等线"/>
        <family val="3"/>
        <charset val="134"/>
        <scheme val="minor"/>
      </rPr>
      <t>第一三共</t>
    </r>
    <r>
      <rPr>
        <sz val="11"/>
        <color theme="1"/>
        <rFont val="等线"/>
        <family val="3"/>
        <charset val="134"/>
        <scheme val="minor"/>
      </rPr>
      <t>过</t>
    </r>
    <r>
      <rPr>
        <sz val="11"/>
        <color theme="1"/>
        <rFont val="等线"/>
        <family val="3"/>
        <charset val="134"/>
        <scheme val="minor"/>
      </rPr>
      <t>敏</t>
    </r>
    <r>
      <rPr>
        <sz val="11"/>
        <color theme="1"/>
        <rFont val="等线"/>
        <family val="3"/>
        <charset val="134"/>
        <scheme val="minor"/>
      </rPr>
      <t>药</t>
    </r>
  </si>
  <si>
    <t>J00051</t>
  </si>
  <si>
    <r>
      <rPr>
        <sz val="11"/>
        <color theme="1"/>
        <rFont val="等线"/>
        <family val="3"/>
        <charset val="134"/>
        <scheme val="minor"/>
      </rPr>
      <t>270</t>
    </r>
    <r>
      <rPr>
        <sz val="11"/>
        <color theme="1"/>
        <rFont val="等线"/>
        <family val="3"/>
        <charset val="134"/>
        <scheme val="minor"/>
      </rPr>
      <t>锭</t>
    </r>
  </si>
  <si>
    <t>Zeria新软骨素ZS锭</t>
  </si>
  <si>
    <t>J00052</t>
  </si>
  <si>
    <r>
      <rPr>
        <sz val="11"/>
        <color theme="1"/>
        <rFont val="等线"/>
        <family val="3"/>
        <charset val="134"/>
        <scheme val="minor"/>
      </rPr>
      <t>90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</si>
  <si>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Zeria呵派力</t>
    </r>
    <r>
      <rPr>
        <sz val="11"/>
        <color theme="1"/>
        <rFont val="等线"/>
        <family val="3"/>
        <charset val="134"/>
        <scheme val="minor"/>
      </rPr>
      <t>护</t>
    </r>
    <r>
      <rPr>
        <sz val="11"/>
        <color theme="1"/>
        <rFont val="等线"/>
        <family val="3"/>
        <charset val="134"/>
        <scheme val="minor"/>
      </rPr>
      <t>肝宝</t>
    </r>
  </si>
  <si>
    <t>J00053</t>
  </si>
  <si>
    <t>200mg×24包</t>
  </si>
  <si>
    <r>
      <rPr>
        <sz val="11"/>
        <color theme="1"/>
        <rFont val="等线"/>
        <family val="3"/>
        <charset val="134"/>
        <scheme val="minor"/>
      </rPr>
      <t>佐藤制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株式会社Ringl-AP止疼</t>
    </r>
    <r>
      <rPr>
        <sz val="11"/>
        <color theme="1"/>
        <rFont val="等线"/>
        <family val="3"/>
        <charset val="134"/>
        <scheme val="minor"/>
      </rPr>
      <t>药</t>
    </r>
  </si>
  <si>
    <t>J00054</t>
  </si>
  <si>
    <t>9包</t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</si>
  <si>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扁桃体咽喉炎</t>
    </r>
    <r>
      <rPr>
        <sz val="11"/>
        <color theme="1"/>
        <rFont val="等线"/>
        <family val="3"/>
        <charset val="134"/>
        <scheme val="minor"/>
      </rPr>
      <t>药</t>
    </r>
  </si>
  <si>
    <t>J00055</t>
  </si>
  <si>
    <r>
      <rPr>
        <sz val="11"/>
        <color theme="1"/>
        <rFont val="等线"/>
        <family val="3"/>
        <charset val="134"/>
        <scheme val="minor"/>
      </rPr>
      <t>560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</si>
  <si>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matsukiyo整</t>
    </r>
    <r>
      <rPr>
        <sz val="11"/>
        <color theme="1"/>
        <rFont val="等线"/>
        <family val="3"/>
        <charset val="134"/>
        <scheme val="minor"/>
      </rPr>
      <t>肠</t>
    </r>
    <r>
      <rPr>
        <sz val="11"/>
        <color theme="1"/>
        <rFont val="等线"/>
        <family val="3"/>
        <charset val="134"/>
        <scheme val="minor"/>
      </rPr>
      <t>便秘</t>
    </r>
    <r>
      <rPr>
        <sz val="11"/>
        <color theme="1"/>
        <rFont val="等线"/>
        <family val="3"/>
        <charset val="134"/>
        <scheme val="minor"/>
      </rPr>
      <t>药</t>
    </r>
  </si>
  <si>
    <t>J00056</t>
  </si>
  <si>
    <r>
      <rPr>
        <sz val="11"/>
        <color theme="1"/>
        <rFont val="等线"/>
        <family val="3"/>
        <charset val="134"/>
        <scheme val="minor"/>
      </rPr>
      <t>摩耶堂</t>
    </r>
    <r>
      <rPr>
        <sz val="11"/>
        <color theme="1"/>
        <rFont val="等线"/>
        <family val="3"/>
        <charset val="134"/>
        <scheme val="minor"/>
      </rPr>
      <t>肾</t>
    </r>
    <r>
      <rPr>
        <sz val="11"/>
        <color theme="1"/>
        <rFont val="等线"/>
        <family val="3"/>
        <charset val="134"/>
        <scheme val="minor"/>
      </rPr>
      <t>仙散</t>
    </r>
  </si>
  <si>
    <t>J00057</t>
  </si>
  <si>
    <r>
      <rPr>
        <sz val="11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</si>
  <si>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解</t>
    </r>
    <r>
      <rPr>
        <sz val="11"/>
        <color theme="1"/>
        <rFont val="等线"/>
        <family val="3"/>
        <charset val="134"/>
        <scheme val="minor"/>
      </rPr>
      <t>热镇</t>
    </r>
    <r>
      <rPr>
        <sz val="11"/>
        <color theme="1"/>
        <rFont val="等线"/>
        <family val="3"/>
        <charset val="134"/>
        <scheme val="minor"/>
      </rPr>
      <t>痛</t>
    </r>
    <r>
      <rPr>
        <sz val="11"/>
        <color theme="1"/>
        <rFont val="等线"/>
        <family val="3"/>
        <charset val="134"/>
        <scheme val="minor"/>
      </rPr>
      <t>药</t>
    </r>
  </si>
  <si>
    <t>J00058</t>
  </si>
  <si>
    <r>
      <rPr>
        <sz val="11"/>
        <color theme="1"/>
        <rFont val="等线"/>
        <family val="3"/>
        <charset val="134"/>
        <scheme val="minor"/>
      </rPr>
      <t>28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</si>
  <si>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Allegra</t>
    </r>
    <r>
      <rPr>
        <sz val="11"/>
        <color theme="1"/>
        <rFont val="等线"/>
        <family val="3"/>
        <charset val="134"/>
        <scheme val="minor"/>
      </rPr>
      <t>专</t>
    </r>
    <r>
      <rPr>
        <sz val="11"/>
        <color theme="1"/>
        <rFont val="等线"/>
        <family val="3"/>
        <charset val="134"/>
        <scheme val="minor"/>
      </rPr>
      <t>用鼻炎</t>
    </r>
    <r>
      <rPr>
        <sz val="11"/>
        <color theme="1"/>
        <rFont val="等线"/>
        <family val="3"/>
        <charset val="134"/>
        <scheme val="minor"/>
      </rPr>
      <t>药</t>
    </r>
  </si>
  <si>
    <t>J00059</t>
  </si>
  <si>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</si>
  <si>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restamin-kowa消炎</t>
    </r>
    <r>
      <rPr>
        <sz val="11"/>
        <color theme="1"/>
        <rFont val="等线"/>
        <family val="3"/>
        <charset val="134"/>
        <scheme val="minor"/>
      </rPr>
      <t>药</t>
    </r>
  </si>
  <si>
    <t>J00060</t>
  </si>
  <si>
    <t>13mL</t>
  </si>
  <si>
    <r>
      <rPr>
        <sz val="11"/>
        <color theme="1"/>
        <rFont val="等线"/>
        <family val="3"/>
        <charset val="134"/>
        <scheme val="minor"/>
      </rPr>
      <t>佐</t>
    </r>
    <r>
      <rPr>
        <sz val="11"/>
        <color theme="1"/>
        <rFont val="等线"/>
        <family val="3"/>
        <charset val="134"/>
        <scheme val="minor"/>
      </rPr>
      <t>贺</t>
    </r>
    <r>
      <rPr>
        <sz val="11"/>
        <color theme="1"/>
        <rFont val="等线"/>
        <family val="3"/>
        <charset val="134"/>
        <scheme val="minor"/>
      </rPr>
      <t>制</t>
    </r>
    <r>
      <rPr>
        <sz val="11"/>
        <color theme="1"/>
        <rFont val="等线"/>
        <family val="3"/>
        <charset val="134"/>
        <scheme val="minor"/>
      </rPr>
      <t>药结</t>
    </r>
    <r>
      <rPr>
        <sz val="11"/>
        <color theme="1"/>
        <rFont val="等线"/>
        <family val="3"/>
        <charset val="134"/>
        <scheme val="minor"/>
      </rPr>
      <t>膜炎抗菌眼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</t>
    </r>
  </si>
  <si>
    <t>J00061</t>
  </si>
  <si>
    <t>10mL</t>
  </si>
  <si>
    <t>乐敦制药结膜炎抗菌眼药水EX</t>
  </si>
  <si>
    <t>J00062</t>
  </si>
  <si>
    <t>1.3g×48包</t>
  </si>
  <si>
    <t>太田胃散（分包）</t>
  </si>
  <si>
    <t>J00063</t>
  </si>
  <si>
    <t>1.3g×16包</t>
  </si>
  <si>
    <t>J00064</t>
  </si>
  <si>
    <r>
      <rPr>
        <sz val="11"/>
        <color theme="1"/>
        <rFont val="等线"/>
        <family val="3"/>
        <charset val="134"/>
        <scheme val="minor"/>
      </rPr>
      <t>45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</si>
  <si>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太田胃散A（</t>
    </r>
    <r>
      <rPr>
        <sz val="11"/>
        <color theme="1"/>
        <rFont val="等线"/>
        <family val="3"/>
        <charset val="134"/>
        <scheme val="minor"/>
      </rPr>
      <t>锭剂</t>
    </r>
    <r>
      <rPr>
        <sz val="11"/>
        <color theme="1"/>
        <rFont val="等线"/>
        <family val="3"/>
        <charset val="134"/>
        <scheme val="minor"/>
      </rPr>
      <t>）</t>
    </r>
  </si>
  <si>
    <t>J00065</t>
  </si>
  <si>
    <t>J00066</t>
  </si>
  <si>
    <r>
      <rPr>
        <sz val="11"/>
        <color theme="1"/>
        <rFont val="等线"/>
        <family val="3"/>
        <charset val="134"/>
        <scheme val="minor"/>
      </rPr>
      <t>300</t>
    </r>
    <r>
      <rPr>
        <sz val="11"/>
        <color theme="1"/>
        <rFont val="等线"/>
        <family val="3"/>
        <charset val="134"/>
        <scheme val="minor"/>
      </rPr>
      <t>锭</t>
    </r>
  </si>
  <si>
    <t>J00067</t>
  </si>
  <si>
    <t>1.43g×12包</t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</si>
  <si>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王胃粘膜修复</t>
    </r>
    <r>
      <rPr>
        <sz val="11"/>
        <color theme="1"/>
        <rFont val="等线"/>
        <family val="3"/>
        <charset val="134"/>
        <scheme val="minor"/>
      </rPr>
      <t>肠</t>
    </r>
    <r>
      <rPr>
        <sz val="11"/>
        <color theme="1"/>
        <rFont val="等线"/>
        <family val="3"/>
        <charset val="134"/>
        <scheme val="minor"/>
      </rPr>
      <t>胃</t>
    </r>
    <r>
      <rPr>
        <sz val="11"/>
        <color theme="1"/>
        <rFont val="等线"/>
        <family val="3"/>
        <charset val="134"/>
        <scheme val="minor"/>
      </rPr>
      <t>药</t>
    </r>
  </si>
  <si>
    <t>J00068</t>
  </si>
  <si>
    <t>1.43g×34包</t>
  </si>
  <si>
    <t>狮王胃粘膜修复肠胃药</t>
  </si>
  <si>
    <t>J00069</t>
  </si>
  <si>
    <t>J00070</t>
  </si>
  <si>
    <t>10包</t>
  </si>
  <si>
    <r>
      <rPr>
        <sz val="11"/>
        <color theme="1"/>
        <rFont val="等线"/>
        <family val="3"/>
        <charset val="134"/>
        <scheme val="minor"/>
      </rPr>
      <t>大正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</t>
    </r>
    <r>
      <rPr>
        <sz val="11"/>
        <color theme="1"/>
        <rFont val="等线"/>
        <family val="3"/>
        <charset val="134"/>
        <scheme val="minor"/>
      </rPr>
      <t>肠</t>
    </r>
    <r>
      <rPr>
        <sz val="11"/>
        <color theme="1"/>
        <rFont val="等线"/>
        <family val="3"/>
        <charset val="134"/>
        <scheme val="minor"/>
      </rPr>
      <t>胃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（微粒）</t>
    </r>
  </si>
  <si>
    <t>J00071</t>
  </si>
  <si>
    <r>
      <rPr>
        <sz val="11"/>
        <color theme="1"/>
        <rFont val="等线"/>
        <family val="3"/>
        <charset val="134"/>
        <scheme val="minor"/>
      </rPr>
      <t>220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</si>
  <si>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大正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</t>
    </r>
    <r>
      <rPr>
        <sz val="11"/>
        <color theme="1"/>
        <rFont val="等线"/>
        <family val="3"/>
        <charset val="134"/>
        <scheme val="minor"/>
      </rPr>
      <t>肠</t>
    </r>
    <r>
      <rPr>
        <sz val="11"/>
        <color theme="1"/>
        <rFont val="等线"/>
        <family val="3"/>
        <charset val="134"/>
        <scheme val="minor"/>
      </rPr>
      <t>胃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（220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</si>
  <si>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J00072</t>
  </si>
  <si>
    <t>1.26g×12包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</si>
  <si>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敦防胃酸逆流胃疼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粒（1.26g×12包）</t>
    </r>
  </si>
  <si>
    <t>J00073</t>
  </si>
  <si>
    <t>1.26g×30包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</si>
  <si>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敦防胃酸逆流胃疼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粒（1.26g×13包）</t>
    </r>
  </si>
  <si>
    <t>J00074</t>
  </si>
  <si>
    <t>乐敦防胃酸逆流胃疼胃药（30锭）</t>
  </si>
  <si>
    <t>J00075</t>
  </si>
  <si>
    <t>90g</t>
  </si>
  <si>
    <t>近江兄弟社止痒EX膏</t>
  </si>
  <si>
    <t>J00076</t>
  </si>
  <si>
    <r>
      <rPr>
        <sz val="11"/>
        <color theme="1"/>
        <rFont val="等线"/>
        <family val="3"/>
        <charset val="134"/>
        <scheme val="minor"/>
      </rPr>
      <t>曼秀雷敦AD</t>
    </r>
    <r>
      <rPr>
        <sz val="11"/>
        <color theme="1"/>
        <rFont val="等线"/>
        <family val="3"/>
        <charset val="134"/>
        <scheme val="minor"/>
      </rPr>
      <t>软</t>
    </r>
    <r>
      <rPr>
        <sz val="11"/>
        <color theme="1"/>
        <rFont val="等线"/>
        <family val="3"/>
        <charset val="134"/>
        <scheme val="minor"/>
      </rPr>
      <t>膏</t>
    </r>
  </si>
  <si>
    <t>J00077</t>
  </si>
  <si>
    <t>JPS韩方颗粒-39号半夏厚朴汤</t>
  </si>
  <si>
    <t>J00078</t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</si>
  <si>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药汉</t>
    </r>
    <r>
      <rPr>
        <sz val="11"/>
        <color theme="1"/>
        <rFont val="等线"/>
        <family val="3"/>
        <charset val="134"/>
        <scheme val="minor"/>
      </rPr>
      <t>防</t>
    </r>
    <r>
      <rPr>
        <sz val="11"/>
        <color theme="1"/>
        <rFont val="等线"/>
        <family val="3"/>
        <charset val="134"/>
        <scheme val="minor"/>
      </rPr>
      <t>肠</t>
    </r>
    <r>
      <rPr>
        <sz val="11"/>
        <color theme="1"/>
        <rFont val="等线"/>
        <family val="3"/>
        <charset val="134"/>
        <scheme val="minor"/>
      </rPr>
      <t>胃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粒）</t>
    </r>
  </si>
  <si>
    <t>J00079</t>
  </si>
  <si>
    <r>
      <rPr>
        <sz val="11"/>
        <color theme="1"/>
        <rFont val="等线"/>
        <family val="3"/>
        <charset val="134"/>
        <scheme val="minor"/>
      </rPr>
      <t>田辺塔</t>
    </r>
    <r>
      <rPr>
        <sz val="11"/>
        <color theme="1"/>
        <rFont val="等线"/>
        <family val="3"/>
        <charset val="134"/>
        <scheme val="minor"/>
      </rPr>
      <t>纳贝</t>
    </r>
    <r>
      <rPr>
        <sz val="11"/>
        <color theme="1"/>
        <rFont val="等线"/>
        <family val="3"/>
        <charset val="134"/>
        <scheme val="minor"/>
      </rPr>
      <t>胃</t>
    </r>
    <r>
      <rPr>
        <sz val="11"/>
        <color theme="1"/>
        <rFont val="等线"/>
        <family val="3"/>
        <charset val="134"/>
        <scheme val="minor"/>
      </rPr>
      <t>肠药</t>
    </r>
  </si>
  <si>
    <t>J00080</t>
  </si>
  <si>
    <r>
      <rPr>
        <sz val="11"/>
        <color theme="1"/>
        <rFont val="等线"/>
        <family val="3"/>
        <charset val="134"/>
        <scheme val="minor"/>
      </rPr>
      <t>SS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</t>
    </r>
    <r>
      <rPr>
        <sz val="11"/>
        <color theme="1"/>
        <rFont val="等线"/>
        <family val="3"/>
        <charset val="134"/>
        <scheme val="minor"/>
      </rPr>
      <t>药</t>
    </r>
  </si>
  <si>
    <t>J00081</t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</si>
  <si>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药综</t>
    </r>
    <r>
      <rPr>
        <sz val="11"/>
        <color theme="1"/>
        <rFont val="等线"/>
        <family val="3"/>
        <charset val="134"/>
        <scheme val="minor"/>
      </rPr>
      <t>合感冒</t>
    </r>
    <r>
      <rPr>
        <sz val="11"/>
        <color theme="1"/>
        <rFont val="等线"/>
        <family val="3"/>
        <charset val="134"/>
        <scheme val="minor"/>
      </rPr>
      <t>药</t>
    </r>
  </si>
  <si>
    <t>J00082</t>
  </si>
  <si>
    <r>
      <rPr>
        <sz val="11"/>
        <color theme="1"/>
        <rFont val="等线"/>
        <family val="3"/>
        <charset val="134"/>
        <scheme val="minor"/>
      </rPr>
      <t>54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</si>
  <si>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第一三共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UP</t>
    </r>
    <r>
      <rPr>
        <sz val="11"/>
        <color theme="1"/>
        <rFont val="等线"/>
        <family val="3"/>
        <charset val="134"/>
        <scheme val="minor"/>
      </rPr>
      <t>锭</t>
    </r>
  </si>
  <si>
    <t>J00083</t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</si>
  <si>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IB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（45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</si>
  <si>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J00084</t>
  </si>
  <si>
    <r>
      <rPr>
        <sz val="11"/>
        <color theme="1"/>
        <rFont val="等线"/>
        <family val="3"/>
        <charset val="134"/>
        <scheme val="minor"/>
      </rPr>
      <t>27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</si>
  <si>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IB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（27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</si>
  <si>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J00085</t>
  </si>
  <si>
    <t>30粒</t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</si>
  <si>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IB透明胶囊</t>
    </r>
  </si>
  <si>
    <t>J00086</t>
  </si>
  <si>
    <r>
      <rPr>
        <sz val="11"/>
        <color theme="1"/>
        <rFont val="等线"/>
        <family val="3"/>
        <charset val="134"/>
        <scheme val="minor"/>
      </rPr>
      <t>帕隆PL感冒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</t>
    </r>
  </si>
  <si>
    <t>J00087</t>
  </si>
  <si>
    <r>
      <rPr>
        <sz val="11"/>
        <color theme="1"/>
        <rFont val="等线"/>
        <family val="3"/>
        <charset val="134"/>
        <scheme val="minor"/>
      </rPr>
      <t>百服宁清</t>
    </r>
    <r>
      <rPr>
        <sz val="11"/>
        <color theme="1"/>
        <rFont val="等线"/>
        <family val="3"/>
        <charset val="134"/>
        <scheme val="minor"/>
      </rPr>
      <t>热镇</t>
    </r>
    <r>
      <rPr>
        <sz val="11"/>
        <color theme="1"/>
        <rFont val="等线"/>
        <family val="3"/>
        <charset val="134"/>
        <scheme val="minor"/>
      </rPr>
      <t>痛片EX（18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</si>
  <si>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J00088</t>
  </si>
  <si>
    <r>
      <rPr>
        <sz val="11"/>
        <color theme="1"/>
        <rFont val="等线"/>
        <family val="3"/>
        <charset val="134"/>
        <scheme val="minor"/>
      </rPr>
      <t>百服宁清</t>
    </r>
    <r>
      <rPr>
        <sz val="11"/>
        <color theme="1"/>
        <rFont val="等线"/>
        <family val="3"/>
        <charset val="134"/>
        <scheme val="minor"/>
      </rPr>
      <t>热镇</t>
    </r>
    <r>
      <rPr>
        <sz val="11"/>
        <color theme="1"/>
        <rFont val="等线"/>
        <family val="3"/>
        <charset val="134"/>
        <scheme val="minor"/>
      </rPr>
      <t>痛片EX（45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</si>
  <si>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J00089</t>
  </si>
  <si>
    <r>
      <rPr>
        <sz val="11"/>
        <color theme="1"/>
        <rFont val="等线"/>
        <family val="3"/>
        <charset val="134"/>
        <scheme val="minor"/>
      </rPr>
      <t>第一三共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合感冒胶囊（12粒）</t>
    </r>
  </si>
  <si>
    <t>J00090</t>
  </si>
  <si>
    <t>36粒</t>
  </si>
  <si>
    <r>
      <rPr>
        <sz val="11"/>
        <color theme="1"/>
        <rFont val="等线"/>
        <family val="3"/>
        <charset val="134"/>
        <scheme val="minor"/>
      </rPr>
      <t>第一三共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合感冒胶囊（36粒）</t>
    </r>
  </si>
  <si>
    <t>J00091</t>
  </si>
  <si>
    <r>
      <rPr>
        <sz val="11"/>
        <color theme="1"/>
        <rFont val="等线"/>
        <family val="3"/>
        <charset val="134"/>
        <scheme val="minor"/>
      </rPr>
      <t>72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</si>
  <si>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第一三共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</t>
    </r>
    <r>
      <rPr>
        <sz val="11"/>
        <color theme="1"/>
        <rFont val="等线"/>
        <family val="3"/>
        <charset val="134"/>
        <scheme val="minor"/>
      </rPr>
      <t>锭剂</t>
    </r>
    <r>
      <rPr>
        <sz val="11"/>
        <color theme="1"/>
        <rFont val="等线"/>
        <family val="3"/>
        <charset val="134"/>
        <scheme val="minor"/>
      </rPr>
      <t>（72粒）</t>
    </r>
  </si>
  <si>
    <t>J00092</t>
  </si>
  <si>
    <r>
      <rPr>
        <sz val="11"/>
        <color theme="1"/>
        <rFont val="等线"/>
        <family val="3"/>
        <charset val="134"/>
        <scheme val="minor"/>
      </rPr>
      <t>臼杵制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后藤散</t>
    </r>
    <r>
      <rPr>
        <sz val="11"/>
        <color theme="1"/>
        <rFont val="等线"/>
        <family val="3"/>
        <charset val="134"/>
        <scheme val="minor"/>
      </rPr>
      <t>风</t>
    </r>
    <r>
      <rPr>
        <sz val="11"/>
        <color theme="1"/>
        <rFont val="等线"/>
        <family val="3"/>
        <charset val="134"/>
        <scheme val="minor"/>
      </rPr>
      <t>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（12包）</t>
    </r>
  </si>
  <si>
    <t>J00093</t>
  </si>
  <si>
    <t>24包</t>
  </si>
  <si>
    <r>
      <rPr>
        <sz val="11"/>
        <color theme="1"/>
        <rFont val="等线"/>
        <family val="3"/>
        <charset val="134"/>
        <scheme val="minor"/>
      </rPr>
      <t>臼杵制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后藤散</t>
    </r>
    <r>
      <rPr>
        <sz val="11"/>
        <color theme="1"/>
        <rFont val="等线"/>
        <family val="3"/>
        <charset val="134"/>
        <scheme val="minor"/>
      </rPr>
      <t>风</t>
    </r>
    <r>
      <rPr>
        <sz val="11"/>
        <color theme="1"/>
        <rFont val="等线"/>
        <family val="3"/>
        <charset val="134"/>
        <scheme val="minor"/>
      </rPr>
      <t>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（24包）</t>
    </r>
  </si>
  <si>
    <t>J00094</t>
  </si>
  <si>
    <t>24粒</t>
  </si>
  <si>
    <r>
      <rPr>
        <sz val="11"/>
        <color theme="1"/>
        <rFont val="等线"/>
        <family val="3"/>
        <charset val="134"/>
        <scheme val="minor"/>
      </rPr>
      <t>新康泰克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（24粒）</t>
    </r>
  </si>
  <si>
    <t>J00095</t>
  </si>
  <si>
    <t>10粒</t>
  </si>
  <si>
    <r>
      <rPr>
        <sz val="11"/>
        <color theme="1"/>
        <rFont val="等线"/>
        <family val="3"/>
        <charset val="134"/>
        <scheme val="minor"/>
      </rPr>
      <t>新康泰克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EX（10粒）</t>
    </r>
  </si>
  <si>
    <t>J00096</t>
  </si>
  <si>
    <t>20粒</t>
  </si>
  <si>
    <r>
      <rPr>
        <sz val="11"/>
        <color theme="1"/>
        <rFont val="等线"/>
        <family val="3"/>
        <charset val="134"/>
        <scheme val="minor"/>
      </rPr>
      <t>新康泰克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EX（20粒）</t>
    </r>
  </si>
  <si>
    <t>J00097</t>
  </si>
  <si>
    <t>44包</t>
  </si>
  <si>
    <r>
      <rPr>
        <sz val="11"/>
        <color theme="1"/>
        <rFont val="等线"/>
        <family val="3"/>
        <charset val="134"/>
        <scheme val="minor"/>
      </rPr>
      <t>日本</t>
    </r>
    <r>
      <rPr>
        <sz val="11"/>
        <color theme="1"/>
        <rFont val="等线"/>
        <family val="3"/>
        <charset val="134"/>
        <scheme val="minor"/>
      </rPr>
      <t>药剂综</t>
    </r>
    <r>
      <rPr>
        <sz val="11"/>
        <color theme="1"/>
        <rFont val="等线"/>
        <family val="3"/>
        <charset val="134"/>
        <scheme val="minor"/>
      </rPr>
      <t>合感冒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粒（44包）</t>
    </r>
  </si>
  <si>
    <t>J00098</t>
  </si>
  <si>
    <t>28包</t>
  </si>
  <si>
    <r>
      <rPr>
        <sz val="11"/>
        <color theme="1"/>
        <rFont val="等线"/>
        <family val="3"/>
        <charset val="134"/>
        <scheme val="minor"/>
      </rPr>
      <t>大正感冒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粒（28包）</t>
    </r>
  </si>
  <si>
    <t>J00099</t>
  </si>
  <si>
    <t>大正感冒颗粒（44包）</t>
  </si>
  <si>
    <t>J00100</t>
  </si>
  <si>
    <r>
      <rPr>
        <sz val="11"/>
        <color theme="1"/>
        <rFont val="等线"/>
        <family val="3"/>
        <charset val="134"/>
        <scheme val="minor"/>
      </rPr>
      <t>70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</si>
  <si>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大正感冒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Sα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（70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</si>
  <si>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48粒149</t>
  </si>
  <si>
    <t>J00101</t>
  </si>
  <si>
    <r>
      <rPr>
        <sz val="11"/>
        <color theme="1"/>
        <rFont val="等线"/>
        <family val="3"/>
        <charset val="134"/>
        <scheme val="minor"/>
      </rPr>
      <t>大正感冒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Sα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（130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</si>
  <si>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J00102</t>
  </si>
  <si>
    <r>
      <rPr>
        <sz val="11"/>
        <color theme="1"/>
        <rFont val="等线"/>
        <family val="3"/>
        <charset val="134"/>
        <scheme val="minor"/>
      </rPr>
      <t>大正感冒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ace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（130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</si>
  <si>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J00103</t>
  </si>
  <si>
    <r>
      <rPr>
        <sz val="11"/>
        <color theme="1"/>
        <rFont val="等线"/>
        <family val="3"/>
        <charset val="134"/>
        <scheme val="minor"/>
      </rPr>
      <t>大正感冒Sα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粒（24包）</t>
    </r>
  </si>
  <si>
    <t>J00104</t>
  </si>
  <si>
    <r>
      <rPr>
        <sz val="11"/>
        <color theme="1"/>
        <rFont val="等线"/>
        <family val="3"/>
        <charset val="134"/>
        <scheme val="minor"/>
      </rPr>
      <t>大正W</t>
    </r>
    <r>
      <rPr>
        <sz val="11"/>
        <color theme="1"/>
        <rFont val="等线"/>
        <family val="3"/>
        <charset val="134"/>
        <scheme val="minor"/>
      </rPr>
      <t>处</t>
    </r>
    <r>
      <rPr>
        <sz val="11"/>
        <color theme="1"/>
        <rFont val="等线"/>
        <family val="3"/>
        <charset val="134"/>
        <scheme val="minor"/>
      </rPr>
      <t>方感冒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粒（12包）</t>
    </r>
  </si>
  <si>
    <t>J00105</t>
  </si>
  <si>
    <r>
      <rPr>
        <sz val="11"/>
        <color theme="1"/>
        <rFont val="等线"/>
        <family val="3"/>
        <charset val="134"/>
        <scheme val="minor"/>
      </rPr>
      <t>大正W</t>
    </r>
    <r>
      <rPr>
        <sz val="11"/>
        <color theme="1"/>
        <rFont val="等线"/>
        <family val="3"/>
        <charset val="134"/>
        <scheme val="minor"/>
      </rPr>
      <t>处</t>
    </r>
    <r>
      <rPr>
        <sz val="11"/>
        <color theme="1"/>
        <rFont val="等线"/>
        <family val="3"/>
        <charset val="134"/>
        <scheme val="minor"/>
      </rPr>
      <t>方感冒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</si>
  <si>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J00106</t>
  </si>
  <si>
    <r>
      <rPr>
        <sz val="11"/>
        <color theme="1"/>
        <rFont val="等线"/>
        <family val="3"/>
        <charset val="134"/>
        <scheme val="minor"/>
      </rPr>
      <t>42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</si>
  <si>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大正W</t>
    </r>
    <r>
      <rPr>
        <sz val="11"/>
        <color theme="1"/>
        <rFont val="等线"/>
        <family val="3"/>
        <charset val="134"/>
        <scheme val="minor"/>
      </rPr>
      <t>处</t>
    </r>
    <r>
      <rPr>
        <sz val="11"/>
        <color theme="1"/>
        <rFont val="等线"/>
        <family val="3"/>
        <charset val="134"/>
        <scheme val="minor"/>
      </rPr>
      <t>方感冒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（42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</si>
  <si>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J00107</t>
  </si>
  <si>
    <r>
      <rPr>
        <sz val="11"/>
        <color theme="1"/>
        <rFont val="等线"/>
        <family val="3"/>
        <charset val="134"/>
        <scheme val="minor"/>
      </rPr>
      <t>大正W</t>
    </r>
    <r>
      <rPr>
        <sz val="11"/>
        <color theme="1"/>
        <rFont val="等线"/>
        <family val="3"/>
        <charset val="134"/>
        <scheme val="minor"/>
      </rPr>
      <t>处</t>
    </r>
    <r>
      <rPr>
        <sz val="11"/>
        <color theme="1"/>
        <rFont val="等线"/>
        <family val="3"/>
        <charset val="134"/>
        <scheme val="minor"/>
      </rPr>
      <t>方感冒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（30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</si>
  <si>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J00108</t>
  </si>
  <si>
    <r>
      <rPr>
        <sz val="11"/>
        <color theme="1"/>
        <rFont val="等线"/>
        <family val="3"/>
        <charset val="134"/>
        <scheme val="minor"/>
      </rPr>
      <t>210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</si>
  <si>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大正感冒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ace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（210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</si>
  <si>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J00109</t>
  </si>
  <si>
    <r>
      <rPr>
        <sz val="11"/>
        <color theme="1"/>
        <rFont val="等线"/>
        <family val="3"/>
        <charset val="134"/>
        <scheme val="minor"/>
      </rPr>
      <t>米田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合感冒S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（210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</si>
  <si>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J00110</t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</si>
  <si>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王用儿童百服宁清</t>
    </r>
    <r>
      <rPr>
        <sz val="11"/>
        <color theme="1"/>
        <rFont val="等线"/>
        <family val="3"/>
        <charset val="134"/>
        <scheme val="minor"/>
      </rPr>
      <t>热镇</t>
    </r>
    <r>
      <rPr>
        <sz val="11"/>
        <color theme="1"/>
        <rFont val="等线"/>
        <family val="3"/>
        <charset val="134"/>
        <scheme val="minor"/>
      </rPr>
      <t>痛片</t>
    </r>
  </si>
  <si>
    <t>J00111</t>
  </si>
  <si>
    <r>
      <rPr>
        <sz val="11"/>
        <color theme="1"/>
        <rFont val="等线"/>
        <family val="3"/>
        <charset val="134"/>
        <scheme val="minor"/>
      </rPr>
      <t>大正儿童感冒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（5-14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）</t>
    </r>
  </si>
  <si>
    <t>J00112</t>
  </si>
  <si>
    <r>
      <rPr>
        <sz val="11"/>
        <color theme="1"/>
        <rFont val="等线"/>
        <family val="3"/>
        <charset val="134"/>
        <scheme val="minor"/>
      </rPr>
      <t>大正儿童感冒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粒（1-10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）</t>
    </r>
  </si>
  <si>
    <t>J00113</t>
  </si>
  <si>
    <r>
      <rPr>
        <sz val="11"/>
        <color theme="1"/>
        <rFont val="等线"/>
        <family val="3"/>
        <charset val="134"/>
        <scheme val="minor"/>
      </rPr>
      <t>65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</si>
  <si>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宇津中小学生儿童感冒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A</t>
    </r>
  </si>
  <si>
    <t>J00114</t>
  </si>
  <si>
    <r>
      <rPr>
        <sz val="11"/>
        <color theme="1"/>
        <rFont val="等线"/>
        <family val="3"/>
        <charset val="134"/>
        <scheme val="minor"/>
      </rPr>
      <t>池田面包超人草莓味儿童感冒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粒A</t>
    </r>
  </si>
  <si>
    <t>J00115</t>
  </si>
  <si>
    <r>
      <rPr>
        <sz val="11"/>
        <color theme="1"/>
        <rFont val="等线"/>
        <family val="3"/>
        <charset val="134"/>
        <scheme val="minor"/>
      </rPr>
      <t>宇津儿童感冒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粒AII（生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配合）</t>
    </r>
  </si>
  <si>
    <t>J00116</t>
  </si>
  <si>
    <t>219粒</t>
  </si>
  <si>
    <r>
      <rPr>
        <sz val="11"/>
        <color theme="1"/>
        <rFont val="等线"/>
        <family val="3"/>
        <charset val="134"/>
        <scheme val="minor"/>
      </rPr>
      <t>樋屋小儿奇</t>
    </r>
    <r>
      <rPr>
        <sz val="11"/>
        <color theme="1"/>
        <rFont val="等线"/>
        <family val="3"/>
        <charset val="134"/>
        <scheme val="minor"/>
      </rPr>
      <t>应</t>
    </r>
    <r>
      <rPr>
        <sz val="11"/>
        <color theme="1"/>
        <rFont val="等线"/>
        <family val="3"/>
        <charset val="134"/>
        <scheme val="minor"/>
      </rPr>
      <t>丸</t>
    </r>
  </si>
  <si>
    <t>J00117</t>
  </si>
  <si>
    <t>247粒</t>
  </si>
  <si>
    <t>宇津救命丸</t>
  </si>
  <si>
    <t>J00118</t>
  </si>
  <si>
    <t>50g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</si>
  <si>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株式会社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克斯达姆舒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鼻塞止咳薄荷膏</t>
    </r>
  </si>
  <si>
    <t>J00119</t>
  </si>
  <si>
    <r>
      <rPr>
        <sz val="11"/>
        <color theme="1"/>
        <rFont val="等线"/>
        <family val="3"/>
        <charset val="134"/>
        <scheme val="minor"/>
      </rPr>
      <t>50</t>
    </r>
    <r>
      <rPr>
        <sz val="11"/>
        <color theme="1"/>
        <rFont val="等线"/>
        <family val="3"/>
        <charset val="134"/>
        <scheme val="minor"/>
      </rPr>
      <t>锭</t>
    </r>
  </si>
  <si>
    <t>第一三共新露露 A锭s（50锭）</t>
  </si>
  <si>
    <t>J00120</t>
  </si>
  <si>
    <r>
      <rPr>
        <sz val="11"/>
        <color theme="1"/>
        <rFont val="等线"/>
        <family val="3"/>
        <charset val="134"/>
        <scheme val="minor"/>
      </rPr>
      <t>150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</si>
  <si>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第一三共新露露 A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s（150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</si>
  <si>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J00121</t>
  </si>
  <si>
    <r>
      <rPr>
        <sz val="11"/>
        <color theme="1"/>
        <rFont val="等线"/>
        <family val="3"/>
        <charset val="134"/>
        <scheme val="minor"/>
      </rPr>
      <t>第一三共新露露 A金s（65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</si>
  <si>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J00122</t>
  </si>
  <si>
    <t>第一三共新露露 A金s（100锭）</t>
  </si>
  <si>
    <t>J00123</t>
  </si>
  <si>
    <r>
      <rPr>
        <sz val="11"/>
        <color theme="1"/>
        <rFont val="等线"/>
        <family val="3"/>
        <charset val="134"/>
        <scheme val="minor"/>
      </rPr>
      <t>日本</t>
    </r>
    <r>
      <rPr>
        <sz val="11"/>
        <color theme="1"/>
        <rFont val="等线"/>
        <family val="3"/>
        <charset val="134"/>
        <scheme val="minor"/>
      </rPr>
      <t>脏</t>
    </r>
    <r>
      <rPr>
        <sz val="11"/>
        <color theme="1"/>
        <rFont val="等线"/>
        <family val="3"/>
        <charset val="134"/>
        <scheme val="minor"/>
      </rPr>
      <t>器Kofuto复方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</t>
    </r>
  </si>
  <si>
    <t>J00124</t>
  </si>
  <si>
    <r>
      <rPr>
        <sz val="11"/>
        <color theme="1"/>
        <rFont val="等线"/>
        <family val="3"/>
        <charset val="134"/>
        <scheme val="minor"/>
      </rPr>
      <t>第一三共新露露 A金DX（30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</si>
  <si>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J00125</t>
  </si>
  <si>
    <r>
      <rPr>
        <sz val="11"/>
        <color theme="1"/>
        <rFont val="等线"/>
        <family val="3"/>
        <charset val="134"/>
        <scheme val="minor"/>
      </rPr>
      <t>第一三共新露露 A金DX（60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</si>
  <si>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J00126</t>
  </si>
  <si>
    <t>第一三共新露露 A金DX（45锭）</t>
  </si>
  <si>
    <t>J00127</t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</si>
  <si>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艾斯塔克感冒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（45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</si>
  <si>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J00128</t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</si>
  <si>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艾斯塔克精装感冒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（45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</si>
  <si>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J00129</t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</si>
  <si>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艾斯塔克感冒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</si>
  <si>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J00130</t>
  </si>
  <si>
    <r>
      <rPr>
        <sz val="11"/>
        <color theme="1"/>
        <rFont val="等线"/>
        <family val="3"/>
        <charset val="134"/>
        <scheme val="minor"/>
      </rPr>
      <t>BENZA BLOCK L 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（30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</si>
  <si>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J00131</t>
  </si>
  <si>
    <r>
      <rPr>
        <sz val="11"/>
        <color theme="1"/>
        <rFont val="等线"/>
        <family val="3"/>
        <charset val="134"/>
        <scheme val="minor"/>
      </rPr>
      <t>BENZA BLOCK L 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（45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</si>
  <si>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J00132</t>
  </si>
  <si>
    <t>18粒</t>
  </si>
  <si>
    <r>
      <rPr>
        <sz val="11"/>
        <color theme="1"/>
        <rFont val="等线"/>
        <family val="3"/>
        <charset val="134"/>
        <scheme val="minor"/>
      </rPr>
      <t>BENZA BLOCK L 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（18粒）</t>
    </r>
  </si>
  <si>
    <t>J00133</t>
  </si>
  <si>
    <r>
      <rPr>
        <sz val="11"/>
        <color theme="1"/>
        <rFont val="等线"/>
        <family val="3"/>
        <charset val="134"/>
        <scheme val="minor"/>
      </rPr>
      <t>BENZA BLOCK L 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（30粒）</t>
    </r>
  </si>
  <si>
    <t>J00134</t>
  </si>
  <si>
    <r>
      <rPr>
        <sz val="11"/>
        <color theme="1"/>
        <rFont val="等线"/>
        <family val="3"/>
        <charset val="134"/>
        <scheme val="minor"/>
      </rPr>
      <t>BENZA BLOCK L PLUS感冒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（30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</si>
  <si>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J00135</t>
  </si>
  <si>
    <r>
      <rPr>
        <sz val="11"/>
        <color theme="1"/>
        <rFont val="等线"/>
        <family val="3"/>
        <charset val="134"/>
        <scheme val="minor"/>
      </rPr>
      <t>BENZA BLOCK L PLUS感冒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（45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</si>
  <si>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J00136</t>
  </si>
  <si>
    <r>
      <rPr>
        <sz val="11"/>
        <color theme="1"/>
        <rFont val="等线"/>
        <family val="3"/>
        <charset val="134"/>
        <scheme val="minor"/>
      </rPr>
      <t>BENZA BLOCK L PLUS感冒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（18粒）</t>
    </r>
  </si>
  <si>
    <t>J00137</t>
  </si>
  <si>
    <r>
      <rPr>
        <sz val="11"/>
        <color theme="1"/>
        <rFont val="等线"/>
        <family val="3"/>
        <charset val="134"/>
        <scheme val="minor"/>
      </rPr>
      <t>BENZA BLOCK L PLUS感冒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（30粒）</t>
    </r>
  </si>
  <si>
    <t>J00138</t>
  </si>
  <si>
    <r>
      <rPr>
        <sz val="11"/>
        <color theme="1"/>
        <rFont val="等线"/>
        <family val="3"/>
        <charset val="134"/>
        <scheme val="minor"/>
      </rPr>
      <t>PAIRCOAL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（36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</si>
  <si>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J00139</t>
  </si>
  <si>
    <r>
      <rPr>
        <sz val="11"/>
        <color theme="1"/>
        <rFont val="等线"/>
        <family val="3"/>
        <charset val="134"/>
        <scheme val="minor"/>
      </rPr>
      <t>PAIRCOAL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（72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</si>
  <si>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J00140</t>
  </si>
  <si>
    <t>18包</t>
  </si>
  <si>
    <r>
      <rPr>
        <sz val="11"/>
        <color theme="1"/>
        <rFont val="等线"/>
        <family val="3"/>
        <charset val="134"/>
        <scheme val="minor"/>
      </rPr>
      <t>PAIRCOAL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粒（18包）</t>
    </r>
  </si>
  <si>
    <t>J00141</t>
  </si>
  <si>
    <r>
      <rPr>
        <sz val="11"/>
        <color theme="1"/>
        <rFont val="等线"/>
        <family val="3"/>
        <charset val="134"/>
        <scheme val="minor"/>
      </rPr>
      <t>PAIRCOAL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粒（10包）</t>
    </r>
  </si>
  <si>
    <t>J00142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</si>
  <si>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巴夫</t>
    </r>
    <r>
      <rPr>
        <sz val="11"/>
        <color theme="1"/>
        <rFont val="等线"/>
        <family val="3"/>
        <charset val="134"/>
        <scheme val="minor"/>
      </rPr>
      <t>龙</t>
    </r>
    <r>
      <rPr>
        <sz val="11"/>
        <color theme="1"/>
        <rFont val="等线"/>
        <family val="3"/>
        <charset val="134"/>
        <scheme val="minor"/>
      </rPr>
      <t>ACE Pro</t>
    </r>
    <r>
      <rPr>
        <sz val="11"/>
        <color theme="1"/>
        <rFont val="等线"/>
        <family val="3"/>
        <charset val="134"/>
        <scheme val="minor"/>
      </rPr>
      <t>处</t>
    </r>
    <r>
      <rPr>
        <sz val="11"/>
        <color theme="1"/>
        <rFont val="等线"/>
        <family val="3"/>
        <charset val="134"/>
        <scheme val="minor"/>
      </rPr>
      <t>方感冒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</si>
  <si>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J00143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</si>
  <si>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巴夫</t>
    </r>
    <r>
      <rPr>
        <sz val="11"/>
        <color theme="1"/>
        <rFont val="等线"/>
        <family val="3"/>
        <charset val="134"/>
        <scheme val="minor"/>
      </rPr>
      <t>龙</t>
    </r>
    <r>
      <rPr>
        <sz val="11"/>
        <color theme="1"/>
        <rFont val="等线"/>
        <family val="3"/>
        <charset val="134"/>
        <scheme val="minor"/>
      </rPr>
      <t>ACE Pro</t>
    </r>
    <r>
      <rPr>
        <sz val="11"/>
        <color theme="1"/>
        <rFont val="等线"/>
        <family val="3"/>
        <charset val="134"/>
        <scheme val="minor"/>
      </rPr>
      <t>处</t>
    </r>
    <r>
      <rPr>
        <sz val="11"/>
        <color theme="1"/>
        <rFont val="等线"/>
        <family val="3"/>
        <charset val="134"/>
        <scheme val="minor"/>
      </rPr>
      <t>方感冒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（36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</si>
  <si>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J00144</t>
  </si>
  <si>
    <t>6包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</si>
  <si>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巴夫</t>
    </r>
    <r>
      <rPr>
        <sz val="11"/>
        <color theme="1"/>
        <rFont val="等线"/>
        <family val="3"/>
        <charset val="134"/>
        <scheme val="minor"/>
      </rPr>
      <t>龙</t>
    </r>
    <r>
      <rPr>
        <sz val="11"/>
        <color theme="1"/>
        <rFont val="等线"/>
        <family val="3"/>
        <charset val="134"/>
        <scheme val="minor"/>
      </rPr>
      <t>ACE Pro</t>
    </r>
    <r>
      <rPr>
        <sz val="11"/>
        <color theme="1"/>
        <rFont val="等线"/>
        <family val="3"/>
        <charset val="134"/>
        <scheme val="minor"/>
      </rPr>
      <t>处</t>
    </r>
    <r>
      <rPr>
        <sz val="11"/>
        <color theme="1"/>
        <rFont val="等线"/>
        <family val="3"/>
        <charset val="134"/>
        <scheme val="minor"/>
      </rPr>
      <t>方感冒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粒（6包）</t>
    </r>
  </si>
  <si>
    <t>J00145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</si>
  <si>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巴夫</t>
    </r>
    <r>
      <rPr>
        <sz val="11"/>
        <color theme="1"/>
        <rFont val="等线"/>
        <family val="3"/>
        <charset val="134"/>
        <scheme val="minor"/>
      </rPr>
      <t>龙</t>
    </r>
    <r>
      <rPr>
        <sz val="11"/>
        <color theme="1"/>
        <rFont val="等线"/>
        <family val="3"/>
        <charset val="134"/>
        <scheme val="minor"/>
      </rPr>
      <t>ACE Pro</t>
    </r>
    <r>
      <rPr>
        <sz val="11"/>
        <color theme="1"/>
        <rFont val="等线"/>
        <family val="3"/>
        <charset val="134"/>
        <scheme val="minor"/>
      </rPr>
      <t>处</t>
    </r>
    <r>
      <rPr>
        <sz val="11"/>
        <color theme="1"/>
        <rFont val="等线"/>
        <family val="3"/>
        <charset val="134"/>
        <scheme val="minor"/>
      </rPr>
      <t>方感冒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粒（12包）</t>
    </r>
  </si>
  <si>
    <t>J00146</t>
  </si>
  <si>
    <r>
      <rPr>
        <sz val="11"/>
        <color theme="1"/>
        <rFont val="等线"/>
        <family val="3"/>
        <charset val="134"/>
        <scheme val="minor"/>
      </rPr>
      <t>佐藤Stona液体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S（18粒）（黄）</t>
    </r>
  </si>
  <si>
    <t>J00147</t>
  </si>
  <si>
    <r>
      <rPr>
        <sz val="11"/>
        <color theme="1"/>
        <rFont val="等线"/>
        <family val="3"/>
        <charset val="134"/>
        <scheme val="minor"/>
      </rPr>
      <t>佐藤Stona液体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S（18粒）（</t>
    </r>
    <r>
      <rPr>
        <sz val="11"/>
        <color theme="1"/>
        <rFont val="等线"/>
        <family val="3"/>
        <charset val="134"/>
        <scheme val="minor"/>
      </rPr>
      <t>红</t>
    </r>
    <r>
      <rPr>
        <sz val="11"/>
        <color theme="1"/>
        <rFont val="等线"/>
        <family val="3"/>
        <charset val="134"/>
        <scheme val="minor"/>
      </rPr>
      <t>）</t>
    </r>
  </si>
  <si>
    <t>J00148</t>
  </si>
  <si>
    <r>
      <rPr>
        <sz val="11"/>
        <color theme="1"/>
        <rFont val="等线"/>
        <family val="3"/>
        <charset val="134"/>
        <scheme val="minor"/>
      </rPr>
      <t>佐藤Stona液体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S（18粒）（白）</t>
    </r>
  </si>
  <si>
    <t>J00149</t>
  </si>
  <si>
    <r>
      <rPr>
        <sz val="11"/>
        <color theme="1"/>
        <rFont val="等线"/>
        <family val="3"/>
        <charset val="134"/>
        <scheme val="minor"/>
      </rPr>
      <t>第一三共露露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合EX感冒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粒（12包）</t>
    </r>
  </si>
  <si>
    <t>J00150</t>
  </si>
  <si>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</si>
  <si>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第一三共露露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合EX感冒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</si>
  <si>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只有18粒</t>
  </si>
  <si>
    <t>J00151</t>
  </si>
  <si>
    <r>
      <rPr>
        <sz val="11"/>
        <color theme="1"/>
        <rFont val="等线"/>
        <family val="3"/>
        <charset val="134"/>
        <scheme val="minor"/>
      </rPr>
      <t>第一三共露露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合EX感冒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</si>
  <si>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J00152</t>
  </si>
  <si>
    <r>
      <rPr>
        <sz val="11"/>
        <color theme="1"/>
        <rFont val="等线"/>
        <family val="3"/>
        <charset val="134"/>
        <scheme val="minor"/>
      </rPr>
      <t>第一三共露露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合FX感冒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</si>
  <si>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J00153</t>
  </si>
  <si>
    <r>
      <rPr>
        <sz val="11"/>
        <color theme="1"/>
        <rFont val="等线"/>
        <family val="3"/>
        <charset val="134"/>
        <scheme val="minor"/>
      </rPr>
      <t>第一三共露露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合NX感冒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</si>
  <si>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J00154</t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</si>
  <si>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EX（12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</si>
  <si>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J00155</t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</si>
  <si>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EX（24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</si>
  <si>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J00156</t>
  </si>
  <si>
    <r>
      <rPr>
        <sz val="11"/>
        <color theme="1"/>
        <rFont val="等线"/>
        <family val="3"/>
        <charset val="134"/>
        <scheme val="minor"/>
      </rPr>
      <t>大正感冒喉</t>
    </r>
    <r>
      <rPr>
        <sz val="11"/>
        <color theme="1"/>
        <rFont val="等线"/>
        <family val="3"/>
        <charset val="134"/>
        <scheme val="minor"/>
      </rPr>
      <t>咙</t>
    </r>
    <r>
      <rPr>
        <sz val="11"/>
        <color theme="1"/>
        <rFont val="等线"/>
        <family val="3"/>
        <charset val="134"/>
        <scheme val="minor"/>
      </rPr>
      <t>痛</t>
    </r>
    <r>
      <rPr>
        <sz val="11"/>
        <color theme="1"/>
        <rFont val="等线"/>
        <family val="3"/>
        <charset val="134"/>
        <scheme val="minor"/>
      </rPr>
      <t>风</t>
    </r>
    <r>
      <rPr>
        <sz val="11"/>
        <color theme="1"/>
        <rFont val="等线"/>
        <family val="3"/>
        <charset val="134"/>
        <scheme val="minor"/>
      </rPr>
      <t>邪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T（18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</si>
  <si>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J00157</t>
  </si>
  <si>
    <r>
      <rPr>
        <sz val="11"/>
        <color theme="1"/>
        <rFont val="等线"/>
        <family val="3"/>
        <charset val="134"/>
        <scheme val="minor"/>
      </rPr>
      <t>大正感冒喉</t>
    </r>
    <r>
      <rPr>
        <sz val="11"/>
        <color theme="1"/>
        <rFont val="等线"/>
        <family val="3"/>
        <charset val="134"/>
        <scheme val="minor"/>
      </rPr>
      <t>咙</t>
    </r>
    <r>
      <rPr>
        <sz val="11"/>
        <color theme="1"/>
        <rFont val="等线"/>
        <family val="3"/>
        <charset val="134"/>
        <scheme val="minor"/>
      </rPr>
      <t>痛</t>
    </r>
    <r>
      <rPr>
        <sz val="11"/>
        <color theme="1"/>
        <rFont val="等线"/>
        <family val="3"/>
        <charset val="134"/>
        <scheme val="minor"/>
      </rPr>
      <t>风</t>
    </r>
    <r>
      <rPr>
        <sz val="11"/>
        <color theme="1"/>
        <rFont val="等线"/>
        <family val="3"/>
        <charset val="134"/>
        <scheme val="minor"/>
      </rPr>
      <t>邪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T（30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</si>
  <si>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J00158</t>
  </si>
  <si>
    <r>
      <rPr>
        <sz val="11"/>
        <color theme="1"/>
        <rFont val="等线"/>
        <family val="3"/>
        <charset val="134"/>
        <scheme val="minor"/>
      </rPr>
      <t>大正感冒流涕</t>
    </r>
    <r>
      <rPr>
        <sz val="11"/>
        <color theme="1"/>
        <rFont val="等线"/>
        <family val="3"/>
        <charset val="134"/>
        <scheme val="minor"/>
      </rPr>
      <t>风</t>
    </r>
    <r>
      <rPr>
        <sz val="11"/>
        <color theme="1"/>
        <rFont val="等线"/>
        <family val="3"/>
        <charset val="134"/>
        <scheme val="minor"/>
      </rPr>
      <t>邪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N（18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</si>
  <si>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J00159</t>
  </si>
  <si>
    <r>
      <rPr>
        <sz val="11"/>
        <color theme="1"/>
        <rFont val="等线"/>
        <family val="3"/>
        <charset val="134"/>
        <scheme val="minor"/>
      </rPr>
      <t>大正感冒流涕</t>
    </r>
    <r>
      <rPr>
        <sz val="11"/>
        <color theme="1"/>
        <rFont val="等线"/>
        <family val="3"/>
        <charset val="134"/>
        <scheme val="minor"/>
      </rPr>
      <t>风</t>
    </r>
    <r>
      <rPr>
        <sz val="11"/>
        <color theme="1"/>
        <rFont val="等线"/>
        <family val="3"/>
        <charset val="134"/>
        <scheme val="minor"/>
      </rPr>
      <t>邪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N（30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</si>
  <si>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J00160</t>
  </si>
  <si>
    <r>
      <rPr>
        <sz val="11"/>
        <color theme="1"/>
        <rFont val="等线"/>
        <family val="3"/>
        <charset val="134"/>
        <scheme val="minor"/>
      </rPr>
      <t>大正感冒咳嗽</t>
    </r>
    <r>
      <rPr>
        <sz val="11"/>
        <color theme="1"/>
        <rFont val="等线"/>
        <family val="3"/>
        <charset val="134"/>
        <scheme val="minor"/>
      </rPr>
      <t>风</t>
    </r>
    <r>
      <rPr>
        <sz val="11"/>
        <color theme="1"/>
        <rFont val="等线"/>
        <family val="3"/>
        <charset val="134"/>
        <scheme val="minor"/>
      </rPr>
      <t>邪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C（18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</si>
  <si>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J00161</t>
  </si>
  <si>
    <r>
      <rPr>
        <sz val="11"/>
        <color theme="1"/>
        <rFont val="等线"/>
        <family val="3"/>
        <charset val="134"/>
        <scheme val="minor"/>
      </rPr>
      <t>大正感冒咳嗽</t>
    </r>
    <r>
      <rPr>
        <sz val="11"/>
        <color theme="1"/>
        <rFont val="等线"/>
        <family val="3"/>
        <charset val="134"/>
        <scheme val="minor"/>
      </rPr>
      <t>风</t>
    </r>
    <r>
      <rPr>
        <sz val="11"/>
        <color theme="1"/>
        <rFont val="等线"/>
        <family val="3"/>
        <charset val="134"/>
        <scheme val="minor"/>
      </rPr>
      <t>邪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C（30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</si>
  <si>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J00162</t>
  </si>
  <si>
    <t>25mL</t>
  </si>
  <si>
    <r>
      <rPr>
        <sz val="11"/>
        <color theme="1"/>
        <rFont val="等线"/>
        <family val="3"/>
        <charset val="134"/>
        <scheme val="minor"/>
      </rPr>
      <t>Kaigen咽喉消炎</t>
    </r>
    <r>
      <rPr>
        <sz val="11"/>
        <color theme="1"/>
        <rFont val="等线"/>
        <family val="3"/>
        <charset val="134"/>
        <scheme val="minor"/>
      </rPr>
      <t>喷雾</t>
    </r>
  </si>
  <si>
    <t>J00163</t>
  </si>
  <si>
    <r>
      <rPr>
        <sz val="11"/>
        <color theme="1"/>
        <rFont val="等线"/>
        <family val="3"/>
        <charset val="134"/>
        <scheme val="minor"/>
      </rPr>
      <t>福地制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咽喉消炎</t>
    </r>
    <r>
      <rPr>
        <sz val="11"/>
        <color theme="1"/>
        <rFont val="等线"/>
        <family val="3"/>
        <charset val="134"/>
        <scheme val="minor"/>
      </rPr>
      <t>喷雾</t>
    </r>
  </si>
  <si>
    <t>J00164</t>
  </si>
  <si>
    <r>
      <rPr>
        <sz val="11"/>
        <color theme="1"/>
        <rFont val="等线"/>
        <family val="3"/>
        <charset val="134"/>
        <scheme val="minor"/>
      </rPr>
      <t>明治儿童口腔咽喉消炎</t>
    </r>
    <r>
      <rPr>
        <sz val="11"/>
        <color theme="1"/>
        <rFont val="等线"/>
        <family val="3"/>
        <charset val="134"/>
        <scheme val="minor"/>
      </rPr>
      <t>喷雾</t>
    </r>
  </si>
  <si>
    <t>J00165</t>
  </si>
  <si>
    <t>15mL</t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</si>
  <si>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儿童咽喉消炎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（草莓味）</t>
    </r>
  </si>
  <si>
    <t>J00166</t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</si>
  <si>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咽喉消炎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（无味）</t>
    </r>
  </si>
  <si>
    <t>J00167</t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</si>
  <si>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咽喉消炎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EX</t>
    </r>
  </si>
  <si>
    <t>J00168</t>
  </si>
  <si>
    <r>
      <rPr>
        <sz val="11"/>
        <color theme="1"/>
        <rFont val="等线"/>
        <family val="3"/>
        <charset val="134"/>
        <scheme val="minor"/>
      </rPr>
      <t>共立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品咽喉消炎</t>
    </r>
    <r>
      <rPr>
        <sz val="11"/>
        <color theme="1"/>
        <rFont val="等线"/>
        <family val="3"/>
        <charset val="134"/>
        <scheme val="minor"/>
      </rPr>
      <t>喷雾</t>
    </r>
  </si>
  <si>
    <t>J00169</t>
  </si>
  <si>
    <t>18mL</t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</si>
  <si>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和咽喉消炎</t>
    </r>
    <r>
      <rPr>
        <sz val="11"/>
        <color theme="1"/>
        <rFont val="等线"/>
        <family val="3"/>
        <charset val="134"/>
        <scheme val="minor"/>
      </rPr>
      <t>喷雾</t>
    </r>
  </si>
  <si>
    <t>J00170</t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</si>
  <si>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和咽喉消炎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（薄荷味）</t>
    </r>
  </si>
  <si>
    <t>J00171</t>
  </si>
  <si>
    <t>36包</t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</si>
  <si>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葛根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加桔梗复方感冒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</t>
    </r>
  </si>
  <si>
    <t>J00172</t>
  </si>
  <si>
    <t>0.7g×26包</t>
  </si>
  <si>
    <r>
      <rPr>
        <sz val="11"/>
        <color theme="1"/>
        <rFont val="等线"/>
        <family val="3"/>
        <charset val="134"/>
        <scheme val="minor"/>
      </rPr>
      <t>Kaigen改源中草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配方感冒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粒（26包）</t>
    </r>
  </si>
  <si>
    <t>J00173</t>
  </si>
  <si>
    <t>0.7g×60包</t>
  </si>
  <si>
    <r>
      <rPr>
        <sz val="11"/>
        <color theme="1"/>
        <rFont val="等线"/>
        <family val="3"/>
        <charset val="134"/>
        <scheme val="minor"/>
      </rPr>
      <t>Kaigen改源中草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配方感冒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粒（60包）</t>
    </r>
  </si>
  <si>
    <t>J00174</t>
  </si>
  <si>
    <r>
      <rPr>
        <sz val="11"/>
        <color theme="1"/>
        <rFont val="等线"/>
        <family val="3"/>
        <charset val="134"/>
        <scheme val="minor"/>
      </rPr>
      <t>Kaigen改源中草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配方感冒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（36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</si>
  <si>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J00175</t>
  </si>
  <si>
    <t>60粒</t>
  </si>
  <si>
    <r>
      <rPr>
        <sz val="11"/>
        <color theme="1"/>
        <rFont val="等线"/>
        <family val="3"/>
        <charset val="134"/>
        <scheme val="minor"/>
      </rPr>
      <t>Kaigen改源中草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配方感冒胶囊（60粒）</t>
    </r>
  </si>
  <si>
    <t>J00176</t>
  </si>
  <si>
    <r>
      <rPr>
        <sz val="11"/>
        <color theme="1"/>
        <rFont val="等线"/>
        <family val="3"/>
        <charset val="134"/>
        <scheme val="minor"/>
      </rPr>
      <t>全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工</t>
    </r>
    <r>
      <rPr>
        <sz val="11"/>
        <color theme="1"/>
        <rFont val="等线"/>
        <family val="3"/>
        <charset val="134"/>
        <scheme val="minor"/>
      </rPr>
      <t>业</t>
    </r>
    <r>
      <rPr>
        <sz val="11"/>
        <color theme="1"/>
        <rFont val="等线"/>
        <family val="3"/>
        <charset val="134"/>
        <scheme val="minor"/>
      </rPr>
      <t>新金</t>
    </r>
    <r>
      <rPr>
        <sz val="11"/>
        <color theme="1"/>
        <rFont val="等线"/>
        <family val="3"/>
        <charset val="134"/>
        <scheme val="minor"/>
      </rPr>
      <t>鸡纳</t>
    </r>
    <r>
      <rPr>
        <sz val="11"/>
        <color theme="1"/>
        <rFont val="等线"/>
        <family val="3"/>
        <charset val="134"/>
        <scheme val="minor"/>
      </rPr>
      <t>霜感冒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粒（16包）</t>
    </r>
  </si>
  <si>
    <t>J00177</t>
  </si>
  <si>
    <t>22包</t>
  </si>
  <si>
    <r>
      <rPr>
        <sz val="11"/>
        <color theme="1"/>
        <rFont val="等线"/>
        <family val="3"/>
        <charset val="134"/>
        <scheme val="minor"/>
      </rPr>
      <t>全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工</t>
    </r>
    <r>
      <rPr>
        <sz val="11"/>
        <color theme="1"/>
        <rFont val="等线"/>
        <family val="3"/>
        <charset val="134"/>
        <scheme val="minor"/>
      </rPr>
      <t>业</t>
    </r>
    <r>
      <rPr>
        <sz val="11"/>
        <color theme="1"/>
        <rFont val="等线"/>
        <family val="3"/>
        <charset val="134"/>
        <scheme val="minor"/>
      </rPr>
      <t>新金</t>
    </r>
    <r>
      <rPr>
        <sz val="11"/>
        <color theme="1"/>
        <rFont val="等线"/>
        <family val="3"/>
        <charset val="134"/>
        <scheme val="minor"/>
      </rPr>
      <t>鸡纳</t>
    </r>
    <r>
      <rPr>
        <sz val="11"/>
        <color theme="1"/>
        <rFont val="等线"/>
        <family val="3"/>
        <charset val="134"/>
        <scheme val="minor"/>
      </rPr>
      <t>霜感冒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粒（22包）</t>
    </r>
  </si>
  <si>
    <t>J00178</t>
  </si>
  <si>
    <r>
      <rPr>
        <sz val="11"/>
        <color theme="1"/>
        <rFont val="等线"/>
        <family val="3"/>
        <charset val="134"/>
        <scheme val="minor"/>
      </rPr>
      <t>BENZA BLOCK PLUS</t>
    </r>
    <r>
      <rPr>
        <sz val="11"/>
        <color theme="1"/>
        <rFont val="等线"/>
        <family val="3"/>
        <charset val="134"/>
        <scheme val="minor"/>
      </rPr>
      <t>风</t>
    </r>
    <r>
      <rPr>
        <sz val="11"/>
        <color theme="1"/>
        <rFont val="等线"/>
        <family val="3"/>
        <charset val="134"/>
        <scheme val="minor"/>
      </rPr>
      <t>邪感冒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（18粒）</t>
    </r>
  </si>
  <si>
    <t>J00179</t>
  </si>
  <si>
    <r>
      <rPr>
        <sz val="11"/>
        <color theme="1"/>
        <rFont val="等线"/>
        <family val="3"/>
        <charset val="134"/>
        <scheme val="minor"/>
      </rPr>
      <t>BENZA BLOCK PLUS</t>
    </r>
    <r>
      <rPr>
        <sz val="11"/>
        <color theme="1"/>
        <rFont val="等线"/>
        <family val="3"/>
        <charset val="134"/>
        <scheme val="minor"/>
      </rPr>
      <t>风</t>
    </r>
    <r>
      <rPr>
        <sz val="11"/>
        <color theme="1"/>
        <rFont val="等线"/>
        <family val="3"/>
        <charset val="134"/>
        <scheme val="minor"/>
      </rPr>
      <t>邪感冒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（30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</si>
  <si>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J00180</t>
  </si>
  <si>
    <r>
      <rPr>
        <sz val="11"/>
        <color theme="1"/>
        <rFont val="等线"/>
        <family val="3"/>
        <charset val="134"/>
        <scheme val="minor"/>
      </rPr>
      <t>BENZA BLOCK PLUS</t>
    </r>
    <r>
      <rPr>
        <sz val="11"/>
        <color theme="1"/>
        <rFont val="等线"/>
        <family val="3"/>
        <charset val="134"/>
        <scheme val="minor"/>
      </rPr>
      <t>风</t>
    </r>
    <r>
      <rPr>
        <sz val="11"/>
        <color theme="1"/>
        <rFont val="等线"/>
        <family val="3"/>
        <charset val="134"/>
        <scheme val="minor"/>
      </rPr>
      <t>邪感冒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（45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</si>
  <si>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J00181</t>
  </si>
  <si>
    <r>
      <rPr>
        <sz val="11"/>
        <color theme="1"/>
        <rFont val="等线"/>
        <family val="3"/>
        <charset val="134"/>
        <scheme val="minor"/>
      </rPr>
      <t>BENZA BLOCK PLUS流涕鼻塞感冒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</si>
  <si>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J00182</t>
  </si>
  <si>
    <r>
      <rPr>
        <sz val="11"/>
        <color theme="1"/>
        <rFont val="等线"/>
        <family val="3"/>
        <charset val="134"/>
        <scheme val="minor"/>
      </rPr>
      <t>BENZA BLOCK PLUS流涕鼻塞感冒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（36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</si>
  <si>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J00183</t>
  </si>
  <si>
    <r>
      <rPr>
        <sz val="11"/>
        <color theme="1"/>
        <rFont val="等线"/>
        <family val="3"/>
        <charset val="134"/>
        <scheme val="minor"/>
      </rPr>
      <t>BENZA BLOCK PLUS流涕鼻塞感冒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</si>
  <si>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J00184</t>
  </si>
  <si>
    <r>
      <rPr>
        <sz val="11"/>
        <color theme="1"/>
        <rFont val="等线"/>
        <family val="3"/>
        <charset val="134"/>
        <scheme val="minor"/>
      </rPr>
      <t>BENZA BLOCK S流涕鼻塞感冒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</si>
  <si>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J00185</t>
  </si>
  <si>
    <r>
      <rPr>
        <sz val="11"/>
        <color theme="1"/>
        <rFont val="等线"/>
        <family val="3"/>
        <charset val="134"/>
        <scheme val="minor"/>
      </rPr>
      <t>BENZA BLOCK S流涕鼻塞感冒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（30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</si>
  <si>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J00186</t>
  </si>
  <si>
    <r>
      <rPr>
        <sz val="11"/>
        <color theme="1"/>
        <rFont val="等线"/>
        <family val="3"/>
        <charset val="134"/>
        <scheme val="minor"/>
      </rPr>
      <t>BENZA BLOCK S流涕鼻塞感冒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（36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</si>
  <si>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J00187</t>
  </si>
  <si>
    <r>
      <rPr>
        <sz val="11"/>
        <color theme="1"/>
        <rFont val="等线"/>
        <family val="3"/>
        <charset val="134"/>
        <scheme val="minor"/>
      </rPr>
      <t>BENZA BLOCK S流涕鼻塞感冒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</si>
  <si>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J00188</t>
  </si>
  <si>
    <r>
      <rPr>
        <sz val="11"/>
        <color theme="1"/>
        <rFont val="等线"/>
        <family val="3"/>
        <charset val="134"/>
        <scheme val="minor"/>
      </rPr>
      <t>JPS柴胡桂枝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感冒</t>
    </r>
    <r>
      <rPr>
        <sz val="11"/>
        <color theme="1"/>
        <rFont val="等线"/>
        <family val="3"/>
        <charset val="134"/>
        <scheme val="minor"/>
      </rPr>
      <t>药</t>
    </r>
  </si>
  <si>
    <t>J00189</t>
  </si>
  <si>
    <r>
      <rPr>
        <sz val="11"/>
        <color theme="1"/>
        <rFont val="等线"/>
        <family val="3"/>
        <charset val="134"/>
        <scheme val="minor"/>
      </rPr>
      <t>JPS柴胡桂枝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EX感冒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</t>
    </r>
  </si>
  <si>
    <t>J00190</t>
  </si>
  <si>
    <r>
      <rPr>
        <sz val="11"/>
        <color theme="1"/>
        <rFont val="等线"/>
        <family val="3"/>
        <charset val="134"/>
        <scheme val="minor"/>
      </rPr>
      <t>JPS葛根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提取物K感冒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粒（10包）</t>
    </r>
  </si>
  <si>
    <t>J00191</t>
  </si>
  <si>
    <r>
      <rPr>
        <sz val="11"/>
        <color theme="1"/>
        <rFont val="等线"/>
        <family val="3"/>
        <charset val="134"/>
        <scheme val="minor"/>
      </rPr>
      <t>JPS葛根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提取物K感冒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（27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</si>
  <si>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J00192</t>
  </si>
  <si>
    <r>
      <rPr>
        <sz val="11"/>
        <color theme="1"/>
        <rFont val="等线"/>
        <family val="3"/>
        <charset val="134"/>
        <scheme val="minor"/>
      </rPr>
      <t>JPS葛根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提取物K感冒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</si>
  <si>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J00193</t>
  </si>
  <si>
    <r>
      <rPr>
        <sz val="11"/>
        <color theme="1"/>
        <rFont val="等线"/>
        <family val="3"/>
        <charset val="134"/>
        <scheme val="minor"/>
      </rPr>
      <t>JPS小青</t>
    </r>
    <r>
      <rPr>
        <sz val="11"/>
        <color theme="1"/>
        <rFont val="等线"/>
        <family val="3"/>
        <charset val="134"/>
        <scheme val="minor"/>
      </rPr>
      <t>龙汤</t>
    </r>
    <r>
      <rPr>
        <sz val="11"/>
        <color theme="1"/>
        <rFont val="等线"/>
        <family val="3"/>
        <charset val="134"/>
        <scheme val="minor"/>
      </rPr>
      <t>提取物S感冒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（27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</si>
  <si>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J00194</t>
  </si>
  <si>
    <r>
      <rPr>
        <sz val="11"/>
        <color theme="1"/>
        <rFont val="等线"/>
        <family val="3"/>
        <charset val="134"/>
        <scheme val="minor"/>
      </rPr>
      <t>JPS小青</t>
    </r>
    <r>
      <rPr>
        <sz val="11"/>
        <color theme="1"/>
        <rFont val="等线"/>
        <family val="3"/>
        <charset val="134"/>
        <scheme val="minor"/>
      </rPr>
      <t>龙汤</t>
    </r>
    <r>
      <rPr>
        <sz val="11"/>
        <color theme="1"/>
        <rFont val="等线"/>
        <family val="3"/>
        <charset val="134"/>
        <scheme val="minor"/>
      </rPr>
      <t>提取物S感冒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（54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</si>
  <si>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J00195</t>
  </si>
  <si>
    <r>
      <rPr>
        <sz val="11"/>
        <color theme="1"/>
        <rFont val="等线"/>
        <family val="3"/>
        <charset val="134"/>
        <scheme val="minor"/>
      </rPr>
      <t>JPS小青</t>
    </r>
    <r>
      <rPr>
        <sz val="11"/>
        <color theme="1"/>
        <rFont val="等线"/>
        <family val="3"/>
        <charset val="134"/>
        <scheme val="minor"/>
      </rPr>
      <t>龙汤</t>
    </r>
    <r>
      <rPr>
        <sz val="11"/>
        <color theme="1"/>
        <rFont val="等线"/>
        <family val="3"/>
        <charset val="134"/>
        <scheme val="minor"/>
      </rPr>
      <t>提取物S感冒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粒（12包）</t>
    </r>
  </si>
  <si>
    <t>J00196</t>
  </si>
  <si>
    <t>8包</t>
  </si>
  <si>
    <r>
      <rPr>
        <sz val="11"/>
        <color theme="1"/>
        <rFont val="等线"/>
        <family val="3"/>
        <charset val="134"/>
        <scheme val="minor"/>
      </rPr>
      <t>津村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方麻黄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提取物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粒（8包）</t>
    </r>
  </si>
  <si>
    <t>J00197</t>
  </si>
  <si>
    <r>
      <rPr>
        <sz val="11"/>
        <color theme="1"/>
        <rFont val="等线"/>
        <family val="3"/>
        <charset val="134"/>
        <scheme val="minor"/>
      </rPr>
      <t>Kracie葛根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提取感冒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</si>
  <si>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J00198</t>
  </si>
  <si>
    <r>
      <rPr>
        <sz val="11"/>
        <color theme="1"/>
        <rFont val="等线"/>
        <family val="3"/>
        <charset val="134"/>
        <scheme val="minor"/>
      </rPr>
      <t>Kracie葛根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提取感冒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（120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</si>
  <si>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J00199</t>
  </si>
  <si>
    <t>Kracie葛根汤提取感冒颗粒（12包）</t>
  </si>
  <si>
    <t>J00200</t>
  </si>
  <si>
    <r>
      <rPr>
        <sz val="11"/>
        <color theme="1"/>
        <rFont val="等线"/>
        <family val="3"/>
        <charset val="134"/>
        <scheme val="minor"/>
      </rPr>
      <t>Kracie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方葛根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提取感冒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粒A（10包）</t>
    </r>
  </si>
  <si>
    <t>J00201</t>
  </si>
  <si>
    <r>
      <rPr>
        <sz val="11"/>
        <color theme="1"/>
        <rFont val="等线"/>
        <family val="3"/>
        <charset val="134"/>
        <scheme val="minor"/>
      </rPr>
      <t>Kracie小青</t>
    </r>
    <r>
      <rPr>
        <sz val="11"/>
        <color theme="1"/>
        <rFont val="等线"/>
        <family val="3"/>
        <charset val="134"/>
        <scheme val="minor"/>
      </rPr>
      <t>龙汤</t>
    </r>
    <r>
      <rPr>
        <sz val="11"/>
        <color theme="1"/>
        <rFont val="等线"/>
        <family val="3"/>
        <charset val="134"/>
        <scheme val="minor"/>
      </rPr>
      <t>提取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粒A</t>
    </r>
  </si>
  <si>
    <t>J00202</t>
  </si>
  <si>
    <r>
      <rPr>
        <sz val="11"/>
        <color theme="1"/>
        <rFont val="等线"/>
        <family val="3"/>
        <charset val="134"/>
        <scheme val="minor"/>
      </rPr>
      <t>Kracie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方柴胡桂枝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提取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粒A</t>
    </r>
  </si>
  <si>
    <t>J00203</t>
  </si>
  <si>
    <r>
      <rPr>
        <sz val="11"/>
        <color theme="1"/>
        <rFont val="等线"/>
        <family val="3"/>
        <charset val="134"/>
        <scheme val="minor"/>
      </rPr>
      <t>Kracie五虎</t>
    </r>
    <r>
      <rPr>
        <sz val="11"/>
        <color theme="1"/>
        <rFont val="等线"/>
        <family val="3"/>
        <charset val="134"/>
        <scheme val="minor"/>
      </rPr>
      <t>汤汉</t>
    </r>
    <r>
      <rPr>
        <sz val="11"/>
        <color theme="1"/>
        <rFont val="等线"/>
        <family val="3"/>
        <charset val="134"/>
        <scheme val="minor"/>
      </rPr>
      <t>方提取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粒A</t>
    </r>
  </si>
  <si>
    <t>J00204</t>
  </si>
  <si>
    <r>
      <rPr>
        <sz val="11"/>
        <color theme="1"/>
        <rFont val="等线"/>
        <family val="3"/>
        <charset val="134"/>
        <scheme val="minor"/>
      </rPr>
      <t>Kracie麦</t>
    </r>
    <r>
      <rPr>
        <sz val="11"/>
        <color theme="1"/>
        <rFont val="等线"/>
        <family val="3"/>
        <charset val="134"/>
        <scheme val="minor"/>
      </rPr>
      <t>门</t>
    </r>
    <r>
      <rPr>
        <sz val="11"/>
        <color theme="1"/>
        <rFont val="等线"/>
        <family val="3"/>
        <charset val="134"/>
        <scheme val="minor"/>
      </rPr>
      <t>冬</t>
    </r>
    <r>
      <rPr>
        <sz val="11"/>
        <color theme="1"/>
        <rFont val="等线"/>
        <family val="3"/>
        <charset val="134"/>
        <scheme val="minor"/>
      </rPr>
      <t>汤汉</t>
    </r>
    <r>
      <rPr>
        <sz val="11"/>
        <color theme="1"/>
        <rFont val="等线"/>
        <family val="3"/>
        <charset val="134"/>
        <scheme val="minor"/>
      </rPr>
      <t>方提取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粒A</t>
    </r>
  </si>
  <si>
    <t>J00205</t>
  </si>
  <si>
    <r>
      <rPr>
        <sz val="11"/>
        <color theme="1"/>
        <rFont val="等线"/>
        <family val="3"/>
        <charset val="134"/>
        <scheme val="minor"/>
      </rPr>
      <t>Kracie</t>
    </r>
    <r>
      <rPr>
        <sz val="11"/>
        <color theme="1"/>
        <rFont val="等线"/>
        <family val="3"/>
        <charset val="134"/>
        <scheme val="minor"/>
      </rPr>
      <t>银翘</t>
    </r>
    <r>
      <rPr>
        <sz val="11"/>
        <color theme="1"/>
        <rFont val="等线"/>
        <family val="3"/>
        <charset val="134"/>
        <scheme val="minor"/>
      </rPr>
      <t>散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方提取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粒A</t>
    </r>
  </si>
  <si>
    <t>J00206</t>
  </si>
  <si>
    <r>
      <rPr>
        <sz val="11"/>
        <color theme="1"/>
        <rFont val="等线"/>
        <family val="3"/>
        <charset val="134"/>
        <scheme val="minor"/>
      </rPr>
      <t>Kracie甘草</t>
    </r>
    <r>
      <rPr>
        <sz val="11"/>
        <color theme="1"/>
        <rFont val="等线"/>
        <family val="3"/>
        <charset val="134"/>
        <scheme val="minor"/>
      </rPr>
      <t>汤汉</t>
    </r>
    <r>
      <rPr>
        <sz val="11"/>
        <color theme="1"/>
        <rFont val="等线"/>
        <family val="3"/>
        <charset val="134"/>
        <scheme val="minor"/>
      </rPr>
      <t>方提取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粒A</t>
    </r>
  </si>
  <si>
    <t>J00207</t>
  </si>
  <si>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</si>
  <si>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Kracie葛根</t>
    </r>
    <r>
      <rPr>
        <sz val="11"/>
        <color theme="1"/>
        <rFont val="等线"/>
        <family val="3"/>
        <charset val="134"/>
        <scheme val="minor"/>
      </rPr>
      <t>汤汉</t>
    </r>
    <r>
      <rPr>
        <sz val="11"/>
        <color theme="1"/>
        <rFont val="等线"/>
        <family val="3"/>
        <charset val="134"/>
        <scheme val="minor"/>
      </rPr>
      <t>方提取EX</t>
    </r>
    <r>
      <rPr>
        <sz val="11"/>
        <color theme="1"/>
        <rFont val="等线"/>
        <family val="3"/>
        <charset val="134"/>
        <scheme val="minor"/>
      </rPr>
      <t>药</t>
    </r>
  </si>
  <si>
    <t>J00208</t>
  </si>
  <si>
    <r>
      <rPr>
        <sz val="11"/>
        <color theme="1"/>
        <rFont val="等线"/>
        <family val="3"/>
        <charset val="134"/>
        <scheme val="minor"/>
      </rPr>
      <t>240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</si>
  <si>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Kracie葛根</t>
    </r>
    <r>
      <rPr>
        <sz val="11"/>
        <color theme="1"/>
        <rFont val="等线"/>
        <family val="3"/>
        <charset val="134"/>
        <scheme val="minor"/>
      </rPr>
      <t>汤汉</t>
    </r>
    <r>
      <rPr>
        <sz val="11"/>
        <color theme="1"/>
        <rFont val="等线"/>
        <family val="3"/>
        <charset val="134"/>
        <scheme val="minor"/>
      </rPr>
      <t>方提取</t>
    </r>
    <r>
      <rPr>
        <sz val="11"/>
        <color theme="1"/>
        <rFont val="等线"/>
        <family val="3"/>
        <charset val="134"/>
        <scheme val="minor"/>
      </rPr>
      <t>药</t>
    </r>
  </si>
  <si>
    <t>J00209</t>
  </si>
  <si>
    <t>32包</t>
  </si>
  <si>
    <r>
      <rPr>
        <sz val="11"/>
        <color theme="1"/>
        <rFont val="等线"/>
        <family val="3"/>
        <charset val="134"/>
        <scheme val="minor"/>
      </rPr>
      <t>Kracie葛根</t>
    </r>
    <r>
      <rPr>
        <sz val="11"/>
        <color theme="1"/>
        <rFont val="等线"/>
        <family val="3"/>
        <charset val="134"/>
        <scheme val="minor"/>
      </rPr>
      <t>汤汉</t>
    </r>
    <r>
      <rPr>
        <sz val="11"/>
        <color theme="1"/>
        <rFont val="等线"/>
        <family val="3"/>
        <charset val="134"/>
        <scheme val="minor"/>
      </rPr>
      <t>方提取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粒S</t>
    </r>
  </si>
  <si>
    <t>J00210</t>
  </si>
  <si>
    <r>
      <rPr>
        <sz val="11"/>
        <color theme="1"/>
        <rFont val="等线"/>
        <family val="3"/>
        <charset val="134"/>
        <scheme val="minor"/>
      </rPr>
      <t>Kracie新生葛根</t>
    </r>
    <r>
      <rPr>
        <sz val="11"/>
        <color theme="1"/>
        <rFont val="等线"/>
        <family val="3"/>
        <charset val="134"/>
        <scheme val="minor"/>
      </rPr>
      <t>汤汉</t>
    </r>
    <r>
      <rPr>
        <sz val="11"/>
        <color theme="1"/>
        <rFont val="等线"/>
        <family val="3"/>
        <charset val="134"/>
        <scheme val="minor"/>
      </rPr>
      <t>方提取感冒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粒（12包）</t>
    </r>
  </si>
  <si>
    <t>J00211</t>
  </si>
  <si>
    <t>30包</t>
  </si>
  <si>
    <r>
      <rPr>
        <sz val="11"/>
        <color theme="1"/>
        <rFont val="等线"/>
        <family val="3"/>
        <charset val="134"/>
        <scheme val="minor"/>
      </rPr>
      <t>Kracie新生葛根</t>
    </r>
    <r>
      <rPr>
        <sz val="11"/>
        <color theme="1"/>
        <rFont val="等线"/>
        <family val="3"/>
        <charset val="134"/>
        <scheme val="minor"/>
      </rPr>
      <t>汤汉</t>
    </r>
    <r>
      <rPr>
        <sz val="11"/>
        <color theme="1"/>
        <rFont val="等线"/>
        <family val="3"/>
        <charset val="134"/>
        <scheme val="minor"/>
      </rPr>
      <t>方提取感冒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粒（30包）</t>
    </r>
  </si>
  <si>
    <t>J00212</t>
  </si>
  <si>
    <r>
      <rPr>
        <sz val="11"/>
        <color theme="1"/>
        <rFont val="等线"/>
        <family val="3"/>
        <charset val="134"/>
        <scheme val="minor"/>
      </rPr>
      <t>脑</t>
    </r>
    <r>
      <rPr>
        <sz val="11"/>
        <color theme="1"/>
        <rFont val="等线"/>
        <family val="3"/>
        <charset val="134"/>
        <scheme val="minor"/>
      </rPr>
      <t>惠智</t>
    </r>
    <r>
      <rPr>
        <sz val="11"/>
        <color theme="1"/>
        <rFont val="等线"/>
        <family val="3"/>
        <charset val="134"/>
        <scheme val="minor"/>
      </rPr>
      <t>驱风</t>
    </r>
    <r>
      <rPr>
        <sz val="11"/>
        <color theme="1"/>
        <rFont val="等线"/>
        <family val="3"/>
        <charset val="134"/>
        <scheme val="minor"/>
      </rPr>
      <t>解毒</t>
    </r>
    <r>
      <rPr>
        <sz val="11"/>
        <color theme="1"/>
        <rFont val="等线"/>
        <family val="3"/>
        <charset val="134"/>
        <scheme val="minor"/>
      </rPr>
      <t>汤汉</t>
    </r>
    <r>
      <rPr>
        <sz val="11"/>
        <color theme="1"/>
        <rFont val="等线"/>
        <family val="3"/>
        <charset val="134"/>
        <scheme val="minor"/>
      </rPr>
      <t>方提取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</t>
    </r>
  </si>
  <si>
    <t>J00213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</si>
  <si>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麦</t>
    </r>
    <r>
      <rPr>
        <sz val="11"/>
        <color theme="1"/>
        <rFont val="等线"/>
        <family val="3"/>
        <charset val="134"/>
        <scheme val="minor"/>
      </rPr>
      <t>门</t>
    </r>
    <r>
      <rPr>
        <sz val="11"/>
        <color theme="1"/>
        <rFont val="等线"/>
        <family val="3"/>
        <charset val="134"/>
        <scheme val="minor"/>
      </rPr>
      <t>冬</t>
    </r>
    <r>
      <rPr>
        <sz val="11"/>
        <color theme="1"/>
        <rFont val="等线"/>
        <family val="3"/>
        <charset val="134"/>
        <scheme val="minor"/>
      </rPr>
      <t>汤汉</t>
    </r>
    <r>
      <rPr>
        <sz val="11"/>
        <color theme="1"/>
        <rFont val="等线"/>
        <family val="3"/>
        <charset val="134"/>
        <scheme val="minor"/>
      </rPr>
      <t>方提取感冒</t>
    </r>
    <r>
      <rPr>
        <sz val="11"/>
        <color theme="1"/>
        <rFont val="等线"/>
        <family val="3"/>
        <charset val="134"/>
        <scheme val="minor"/>
      </rPr>
      <t>药</t>
    </r>
  </si>
  <si>
    <t>J00214</t>
  </si>
  <si>
    <r>
      <rPr>
        <sz val="11"/>
        <color theme="1"/>
        <rFont val="等线"/>
        <family val="3"/>
        <charset val="134"/>
        <scheme val="minor"/>
      </rPr>
      <t>北日本制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响声破笛丸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方提取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</t>
    </r>
  </si>
  <si>
    <t>J00215</t>
  </si>
  <si>
    <r>
      <rPr>
        <sz val="11"/>
        <color theme="1"/>
        <rFont val="等线"/>
        <family val="3"/>
        <charset val="134"/>
        <scheme val="minor"/>
      </rPr>
      <t>北日本制</t>
    </r>
    <r>
      <rPr>
        <sz val="11"/>
        <color theme="1"/>
        <rFont val="等线"/>
        <family val="3"/>
        <charset val="134"/>
        <scheme val="minor"/>
      </rPr>
      <t>药驱风</t>
    </r>
    <r>
      <rPr>
        <sz val="11"/>
        <color theme="1"/>
        <rFont val="等线"/>
        <family val="3"/>
        <charset val="134"/>
        <scheme val="minor"/>
      </rPr>
      <t>解毒</t>
    </r>
    <r>
      <rPr>
        <sz val="11"/>
        <color theme="1"/>
        <rFont val="等线"/>
        <family val="3"/>
        <charset val="134"/>
        <scheme val="minor"/>
      </rPr>
      <t>汤汉</t>
    </r>
    <r>
      <rPr>
        <sz val="11"/>
        <color theme="1"/>
        <rFont val="等线"/>
        <family val="3"/>
        <charset val="134"/>
        <scheme val="minor"/>
      </rPr>
      <t>方提取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</t>
    </r>
  </si>
  <si>
    <t>J00216</t>
  </si>
  <si>
    <t>24个</t>
  </si>
  <si>
    <t>明治G含片</t>
  </si>
  <si>
    <t>J00217</t>
  </si>
  <si>
    <t>16粒</t>
  </si>
  <si>
    <r>
      <rPr>
        <sz val="11"/>
        <color theme="1"/>
        <rFont val="等线"/>
        <family val="3"/>
        <charset val="134"/>
        <scheme val="minor"/>
      </rPr>
      <t>日本</t>
    </r>
    <r>
      <rPr>
        <sz val="11"/>
        <color theme="1"/>
        <rFont val="等线"/>
        <family val="3"/>
        <charset val="134"/>
        <scheme val="minor"/>
      </rPr>
      <t>脏</t>
    </r>
    <r>
      <rPr>
        <sz val="11"/>
        <color theme="1"/>
        <rFont val="等线"/>
        <family val="3"/>
        <charset val="134"/>
        <scheme val="minor"/>
      </rPr>
      <t>器橙子味冰凉含片</t>
    </r>
  </si>
  <si>
    <t>J00218</t>
  </si>
  <si>
    <r>
      <rPr>
        <sz val="11"/>
        <color theme="1"/>
        <rFont val="等线"/>
        <family val="3"/>
        <charset val="134"/>
        <scheme val="minor"/>
      </rPr>
      <t>日本</t>
    </r>
    <r>
      <rPr>
        <sz val="11"/>
        <color theme="1"/>
        <rFont val="等线"/>
        <family val="3"/>
        <charset val="134"/>
        <scheme val="minor"/>
      </rPr>
      <t>脏</t>
    </r>
    <r>
      <rPr>
        <sz val="11"/>
        <color theme="1"/>
        <rFont val="等线"/>
        <family val="3"/>
        <charset val="134"/>
        <scheme val="minor"/>
      </rPr>
      <t>器</t>
    </r>
    <r>
      <rPr>
        <sz val="11"/>
        <color theme="1"/>
        <rFont val="等线"/>
        <family val="3"/>
        <charset val="134"/>
        <scheme val="minor"/>
      </rPr>
      <t>柠</t>
    </r>
    <r>
      <rPr>
        <sz val="11"/>
        <color theme="1"/>
        <rFont val="等线"/>
        <family val="3"/>
        <charset val="134"/>
        <scheme val="minor"/>
      </rPr>
      <t>檬味冰凉含片</t>
    </r>
  </si>
  <si>
    <t>J00219</t>
  </si>
  <si>
    <r>
      <rPr>
        <sz val="11"/>
        <color theme="1"/>
        <rFont val="等线"/>
        <family val="3"/>
        <charset val="134"/>
        <scheme val="minor"/>
      </rPr>
      <t>龙</t>
    </r>
    <r>
      <rPr>
        <sz val="11"/>
        <color theme="1"/>
        <rFont val="等线"/>
        <family val="3"/>
        <charset val="134"/>
        <scheme val="minor"/>
      </rPr>
      <t>角散芒果含片</t>
    </r>
  </si>
  <si>
    <t>J00220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</si>
  <si>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护</t>
    </r>
    <r>
      <rPr>
        <sz val="11"/>
        <color theme="1"/>
        <rFont val="等线"/>
        <family val="3"/>
        <charset val="134"/>
        <scheme val="minor"/>
      </rPr>
      <t>喉含片</t>
    </r>
  </si>
  <si>
    <t>J00221</t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</si>
  <si>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</t>
    </r>
    <r>
      <rPr>
        <sz val="11"/>
        <color theme="1"/>
        <rFont val="等线"/>
        <family val="3"/>
        <charset val="134"/>
        <scheme val="minor"/>
      </rPr>
      <t>护</t>
    </r>
    <r>
      <rPr>
        <sz val="11"/>
        <color theme="1"/>
        <rFont val="等线"/>
        <family val="3"/>
        <charset val="134"/>
        <scheme val="minor"/>
      </rPr>
      <t>喉含片</t>
    </r>
  </si>
  <si>
    <t>J00222</t>
  </si>
  <si>
    <r>
      <rPr>
        <sz val="11"/>
        <color theme="1"/>
        <rFont val="等线"/>
        <family val="3"/>
        <charset val="134"/>
        <scheme val="minor"/>
      </rPr>
      <t>日新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品Paircaol含片</t>
    </r>
  </si>
  <si>
    <t>J00223</t>
  </si>
  <si>
    <r>
      <rPr>
        <sz val="11"/>
        <color theme="1"/>
        <rFont val="等线"/>
        <family val="3"/>
        <charset val="134"/>
        <scheme val="minor"/>
      </rPr>
      <t>浅田</t>
    </r>
    <r>
      <rPr>
        <sz val="11"/>
        <color theme="1"/>
        <rFont val="等线"/>
        <family val="3"/>
        <charset val="134"/>
        <scheme val="minor"/>
      </rPr>
      <t>贻</t>
    </r>
    <r>
      <rPr>
        <sz val="11"/>
        <color theme="1"/>
        <rFont val="等线"/>
        <family val="3"/>
        <charset val="134"/>
        <scheme val="minor"/>
      </rPr>
      <t>NIKKI</t>
    </r>
    <r>
      <rPr>
        <sz val="11"/>
        <color theme="1"/>
        <rFont val="等线"/>
        <family val="3"/>
        <charset val="134"/>
        <scheme val="minor"/>
      </rPr>
      <t>润</t>
    </r>
    <r>
      <rPr>
        <sz val="11"/>
        <color theme="1"/>
        <rFont val="等线"/>
        <family val="3"/>
        <charset val="134"/>
        <scheme val="minor"/>
      </rPr>
      <t>喉糖</t>
    </r>
  </si>
  <si>
    <t>运费40,199包邮</t>
  </si>
  <si>
    <t>J00224</t>
  </si>
  <si>
    <r>
      <rPr>
        <sz val="11"/>
        <color theme="1"/>
        <rFont val="等线"/>
        <family val="3"/>
        <charset val="134"/>
        <scheme val="minor"/>
      </rPr>
      <t>浅田</t>
    </r>
    <r>
      <rPr>
        <sz val="11"/>
        <color theme="1"/>
        <rFont val="等线"/>
        <family val="3"/>
        <charset val="134"/>
        <scheme val="minor"/>
      </rPr>
      <t>贻</t>
    </r>
    <r>
      <rPr>
        <sz val="11"/>
        <color theme="1"/>
        <rFont val="等线"/>
        <family val="3"/>
        <charset val="134"/>
        <scheme val="minor"/>
      </rPr>
      <t>PASSION</t>
    </r>
    <r>
      <rPr>
        <sz val="11"/>
        <color theme="1"/>
        <rFont val="等线"/>
        <family val="3"/>
        <charset val="134"/>
        <scheme val="minor"/>
      </rPr>
      <t>润</t>
    </r>
    <r>
      <rPr>
        <sz val="11"/>
        <color theme="1"/>
        <rFont val="等线"/>
        <family val="3"/>
        <charset val="134"/>
        <scheme val="minor"/>
      </rPr>
      <t>喉糖</t>
    </r>
  </si>
  <si>
    <t>J00225</t>
  </si>
  <si>
    <r>
      <rPr>
        <sz val="11"/>
        <color theme="1"/>
        <rFont val="等线"/>
        <family val="3"/>
        <charset val="134"/>
        <scheme val="minor"/>
      </rPr>
      <t>浅田</t>
    </r>
    <r>
      <rPr>
        <sz val="11"/>
        <color theme="1"/>
        <rFont val="等线"/>
        <family val="3"/>
        <charset val="134"/>
        <scheme val="minor"/>
      </rPr>
      <t>贻</t>
    </r>
    <r>
      <rPr>
        <sz val="11"/>
        <color theme="1"/>
        <rFont val="等线"/>
        <family val="3"/>
        <charset val="134"/>
        <scheme val="minor"/>
      </rPr>
      <t>COOL</t>
    </r>
    <r>
      <rPr>
        <sz val="11"/>
        <color theme="1"/>
        <rFont val="等线"/>
        <family val="3"/>
        <charset val="134"/>
        <scheme val="minor"/>
      </rPr>
      <t>润</t>
    </r>
    <r>
      <rPr>
        <sz val="11"/>
        <color theme="1"/>
        <rFont val="等线"/>
        <family val="3"/>
        <charset val="134"/>
        <scheme val="minor"/>
      </rPr>
      <t>喉糖</t>
    </r>
  </si>
  <si>
    <t>J00226</t>
  </si>
  <si>
    <r>
      <rPr>
        <sz val="11"/>
        <color theme="1"/>
        <rFont val="等线"/>
        <family val="3"/>
        <charset val="134"/>
        <scheme val="minor"/>
      </rPr>
      <t>浅田</t>
    </r>
    <r>
      <rPr>
        <sz val="11"/>
        <color theme="1"/>
        <rFont val="等线"/>
        <family val="3"/>
        <charset val="134"/>
        <scheme val="minor"/>
      </rPr>
      <t>贻</t>
    </r>
    <r>
      <rPr>
        <sz val="11"/>
        <color theme="1"/>
        <rFont val="等线"/>
        <family val="3"/>
        <charset val="134"/>
        <scheme val="minor"/>
      </rPr>
      <t>橘子味</t>
    </r>
    <r>
      <rPr>
        <sz val="11"/>
        <color theme="1"/>
        <rFont val="等线"/>
        <family val="3"/>
        <charset val="134"/>
        <scheme val="minor"/>
      </rPr>
      <t>润</t>
    </r>
    <r>
      <rPr>
        <sz val="11"/>
        <color theme="1"/>
        <rFont val="等线"/>
        <family val="3"/>
        <charset val="134"/>
        <scheme val="minor"/>
      </rPr>
      <t>喉糖</t>
    </r>
  </si>
  <si>
    <t>J00227</t>
  </si>
  <si>
    <r>
      <rPr>
        <sz val="11"/>
        <color theme="1"/>
        <rFont val="等线"/>
        <family val="3"/>
        <charset val="134"/>
        <scheme val="minor"/>
      </rPr>
      <t>浅田</t>
    </r>
    <r>
      <rPr>
        <sz val="11"/>
        <color theme="1"/>
        <rFont val="等线"/>
        <family val="3"/>
        <charset val="134"/>
        <scheme val="minor"/>
      </rPr>
      <t>贻</t>
    </r>
    <r>
      <rPr>
        <sz val="11"/>
        <color theme="1"/>
        <rFont val="等线"/>
        <family val="3"/>
        <charset val="134"/>
        <scheme val="minor"/>
      </rPr>
      <t>葡萄味儿童</t>
    </r>
    <r>
      <rPr>
        <sz val="11"/>
        <color theme="1"/>
        <rFont val="等线"/>
        <family val="3"/>
        <charset val="134"/>
        <scheme val="minor"/>
      </rPr>
      <t>润</t>
    </r>
    <r>
      <rPr>
        <sz val="11"/>
        <color theme="1"/>
        <rFont val="等线"/>
        <family val="3"/>
        <charset val="134"/>
        <scheme val="minor"/>
      </rPr>
      <t>喉糖</t>
    </r>
  </si>
  <si>
    <t>J00228</t>
  </si>
  <si>
    <r>
      <rPr>
        <sz val="11"/>
        <color theme="1"/>
        <rFont val="等线"/>
        <family val="3"/>
        <charset val="134"/>
        <scheme val="minor"/>
      </rPr>
      <t>浅田</t>
    </r>
    <r>
      <rPr>
        <sz val="11"/>
        <color theme="1"/>
        <rFont val="等线"/>
        <family val="3"/>
        <charset val="134"/>
        <scheme val="minor"/>
      </rPr>
      <t>贻</t>
    </r>
    <r>
      <rPr>
        <sz val="11"/>
        <color theme="1"/>
        <rFont val="等线"/>
        <family val="3"/>
        <charset val="134"/>
        <scheme val="minor"/>
      </rPr>
      <t>草莓味儿童</t>
    </r>
    <r>
      <rPr>
        <sz val="11"/>
        <color theme="1"/>
        <rFont val="等线"/>
        <family val="3"/>
        <charset val="134"/>
        <scheme val="minor"/>
      </rPr>
      <t>润</t>
    </r>
    <r>
      <rPr>
        <sz val="11"/>
        <color theme="1"/>
        <rFont val="等线"/>
        <family val="3"/>
        <charset val="134"/>
        <scheme val="minor"/>
      </rPr>
      <t>喉糖</t>
    </r>
  </si>
  <si>
    <t>J00229</t>
  </si>
  <si>
    <t>樋屋小儿止咳含片</t>
  </si>
  <si>
    <t>J00230</t>
  </si>
  <si>
    <r>
      <rPr>
        <sz val="11"/>
        <color theme="1"/>
        <rFont val="等线"/>
        <family val="3"/>
        <charset val="134"/>
        <scheme val="minor"/>
      </rPr>
      <t>南天盒装黑糖味</t>
    </r>
    <r>
      <rPr>
        <sz val="11"/>
        <color theme="1"/>
        <rFont val="等线"/>
        <family val="3"/>
        <charset val="134"/>
        <scheme val="minor"/>
      </rPr>
      <t>润</t>
    </r>
    <r>
      <rPr>
        <sz val="11"/>
        <color theme="1"/>
        <rFont val="等线"/>
        <family val="3"/>
        <charset val="134"/>
        <scheme val="minor"/>
      </rPr>
      <t>喉糖（54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</si>
  <si>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J00231</t>
  </si>
  <si>
    <r>
      <rPr>
        <sz val="11"/>
        <color theme="1"/>
        <rFont val="等线"/>
        <family val="3"/>
        <charset val="134"/>
        <scheme val="minor"/>
      </rPr>
      <t>南天盒装青梅味</t>
    </r>
    <r>
      <rPr>
        <sz val="11"/>
        <color theme="1"/>
        <rFont val="等线"/>
        <family val="3"/>
        <charset val="134"/>
        <scheme val="minor"/>
      </rPr>
      <t>润</t>
    </r>
    <r>
      <rPr>
        <sz val="11"/>
        <color theme="1"/>
        <rFont val="等线"/>
        <family val="3"/>
        <charset val="134"/>
        <scheme val="minor"/>
      </rPr>
      <t>喉糖（54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</si>
  <si>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J00232</t>
  </si>
  <si>
    <r>
      <rPr>
        <sz val="11"/>
        <color theme="1"/>
        <rFont val="等线"/>
        <family val="3"/>
        <charset val="134"/>
        <scheme val="minor"/>
      </rPr>
      <t>奥田甘草黑糖</t>
    </r>
    <r>
      <rPr>
        <sz val="11"/>
        <color theme="1"/>
        <rFont val="等线"/>
        <family val="3"/>
        <charset val="134"/>
        <scheme val="minor"/>
      </rPr>
      <t>润</t>
    </r>
    <r>
      <rPr>
        <sz val="11"/>
        <color theme="1"/>
        <rFont val="等线"/>
        <family val="3"/>
        <charset val="134"/>
        <scheme val="minor"/>
      </rPr>
      <t>喉糖</t>
    </r>
  </si>
  <si>
    <t>J00233</t>
  </si>
  <si>
    <r>
      <rPr>
        <sz val="11"/>
        <color theme="1"/>
        <rFont val="等线"/>
        <family val="3"/>
        <charset val="134"/>
        <scheme val="minor"/>
      </rPr>
      <t>22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</si>
  <si>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南天袋装黑糖味</t>
    </r>
    <r>
      <rPr>
        <sz val="11"/>
        <color theme="1"/>
        <rFont val="等线"/>
        <family val="3"/>
        <charset val="134"/>
        <scheme val="minor"/>
      </rPr>
      <t>润</t>
    </r>
    <r>
      <rPr>
        <sz val="11"/>
        <color theme="1"/>
        <rFont val="等线"/>
        <family val="3"/>
        <charset val="134"/>
        <scheme val="minor"/>
      </rPr>
      <t>喉糖（22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</si>
  <si>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J00234</t>
  </si>
  <si>
    <r>
      <rPr>
        <sz val="11"/>
        <color theme="1"/>
        <rFont val="等线"/>
        <family val="3"/>
        <charset val="134"/>
        <scheme val="minor"/>
      </rPr>
      <t>南天袋装青梅味</t>
    </r>
    <r>
      <rPr>
        <sz val="11"/>
        <color theme="1"/>
        <rFont val="等线"/>
        <family val="3"/>
        <charset val="134"/>
        <scheme val="minor"/>
      </rPr>
      <t>润</t>
    </r>
    <r>
      <rPr>
        <sz val="11"/>
        <color theme="1"/>
        <rFont val="等线"/>
        <family val="3"/>
        <charset val="134"/>
        <scheme val="minor"/>
      </rPr>
      <t>喉糖（22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</si>
  <si>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J00235</t>
  </si>
  <si>
    <t>25个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</si>
  <si>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Vicks</t>
    </r>
    <r>
      <rPr>
        <sz val="11"/>
        <color theme="1"/>
        <rFont val="等线"/>
        <family val="3"/>
        <charset val="134"/>
        <scheme val="minor"/>
      </rPr>
      <t>柠</t>
    </r>
    <r>
      <rPr>
        <sz val="11"/>
        <color theme="1"/>
        <rFont val="等线"/>
        <family val="3"/>
        <charset val="134"/>
        <scheme val="minor"/>
      </rPr>
      <t>檬蜂蜜味清咽利喉含片（25个）</t>
    </r>
  </si>
  <si>
    <t>运费50不包邮</t>
  </si>
  <si>
    <t>J00236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</si>
  <si>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Vicks柚子味清咽利喉含片（25个）</t>
    </r>
  </si>
  <si>
    <t>J00237</t>
  </si>
  <si>
    <t>20个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</si>
  <si>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Vicks橙子味清咽利喉含片（20个）</t>
    </r>
  </si>
  <si>
    <t>J00238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</si>
  <si>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Vicks</t>
    </r>
    <r>
      <rPr>
        <sz val="11"/>
        <color theme="1"/>
        <rFont val="等线"/>
        <family val="3"/>
        <charset val="134"/>
        <scheme val="minor"/>
      </rPr>
      <t>柠</t>
    </r>
    <r>
      <rPr>
        <sz val="11"/>
        <color theme="1"/>
        <rFont val="等线"/>
        <family val="3"/>
        <charset val="134"/>
        <scheme val="minor"/>
      </rPr>
      <t>檬味清咽利喉含片（20个）</t>
    </r>
  </si>
  <si>
    <t>J00239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</si>
  <si>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Vicks清凉薄荷味清咽利喉含片（20个）</t>
    </r>
  </si>
  <si>
    <t>J00240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</si>
  <si>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Vicks巨峰葡萄味清咽利喉含片（20个）</t>
    </r>
  </si>
  <si>
    <t>J00241</t>
  </si>
  <si>
    <t>50个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</si>
  <si>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Vicks原味味清咽利喉含片（50个）</t>
    </r>
  </si>
  <si>
    <t>J00242</t>
  </si>
  <si>
    <r>
      <rPr>
        <sz val="11"/>
        <color theme="1"/>
        <rFont val="等线"/>
        <family val="3"/>
        <charset val="134"/>
        <scheme val="minor"/>
      </rPr>
      <t>浅田</t>
    </r>
    <r>
      <rPr>
        <sz val="11"/>
        <color theme="1"/>
        <rFont val="等线"/>
        <family val="3"/>
        <charset val="134"/>
        <scheme val="minor"/>
      </rPr>
      <t>贻柠</t>
    </r>
    <r>
      <rPr>
        <sz val="11"/>
        <color theme="1"/>
        <rFont val="等线"/>
        <family val="3"/>
        <charset val="134"/>
        <scheme val="minor"/>
      </rPr>
      <t>檬味</t>
    </r>
    <r>
      <rPr>
        <sz val="11"/>
        <color theme="1"/>
        <rFont val="等线"/>
        <family val="3"/>
        <charset val="134"/>
        <scheme val="minor"/>
      </rPr>
      <t>润</t>
    </r>
    <r>
      <rPr>
        <sz val="11"/>
        <color theme="1"/>
        <rFont val="等线"/>
        <family val="3"/>
        <charset val="134"/>
        <scheme val="minor"/>
      </rPr>
      <t>喉糖（24粒）</t>
    </r>
  </si>
  <si>
    <t>J00243</t>
  </si>
  <si>
    <r>
      <rPr>
        <sz val="11"/>
        <color theme="1"/>
        <rFont val="等线"/>
        <family val="3"/>
        <charset val="134"/>
        <scheme val="minor"/>
      </rPr>
      <t>浅田</t>
    </r>
    <r>
      <rPr>
        <sz val="11"/>
        <color theme="1"/>
        <rFont val="等线"/>
        <family val="3"/>
        <charset val="134"/>
        <scheme val="minor"/>
      </rPr>
      <t>贻</t>
    </r>
    <r>
      <rPr>
        <sz val="11"/>
        <color theme="1"/>
        <rFont val="等线"/>
        <family val="3"/>
        <charset val="134"/>
        <scheme val="minor"/>
      </rPr>
      <t>苹果味</t>
    </r>
    <r>
      <rPr>
        <sz val="11"/>
        <color theme="1"/>
        <rFont val="等线"/>
        <family val="3"/>
        <charset val="134"/>
        <scheme val="minor"/>
      </rPr>
      <t>润</t>
    </r>
    <r>
      <rPr>
        <sz val="11"/>
        <color theme="1"/>
        <rFont val="等线"/>
        <family val="3"/>
        <charset val="134"/>
        <scheme val="minor"/>
      </rPr>
      <t>喉糖（24粒）</t>
    </r>
  </si>
  <si>
    <t>J00244</t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</si>
  <si>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王PAIR祛痘A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（60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</si>
  <si>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运费8,199包邮</t>
  </si>
  <si>
    <t>J00245</t>
  </si>
  <si>
    <r>
      <rPr>
        <sz val="11"/>
        <color theme="1"/>
        <rFont val="等线"/>
        <family val="3"/>
        <charset val="134"/>
        <scheme val="minor"/>
      </rPr>
      <t>Kracie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方提取肌肤</t>
    </r>
    <r>
      <rPr>
        <sz val="11"/>
        <color theme="1"/>
        <rFont val="等线"/>
        <family val="3"/>
        <charset val="134"/>
        <scheme val="minor"/>
      </rPr>
      <t>护</t>
    </r>
    <r>
      <rPr>
        <sz val="11"/>
        <color theme="1"/>
        <rFont val="等线"/>
        <family val="3"/>
        <charset val="134"/>
        <scheme val="minor"/>
      </rPr>
      <t>理BC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（42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</si>
  <si>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J00246</t>
  </si>
  <si>
    <r>
      <rPr>
        <sz val="11"/>
        <color theme="1"/>
        <rFont val="等线"/>
        <family val="3"/>
        <charset val="134"/>
        <scheme val="minor"/>
      </rPr>
      <t>Kracie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方提取肌肤</t>
    </r>
    <r>
      <rPr>
        <sz val="11"/>
        <color theme="1"/>
        <rFont val="等线"/>
        <family val="3"/>
        <charset val="134"/>
        <scheme val="minor"/>
      </rPr>
      <t>护</t>
    </r>
    <r>
      <rPr>
        <sz val="11"/>
        <color theme="1"/>
        <rFont val="等线"/>
        <family val="3"/>
        <charset val="134"/>
        <scheme val="minor"/>
      </rPr>
      <t>理BC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（210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</si>
  <si>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J00247</t>
  </si>
  <si>
    <r>
      <rPr>
        <sz val="11"/>
        <color theme="1"/>
        <rFont val="等线"/>
        <family val="3"/>
        <charset val="134"/>
        <scheme val="minor"/>
      </rPr>
      <t>208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-56粒</t>
    </r>
  </si>
  <si>
    <r>
      <rPr>
        <sz val="11"/>
        <color theme="1"/>
        <rFont val="等线"/>
        <family val="3"/>
        <charset val="134"/>
        <scheme val="minor"/>
      </rPr>
      <t>Kracie桂枝茯苓丸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方提取制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（208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</si>
  <si>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J00248</t>
  </si>
  <si>
    <r>
      <rPr>
        <sz val="11"/>
        <color theme="1"/>
        <rFont val="等线"/>
        <family val="3"/>
        <charset val="134"/>
        <scheme val="minor"/>
      </rPr>
      <t>56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-208粒</t>
    </r>
  </si>
  <si>
    <r>
      <rPr>
        <sz val="11"/>
        <color theme="1"/>
        <rFont val="等线"/>
        <family val="3"/>
        <charset val="134"/>
        <scheme val="minor"/>
      </rPr>
      <t>Kracie桂枝茯苓丸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方提取制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（56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</si>
  <si>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J00249</t>
  </si>
  <si>
    <r>
      <rPr>
        <sz val="11"/>
        <color theme="1"/>
        <rFont val="等线"/>
        <family val="3"/>
        <charset val="134"/>
        <scheme val="minor"/>
      </rPr>
      <t>Eisai Chocola BB Pure皮炎 口腔炎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（40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</si>
  <si>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J00250</t>
  </si>
  <si>
    <r>
      <rPr>
        <sz val="11"/>
        <color theme="1"/>
        <rFont val="等线"/>
        <family val="3"/>
        <charset val="134"/>
        <scheme val="minor"/>
      </rPr>
      <t>170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</si>
  <si>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Eisai Chocola BB Pure皮炎 口腔炎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（170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</si>
  <si>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J00251</t>
  </si>
  <si>
    <r>
      <rPr>
        <sz val="11"/>
        <color theme="1"/>
        <rFont val="等线"/>
        <family val="3"/>
        <charset val="134"/>
        <scheme val="minor"/>
      </rPr>
      <t>18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-180粒</t>
    </r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</si>
  <si>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B祛痘丸（18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</si>
  <si>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J00252</t>
  </si>
  <si>
    <r>
      <rPr>
        <sz val="11"/>
        <color theme="1"/>
        <rFont val="等线"/>
        <family val="3"/>
        <charset val="134"/>
        <scheme val="minor"/>
      </rPr>
      <t>112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</si>
  <si>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王PAIR桂枝茯苓丸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方提取物祛痘A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（112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</si>
  <si>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J00253</t>
  </si>
  <si>
    <r>
      <rPr>
        <sz val="11"/>
        <color theme="1"/>
        <rFont val="等线"/>
        <family val="3"/>
        <charset val="134"/>
        <scheme val="minor"/>
      </rPr>
      <t>日本</t>
    </r>
    <r>
      <rPr>
        <sz val="11"/>
        <color theme="1"/>
        <rFont val="等线"/>
        <family val="3"/>
        <charset val="134"/>
        <scheme val="minor"/>
      </rPr>
      <t>脏</t>
    </r>
    <r>
      <rPr>
        <sz val="11"/>
        <color theme="1"/>
        <rFont val="等线"/>
        <family val="3"/>
        <charset val="134"/>
        <scheme val="minor"/>
      </rPr>
      <t>器柚子味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他命B群祛痘丸（40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</si>
  <si>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J00254</t>
  </si>
  <si>
    <r>
      <rPr>
        <sz val="11"/>
        <color theme="1"/>
        <rFont val="等线"/>
        <family val="3"/>
        <charset val="134"/>
        <scheme val="minor"/>
      </rPr>
      <t>日本</t>
    </r>
    <r>
      <rPr>
        <sz val="11"/>
        <color theme="1"/>
        <rFont val="等线"/>
        <family val="3"/>
        <charset val="134"/>
        <scheme val="minor"/>
      </rPr>
      <t>脏</t>
    </r>
    <r>
      <rPr>
        <sz val="11"/>
        <color theme="1"/>
        <rFont val="等线"/>
        <family val="3"/>
        <charset val="134"/>
        <scheme val="minor"/>
      </rPr>
      <t>器柚子味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他命B群祛痘丸（120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</si>
  <si>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J00255</t>
  </si>
  <si>
    <r>
      <rPr>
        <sz val="11"/>
        <color theme="1"/>
        <rFont val="等线"/>
        <family val="3"/>
        <charset val="134"/>
        <scheme val="minor"/>
      </rPr>
      <t>Eisai Chocola BB儿童皮炎 口腔炎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（80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</si>
  <si>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运费60,399包邮</t>
  </si>
  <si>
    <t>J00256</t>
  </si>
  <si>
    <t>30mL -30ml*2</t>
  </si>
  <si>
    <r>
      <rPr>
        <sz val="11"/>
        <color theme="1"/>
        <rFont val="等线"/>
        <family val="3"/>
        <charset val="134"/>
        <scheme val="minor"/>
      </rPr>
      <t>Eisai Chocola BB儿童皮炎 口腔炎</t>
    </r>
    <r>
      <rPr>
        <sz val="11"/>
        <color theme="1"/>
        <rFont val="等线"/>
        <family val="3"/>
        <charset val="134"/>
        <scheme val="minor"/>
      </rPr>
      <t>药剂</t>
    </r>
    <r>
      <rPr>
        <sz val="11"/>
        <color theme="1"/>
        <rFont val="等线"/>
        <family val="3"/>
        <charset val="134"/>
        <scheme val="minor"/>
      </rPr>
      <t>（30mL）</t>
    </r>
  </si>
  <si>
    <t>J00257</t>
  </si>
  <si>
    <r>
      <rPr>
        <sz val="11"/>
        <color theme="1"/>
        <rFont val="等线"/>
        <family val="3"/>
        <charset val="134"/>
        <scheme val="minor"/>
      </rPr>
      <t>第一三共口腔</t>
    </r>
    <r>
      <rPr>
        <sz val="11"/>
        <color theme="1"/>
        <rFont val="等线"/>
        <family val="3"/>
        <charset val="134"/>
        <scheme val="minor"/>
      </rPr>
      <t>溃疡</t>
    </r>
    <r>
      <rPr>
        <sz val="11"/>
        <color theme="1"/>
        <rFont val="等线"/>
        <family val="3"/>
        <charset val="134"/>
        <scheme val="minor"/>
      </rPr>
      <t>B2片（60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</si>
  <si>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J00258</t>
  </si>
  <si>
    <r>
      <rPr>
        <sz val="11"/>
        <color theme="1"/>
        <rFont val="等线"/>
        <family val="3"/>
        <charset val="134"/>
        <scheme val="minor"/>
      </rPr>
      <t>第一三共口腔</t>
    </r>
    <r>
      <rPr>
        <sz val="11"/>
        <color theme="1"/>
        <rFont val="等线"/>
        <family val="3"/>
        <charset val="134"/>
        <scheme val="minor"/>
      </rPr>
      <t>溃疡</t>
    </r>
    <r>
      <rPr>
        <sz val="11"/>
        <color theme="1"/>
        <rFont val="等线"/>
        <family val="3"/>
        <charset val="134"/>
        <scheme val="minor"/>
      </rPr>
      <t>B2片（120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</si>
  <si>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J00259</t>
  </si>
  <si>
    <r>
      <rPr>
        <sz val="11"/>
        <color theme="1"/>
        <rFont val="等线"/>
        <family val="3"/>
        <charset val="134"/>
        <scheme val="minor"/>
      </rPr>
      <t>皇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堂口腔</t>
    </r>
    <r>
      <rPr>
        <sz val="11"/>
        <color theme="1"/>
        <rFont val="等线"/>
        <family val="3"/>
        <charset val="134"/>
        <scheme val="minor"/>
      </rPr>
      <t>溃疡</t>
    </r>
    <r>
      <rPr>
        <sz val="11"/>
        <color theme="1"/>
        <rFont val="等线"/>
        <family val="3"/>
        <charset val="134"/>
        <scheme val="minor"/>
      </rPr>
      <t>B2片（40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</si>
  <si>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J00260</t>
  </si>
  <si>
    <r>
      <rPr>
        <sz val="11"/>
        <color theme="1"/>
        <rFont val="等线"/>
        <family val="3"/>
        <charset val="134"/>
        <scheme val="minor"/>
      </rPr>
      <t>Eisai Chocola BB PLUS皮炎 口腔炎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</si>
  <si>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J00261</t>
  </si>
  <si>
    <r>
      <rPr>
        <sz val="11"/>
        <color theme="1"/>
        <rFont val="等线"/>
        <family val="3"/>
        <charset val="134"/>
        <scheme val="minor"/>
      </rPr>
      <t>Eisai Chocola BB PLUS皮炎 口腔炎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（120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</si>
  <si>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J00262</t>
  </si>
  <si>
    <r>
      <rPr>
        <sz val="11"/>
        <color theme="1"/>
        <rFont val="等线"/>
        <family val="3"/>
        <charset val="134"/>
        <scheme val="minor"/>
      </rPr>
      <t>Eisai Chocola BB PLUS皮炎 口腔炎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（180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</si>
  <si>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J00263</t>
  </si>
  <si>
    <r>
      <rPr>
        <sz val="11"/>
        <color theme="1"/>
        <rFont val="等线"/>
        <family val="3"/>
        <charset val="134"/>
        <scheme val="minor"/>
      </rPr>
      <t>250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</si>
  <si>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Eisai Chocola BB PLUS皮炎 口腔炎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（250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</si>
  <si>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J00264</t>
  </si>
  <si>
    <r>
      <rPr>
        <sz val="11"/>
        <color theme="1"/>
        <rFont val="等线"/>
        <family val="3"/>
        <charset val="134"/>
        <scheme val="minor"/>
      </rPr>
      <t>米田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品BB皮炎 口腔炎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（250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</si>
  <si>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J00265</t>
  </si>
  <si>
    <r>
      <rPr>
        <sz val="11"/>
        <color theme="1"/>
        <rFont val="等线"/>
        <family val="3"/>
        <charset val="134"/>
        <scheme val="minor"/>
      </rPr>
      <t>皇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堂皮炎湿疹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</si>
  <si>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J00266</t>
  </si>
  <si>
    <r>
      <rPr>
        <sz val="11"/>
        <color theme="1"/>
        <rFont val="等线"/>
        <family val="3"/>
        <charset val="134"/>
        <scheme val="minor"/>
      </rPr>
      <t>皇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堂皮炎湿疹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（300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</si>
  <si>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J00267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</si>
  <si>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他命C片（100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</si>
  <si>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J00268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</si>
  <si>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他命C片（300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</si>
  <si>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J00269</t>
  </si>
  <si>
    <r>
      <rPr>
        <sz val="11"/>
        <color theme="1"/>
        <rFont val="等线"/>
        <family val="3"/>
        <charset val="134"/>
        <scheme val="minor"/>
      </rPr>
      <t>米田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他命C片（300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</si>
  <si>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J00270</t>
  </si>
  <si>
    <r>
      <rPr>
        <sz val="11"/>
        <color theme="1"/>
        <rFont val="等线"/>
        <family val="3"/>
        <charset val="134"/>
        <scheme val="minor"/>
      </rPr>
      <t>佐藤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品不含</t>
    </r>
    <r>
      <rPr>
        <sz val="11"/>
        <color theme="1"/>
        <rFont val="等线"/>
        <family val="3"/>
        <charset val="134"/>
        <scheme val="minor"/>
      </rPr>
      <t>钠</t>
    </r>
    <r>
      <rPr>
        <sz val="11"/>
        <color theme="1"/>
        <rFont val="等线"/>
        <family val="3"/>
        <charset val="134"/>
        <scheme val="minor"/>
      </rPr>
      <t>不含蔗糖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他命C片（120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</si>
  <si>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J00271</t>
  </si>
  <si>
    <r>
      <rPr>
        <sz val="11"/>
        <color theme="1"/>
        <rFont val="等线"/>
        <family val="3"/>
        <charset val="134"/>
        <scheme val="minor"/>
      </rPr>
      <t>288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</si>
  <si>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佐藤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他命C片（288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</si>
  <si>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J00272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</si>
  <si>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品Hicee-L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他命C片（60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</si>
  <si>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J00273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</si>
  <si>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品Hicee-L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他命C片（100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</si>
  <si>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J00274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</si>
  <si>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品Hicee-L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他命C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粒（48包）</t>
    </r>
  </si>
  <si>
    <t>J00275</t>
  </si>
  <si>
    <t>200g</t>
  </si>
  <si>
    <r>
      <rPr>
        <sz val="11"/>
        <color theme="1"/>
        <rFont val="等线"/>
        <family val="3"/>
        <charset val="134"/>
        <scheme val="minor"/>
      </rPr>
      <t>岩城制</t>
    </r>
    <r>
      <rPr>
        <sz val="11"/>
        <color theme="1"/>
        <rFont val="等线"/>
        <family val="3"/>
        <charset val="134"/>
        <scheme val="minor"/>
      </rPr>
      <t>药维</t>
    </r>
    <r>
      <rPr>
        <sz val="11"/>
        <color theme="1"/>
        <rFont val="等线"/>
        <family val="3"/>
        <charset val="134"/>
        <scheme val="minor"/>
      </rPr>
      <t>他命C粉（200g）</t>
    </r>
  </si>
  <si>
    <t>J00276</t>
  </si>
  <si>
    <r>
      <rPr>
        <sz val="11"/>
        <color theme="1"/>
        <rFont val="等线"/>
        <family val="3"/>
        <charset val="134"/>
        <scheme val="minor"/>
      </rPr>
      <t>盐</t>
    </r>
    <r>
      <rPr>
        <sz val="11"/>
        <color theme="1"/>
        <rFont val="等线"/>
        <family val="3"/>
        <charset val="134"/>
        <scheme val="minor"/>
      </rPr>
      <t>野</t>
    </r>
    <r>
      <rPr>
        <sz val="11"/>
        <color theme="1"/>
        <rFont val="等线"/>
        <family val="3"/>
        <charset val="134"/>
        <scheme val="minor"/>
      </rPr>
      <t>义维</t>
    </r>
    <r>
      <rPr>
        <sz val="11"/>
        <color theme="1"/>
        <rFont val="等线"/>
        <family val="3"/>
        <charset val="134"/>
        <scheme val="minor"/>
      </rPr>
      <t>他命C含片（300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</si>
  <si>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J00277</t>
  </si>
  <si>
    <t>60包</t>
  </si>
  <si>
    <r>
      <rPr>
        <sz val="11"/>
        <color theme="1"/>
        <rFont val="等线"/>
        <family val="3"/>
        <charset val="134"/>
        <scheme val="minor"/>
      </rPr>
      <t>盐</t>
    </r>
    <r>
      <rPr>
        <sz val="11"/>
        <color theme="1"/>
        <rFont val="等线"/>
        <family val="3"/>
        <charset val="134"/>
        <scheme val="minor"/>
      </rPr>
      <t>野</t>
    </r>
    <r>
      <rPr>
        <sz val="11"/>
        <color theme="1"/>
        <rFont val="等线"/>
        <family val="3"/>
        <charset val="134"/>
        <scheme val="minor"/>
      </rPr>
      <t>义维</t>
    </r>
    <r>
      <rPr>
        <sz val="11"/>
        <color theme="1"/>
        <rFont val="等线"/>
        <family val="3"/>
        <charset val="134"/>
        <scheme val="minor"/>
      </rPr>
      <t>他命C EX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粒（60包）</t>
    </r>
  </si>
  <si>
    <t>J00278</t>
  </si>
  <si>
    <t>90粒</t>
  </si>
  <si>
    <r>
      <rPr>
        <sz val="11"/>
        <color theme="1"/>
        <rFont val="等线"/>
        <family val="3"/>
        <charset val="134"/>
        <scheme val="minor"/>
      </rPr>
      <t>诺华</t>
    </r>
    <r>
      <rPr>
        <sz val="11"/>
        <color theme="1"/>
        <rFont val="等线"/>
        <family val="3"/>
        <charset val="134"/>
        <scheme val="minor"/>
      </rPr>
      <t>尼派 尼古丁2mg薄荷味戒烟口香糖（90粒）</t>
    </r>
  </si>
  <si>
    <t>J00279</t>
  </si>
  <si>
    <r>
      <rPr>
        <sz val="11"/>
        <color theme="1"/>
        <rFont val="等线"/>
        <family val="3"/>
        <charset val="134"/>
        <scheme val="minor"/>
      </rPr>
      <t>诺华</t>
    </r>
    <r>
      <rPr>
        <sz val="11"/>
        <color theme="1"/>
        <rFont val="等线"/>
        <family val="3"/>
        <charset val="134"/>
        <scheme val="minor"/>
      </rPr>
      <t>尼派 尼古丁2mg薄荷味戒烟口香糖（20粒）</t>
    </r>
  </si>
  <si>
    <t>J00280</t>
  </si>
  <si>
    <r>
      <rPr>
        <sz val="11"/>
        <color theme="1"/>
        <rFont val="等线"/>
        <family val="3"/>
        <charset val="134"/>
        <scheme val="minor"/>
      </rPr>
      <t>诺华</t>
    </r>
    <r>
      <rPr>
        <sz val="11"/>
        <color theme="1"/>
        <rFont val="等线"/>
        <family val="3"/>
        <charset val="134"/>
        <scheme val="minor"/>
      </rPr>
      <t>尼派 尼古丁2mg薄荷味戒烟口香糖（10粒）</t>
    </r>
  </si>
  <si>
    <t>J00281</t>
  </si>
  <si>
    <r>
      <rPr>
        <sz val="11"/>
        <color theme="1"/>
        <rFont val="等线"/>
        <family val="3"/>
        <charset val="134"/>
        <scheme val="minor"/>
      </rPr>
      <t>诺华</t>
    </r>
    <r>
      <rPr>
        <sz val="11"/>
        <color theme="1"/>
        <rFont val="等线"/>
        <family val="3"/>
        <charset val="134"/>
        <scheme val="minor"/>
      </rPr>
      <t>尼派 尼古丁2mg清凉薄荷味戒烟口香糖（20粒）</t>
    </r>
  </si>
  <si>
    <t>J00282</t>
  </si>
  <si>
    <r>
      <rPr>
        <sz val="11"/>
        <color theme="1"/>
        <rFont val="等线"/>
        <family val="3"/>
        <charset val="134"/>
        <scheme val="minor"/>
      </rPr>
      <t>诺华</t>
    </r>
    <r>
      <rPr>
        <sz val="11"/>
        <color theme="1"/>
        <rFont val="等线"/>
        <family val="3"/>
        <charset val="134"/>
        <scheme val="minor"/>
      </rPr>
      <t>尼派 尼古丁2mg清凉薄荷味戒烟口香糖（10粒）</t>
    </r>
  </si>
  <si>
    <t>J00283</t>
  </si>
  <si>
    <r>
      <rPr>
        <sz val="11"/>
        <color theme="1"/>
        <rFont val="等线"/>
        <family val="3"/>
        <charset val="134"/>
        <scheme val="minor"/>
      </rPr>
      <t>诺华</t>
    </r>
    <r>
      <rPr>
        <sz val="11"/>
        <color theme="1"/>
        <rFont val="等线"/>
        <family val="3"/>
        <charset val="134"/>
        <scheme val="minor"/>
      </rPr>
      <t>尼派 尼古丁2mg芒果味戒烟口香糖（20粒）</t>
    </r>
  </si>
  <si>
    <t>J00284</t>
  </si>
  <si>
    <t>20粒-10粒</t>
  </si>
  <si>
    <r>
      <rPr>
        <sz val="11"/>
        <color theme="1"/>
        <rFont val="等线"/>
        <family val="3"/>
        <charset val="134"/>
        <scheme val="minor"/>
      </rPr>
      <t>诺华</t>
    </r>
    <r>
      <rPr>
        <sz val="11"/>
        <color theme="1"/>
        <rFont val="等线"/>
        <family val="3"/>
        <charset val="134"/>
        <scheme val="minor"/>
      </rPr>
      <t>尼派 尼古丁2mg芒果味戒烟口香糖（10粒）</t>
    </r>
  </si>
  <si>
    <t>J00285</t>
  </si>
  <si>
    <t>30g</t>
  </si>
  <si>
    <r>
      <rPr>
        <sz val="11"/>
        <color theme="1"/>
        <rFont val="等线"/>
        <family val="3"/>
        <charset val="134"/>
        <scheme val="minor"/>
      </rPr>
      <t>日本</t>
    </r>
    <r>
      <rPr>
        <sz val="11"/>
        <color theme="1"/>
        <rFont val="等线"/>
        <family val="3"/>
        <charset val="134"/>
        <scheme val="minor"/>
      </rPr>
      <t>驱</t>
    </r>
    <r>
      <rPr>
        <sz val="11"/>
        <color theme="1"/>
        <rFont val="等线"/>
        <family val="3"/>
        <charset val="134"/>
        <scheme val="minor"/>
      </rPr>
      <t>虫菊</t>
    </r>
    <r>
      <rPr>
        <sz val="11"/>
        <color theme="1"/>
        <rFont val="等线"/>
        <family val="3"/>
        <charset val="134"/>
        <scheme val="minor"/>
      </rPr>
      <t>驱</t>
    </r>
    <r>
      <rPr>
        <sz val="11"/>
        <color theme="1"/>
        <rFont val="等线"/>
        <family val="3"/>
        <charset val="134"/>
        <scheme val="minor"/>
      </rPr>
      <t>虫粉（30g）</t>
    </r>
  </si>
  <si>
    <t>J00286</t>
  </si>
  <si>
    <t>100mL</t>
  </si>
  <si>
    <r>
      <rPr>
        <sz val="11"/>
        <color theme="1"/>
        <rFont val="等线"/>
        <family val="3"/>
        <charset val="134"/>
        <scheme val="minor"/>
      </rPr>
      <t>Earth制</t>
    </r>
    <r>
      <rPr>
        <sz val="11"/>
        <color theme="1"/>
        <rFont val="等线"/>
        <family val="3"/>
        <charset val="134"/>
        <scheme val="minor"/>
      </rPr>
      <t>药驱</t>
    </r>
    <r>
      <rPr>
        <sz val="11"/>
        <color theme="1"/>
        <rFont val="等线"/>
        <family val="3"/>
        <charset val="134"/>
        <scheme val="minor"/>
      </rPr>
      <t>虫滴露（100mL）</t>
    </r>
  </si>
  <si>
    <t>J00287</t>
  </si>
  <si>
    <t>80mL</t>
  </si>
  <si>
    <r>
      <rPr>
        <sz val="11"/>
        <color theme="1"/>
        <rFont val="等线"/>
        <family val="3"/>
        <charset val="134"/>
        <scheme val="minor"/>
      </rPr>
      <t>日本</t>
    </r>
    <r>
      <rPr>
        <sz val="11"/>
        <color theme="1"/>
        <rFont val="等线"/>
        <family val="3"/>
        <charset val="134"/>
        <scheme val="minor"/>
      </rPr>
      <t>驱</t>
    </r>
    <r>
      <rPr>
        <sz val="11"/>
        <color theme="1"/>
        <rFont val="等线"/>
        <family val="3"/>
        <charset val="134"/>
        <scheme val="minor"/>
      </rPr>
      <t>虫菊</t>
    </r>
    <r>
      <rPr>
        <sz val="11"/>
        <color theme="1"/>
        <rFont val="等线"/>
        <family val="3"/>
        <charset val="134"/>
        <scheme val="minor"/>
      </rPr>
      <t>驱</t>
    </r>
    <r>
      <rPr>
        <sz val="11"/>
        <color theme="1"/>
        <rFont val="等线"/>
        <family val="3"/>
        <charset val="134"/>
        <scheme val="minor"/>
      </rPr>
      <t>虫滴露（80mL）</t>
    </r>
  </si>
  <si>
    <t>J00288</t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</si>
  <si>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</si>
  <si>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佐藤制</t>
    </r>
    <r>
      <rPr>
        <sz val="11"/>
        <color theme="1"/>
        <rFont val="等线"/>
        <family val="3"/>
        <charset val="134"/>
        <scheme val="minor"/>
      </rPr>
      <t>药驱</t>
    </r>
    <r>
      <rPr>
        <sz val="11"/>
        <color theme="1"/>
        <rFont val="等线"/>
        <family val="3"/>
        <charset val="134"/>
        <scheme val="minor"/>
      </rPr>
      <t>虫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片（6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</si>
  <si>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J00289</t>
  </si>
  <si>
    <t>力克雷清凉薄荷戒烟口香糖（24粒）</t>
  </si>
  <si>
    <t>没有日本产</t>
  </si>
  <si>
    <t>J00290</t>
  </si>
  <si>
    <t>96粒</t>
  </si>
  <si>
    <t>力克雷清凉薄荷戒烟口香糖（96粒）</t>
  </si>
  <si>
    <t>J00291</t>
  </si>
  <si>
    <t>力克雷水果薄荷戒烟口香糖（24粒）</t>
  </si>
  <si>
    <t>J00292</t>
  </si>
  <si>
    <t>力克雷水果薄荷戒烟口香糖（96粒）</t>
  </si>
  <si>
    <t>J00293</t>
  </si>
  <si>
    <r>
      <rPr>
        <sz val="11"/>
        <color theme="1"/>
        <rFont val="等线"/>
        <family val="3"/>
        <charset val="134"/>
        <scheme val="minor"/>
      </rPr>
      <t>Zeria</t>
    </r>
    <r>
      <rPr>
        <sz val="11"/>
        <color theme="1"/>
        <rFont val="等线"/>
        <family val="3"/>
        <charset val="134"/>
        <scheme val="minor"/>
      </rPr>
      <t>软</t>
    </r>
    <r>
      <rPr>
        <sz val="11"/>
        <color theme="1"/>
        <rFont val="等线"/>
        <family val="3"/>
        <charset val="134"/>
        <scheme val="minor"/>
      </rPr>
      <t>骨提取滋养</t>
    </r>
    <r>
      <rPr>
        <sz val="11"/>
        <color theme="1"/>
        <rFont val="等线"/>
        <family val="3"/>
        <charset val="134"/>
        <scheme val="minor"/>
      </rPr>
      <t>强</t>
    </r>
    <r>
      <rPr>
        <sz val="11"/>
        <color theme="1"/>
        <rFont val="等线"/>
        <family val="3"/>
        <charset val="134"/>
        <scheme val="minor"/>
      </rPr>
      <t>壮胶囊（30粒）</t>
    </r>
  </si>
  <si>
    <t>J00294</t>
  </si>
  <si>
    <r>
      <rPr>
        <sz val="11"/>
        <color theme="1"/>
        <rFont val="等线"/>
        <family val="3"/>
        <charset val="134"/>
        <scheme val="minor"/>
      </rPr>
      <t>Zeria</t>
    </r>
    <r>
      <rPr>
        <sz val="11"/>
        <color theme="1"/>
        <rFont val="等线"/>
        <family val="3"/>
        <charset val="134"/>
        <scheme val="minor"/>
      </rPr>
      <t>软</t>
    </r>
    <r>
      <rPr>
        <sz val="11"/>
        <color theme="1"/>
        <rFont val="等线"/>
        <family val="3"/>
        <charset val="134"/>
        <scheme val="minor"/>
      </rPr>
      <t>骨提取滋养</t>
    </r>
    <r>
      <rPr>
        <sz val="11"/>
        <color theme="1"/>
        <rFont val="等线"/>
        <family val="3"/>
        <charset val="134"/>
        <scheme val="minor"/>
      </rPr>
      <t>强</t>
    </r>
    <r>
      <rPr>
        <sz val="11"/>
        <color theme="1"/>
        <rFont val="等线"/>
        <family val="3"/>
        <charset val="134"/>
        <scheme val="minor"/>
      </rPr>
      <t>壮胶囊（60粒）</t>
    </r>
  </si>
  <si>
    <t>J00295</t>
  </si>
  <si>
    <r>
      <rPr>
        <sz val="11"/>
        <color theme="1"/>
        <rFont val="等线"/>
        <family val="3"/>
        <charset val="134"/>
        <scheme val="minor"/>
      </rPr>
      <t>Zeria</t>
    </r>
    <r>
      <rPr>
        <sz val="11"/>
        <color theme="1"/>
        <rFont val="等线"/>
        <family val="3"/>
        <charset val="134"/>
        <scheme val="minor"/>
      </rPr>
      <t>软</t>
    </r>
    <r>
      <rPr>
        <sz val="11"/>
        <color theme="1"/>
        <rFont val="等线"/>
        <family val="3"/>
        <charset val="134"/>
        <scheme val="minor"/>
      </rPr>
      <t>骨提取滋养</t>
    </r>
    <r>
      <rPr>
        <sz val="11"/>
        <color theme="1"/>
        <rFont val="等线"/>
        <family val="3"/>
        <charset val="134"/>
        <scheme val="minor"/>
      </rPr>
      <t>强</t>
    </r>
    <r>
      <rPr>
        <sz val="11"/>
        <color theme="1"/>
        <rFont val="等线"/>
        <family val="3"/>
        <charset val="134"/>
        <scheme val="minor"/>
      </rPr>
      <t>壮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粒（10包）</t>
    </r>
  </si>
  <si>
    <t>J00296</t>
  </si>
  <si>
    <t>20包</t>
  </si>
  <si>
    <r>
      <rPr>
        <sz val="11"/>
        <color theme="1"/>
        <rFont val="等线"/>
        <family val="3"/>
        <charset val="134"/>
        <scheme val="minor"/>
      </rPr>
      <t>Zeria</t>
    </r>
    <r>
      <rPr>
        <sz val="11"/>
        <color theme="1"/>
        <rFont val="等线"/>
        <family val="3"/>
        <charset val="134"/>
        <scheme val="minor"/>
      </rPr>
      <t>软</t>
    </r>
    <r>
      <rPr>
        <sz val="11"/>
        <color theme="1"/>
        <rFont val="等线"/>
        <family val="3"/>
        <charset val="134"/>
        <scheme val="minor"/>
      </rPr>
      <t>骨提取滋养</t>
    </r>
    <r>
      <rPr>
        <sz val="11"/>
        <color theme="1"/>
        <rFont val="等线"/>
        <family val="3"/>
        <charset val="134"/>
        <scheme val="minor"/>
      </rPr>
      <t>强</t>
    </r>
    <r>
      <rPr>
        <sz val="11"/>
        <color theme="1"/>
        <rFont val="等线"/>
        <family val="3"/>
        <charset val="134"/>
        <scheme val="minor"/>
      </rPr>
      <t>壮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粒（20包）</t>
    </r>
  </si>
  <si>
    <t>J00297</t>
  </si>
  <si>
    <t>40包</t>
  </si>
  <si>
    <r>
      <rPr>
        <sz val="11"/>
        <color theme="1"/>
        <rFont val="等线"/>
        <family val="3"/>
        <charset val="134"/>
        <scheme val="minor"/>
      </rPr>
      <t>Zeria</t>
    </r>
    <r>
      <rPr>
        <sz val="11"/>
        <color theme="1"/>
        <rFont val="等线"/>
        <family val="3"/>
        <charset val="134"/>
        <scheme val="minor"/>
      </rPr>
      <t>软</t>
    </r>
    <r>
      <rPr>
        <sz val="11"/>
        <color theme="1"/>
        <rFont val="等线"/>
        <family val="3"/>
        <charset val="134"/>
        <scheme val="minor"/>
      </rPr>
      <t>骨提取滋养</t>
    </r>
    <r>
      <rPr>
        <sz val="11"/>
        <color theme="1"/>
        <rFont val="等线"/>
        <family val="3"/>
        <charset val="134"/>
        <scheme val="minor"/>
      </rPr>
      <t>强</t>
    </r>
    <r>
      <rPr>
        <sz val="11"/>
        <color theme="1"/>
        <rFont val="等线"/>
        <family val="3"/>
        <charset val="134"/>
        <scheme val="minor"/>
      </rPr>
      <t>壮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粒（40包）</t>
    </r>
  </si>
  <si>
    <t>J00298</t>
  </si>
  <si>
    <r>
      <rPr>
        <sz val="11"/>
        <color theme="1"/>
        <rFont val="等线"/>
        <family val="3"/>
        <charset val="134"/>
        <scheme val="minor"/>
      </rPr>
      <t>第一三共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他命C E L群美白祛色素丸（180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</si>
  <si>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J00299</t>
  </si>
  <si>
    <r>
      <rPr>
        <sz val="11"/>
        <color theme="1"/>
        <rFont val="等线"/>
        <family val="3"/>
        <charset val="134"/>
        <scheme val="minor"/>
      </rPr>
      <t>第一三共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他命C E L群美白祛色素丸（270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</si>
  <si>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J00300</t>
  </si>
  <si>
    <r>
      <rPr>
        <sz val="11"/>
        <color theme="1"/>
        <rFont val="等线"/>
        <family val="3"/>
        <charset val="134"/>
        <scheme val="minor"/>
      </rPr>
      <t>备</t>
    </r>
    <r>
      <rPr>
        <sz val="11"/>
        <color theme="1"/>
        <rFont val="等线"/>
        <family val="3"/>
        <charset val="134"/>
        <scheme val="minor"/>
      </rPr>
      <t>前化成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他命ECB2B6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粒S（20包）</t>
    </r>
  </si>
  <si>
    <t>J00301</t>
  </si>
  <si>
    <t>100包</t>
  </si>
  <si>
    <r>
      <rPr>
        <sz val="11"/>
        <color theme="1"/>
        <rFont val="等线"/>
        <family val="3"/>
        <charset val="134"/>
        <scheme val="minor"/>
      </rPr>
      <t>备</t>
    </r>
    <r>
      <rPr>
        <sz val="11"/>
        <color theme="1"/>
        <rFont val="等线"/>
        <family val="3"/>
        <charset val="134"/>
        <scheme val="minor"/>
      </rPr>
      <t>前化成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他命ECB2B6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粒S（100包）</t>
    </r>
  </si>
  <si>
    <t>J00302</t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</si>
  <si>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Hythiol-c加</t>
    </r>
    <r>
      <rPr>
        <sz val="11"/>
        <color theme="1"/>
        <rFont val="等线"/>
        <family val="3"/>
        <charset val="134"/>
        <scheme val="minor"/>
      </rPr>
      <t>强</t>
    </r>
    <r>
      <rPr>
        <sz val="11"/>
        <color theme="1"/>
        <rFont val="等线"/>
        <family val="3"/>
        <charset val="134"/>
        <scheme val="minor"/>
      </rPr>
      <t>版美白祛斑丸（60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</si>
  <si>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J00303</t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</si>
  <si>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Hythiol-c加</t>
    </r>
    <r>
      <rPr>
        <sz val="11"/>
        <color theme="1"/>
        <rFont val="等线"/>
        <family val="3"/>
        <charset val="134"/>
        <scheme val="minor"/>
      </rPr>
      <t>强</t>
    </r>
    <r>
      <rPr>
        <sz val="11"/>
        <color theme="1"/>
        <rFont val="等线"/>
        <family val="3"/>
        <charset val="134"/>
        <scheme val="minor"/>
      </rPr>
      <t>版美白祛斑丸（100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</si>
  <si>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J00304</t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</si>
  <si>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Hythiol-c美白祛斑丸（60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</si>
  <si>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J00305</t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</si>
  <si>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Hythiol-c美白祛斑丸（100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</si>
  <si>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J00306</t>
  </si>
  <si>
    <r>
      <rPr>
        <sz val="11"/>
        <color theme="1"/>
        <rFont val="等线"/>
        <family val="3"/>
        <charset val="134"/>
        <scheme val="minor"/>
      </rPr>
      <t>Eisai Chocola BB Lucent美白透亮丸（120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</si>
  <si>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J00307</t>
  </si>
  <si>
    <r>
      <rPr>
        <sz val="11"/>
        <color theme="1"/>
        <rFont val="等线"/>
        <family val="3"/>
        <charset val="134"/>
        <scheme val="minor"/>
      </rPr>
      <t>Eisai Chocola BB Lucent美白透亮丸（180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</si>
  <si>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J00308</t>
  </si>
  <si>
    <r>
      <rPr>
        <sz val="11"/>
        <color theme="1"/>
        <rFont val="等线"/>
        <family val="3"/>
        <charset val="134"/>
        <scheme val="minor"/>
      </rPr>
      <t>第一三共Transino美白透亮丸（60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</si>
  <si>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J00309</t>
  </si>
  <si>
    <r>
      <rPr>
        <sz val="11"/>
        <color theme="1"/>
        <rFont val="等线"/>
        <family val="3"/>
        <charset val="134"/>
        <scheme val="minor"/>
      </rPr>
      <t>第一三共Transino美白透亮丸（120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</si>
  <si>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J00310</t>
  </si>
  <si>
    <r>
      <rPr>
        <sz val="11"/>
        <color theme="1"/>
        <rFont val="等线"/>
        <family val="3"/>
        <charset val="134"/>
        <scheme val="minor"/>
      </rPr>
      <t>第一三共Cystina C美白丸（210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</si>
  <si>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J00311</t>
  </si>
  <si>
    <r>
      <rPr>
        <sz val="11"/>
        <color theme="1"/>
        <rFont val="等线"/>
        <family val="3"/>
        <charset val="134"/>
        <scheme val="minor"/>
      </rPr>
      <t>皇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堂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他命CLE加</t>
    </r>
    <r>
      <rPr>
        <sz val="11"/>
        <color theme="1"/>
        <rFont val="等线"/>
        <family val="3"/>
        <charset val="134"/>
        <scheme val="minor"/>
      </rPr>
      <t>强</t>
    </r>
    <r>
      <rPr>
        <sz val="11"/>
        <color theme="1"/>
        <rFont val="等线"/>
        <family val="3"/>
        <charset val="134"/>
        <scheme val="minor"/>
      </rPr>
      <t>版美白丸（180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</si>
  <si>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J00312</t>
  </si>
  <si>
    <r>
      <rPr>
        <sz val="11"/>
        <color theme="1"/>
        <rFont val="等线"/>
        <family val="3"/>
        <charset val="134"/>
        <scheme val="minor"/>
      </rPr>
      <t>佐藤制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天然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他命E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他命C.B2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粒（100包）</t>
    </r>
  </si>
  <si>
    <t>J00313</t>
  </si>
  <si>
    <t>90包</t>
  </si>
  <si>
    <r>
      <rPr>
        <sz val="11"/>
        <color theme="1"/>
        <rFont val="等线"/>
        <family val="3"/>
        <charset val="134"/>
        <scheme val="minor"/>
      </rPr>
      <t>第一三共天然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他命E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他命C.B2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粒（90包）</t>
    </r>
  </si>
  <si>
    <t>J00314</t>
  </si>
  <si>
    <t>96包</t>
  </si>
  <si>
    <r>
      <rPr>
        <sz val="11"/>
        <color theme="1"/>
        <rFont val="等线"/>
        <family val="3"/>
        <charset val="134"/>
        <scheme val="minor"/>
      </rPr>
      <t>Eisai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他命EC Juvela-C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粒（96包）</t>
    </r>
  </si>
  <si>
    <t>J00315</t>
  </si>
  <si>
    <t>192包</t>
  </si>
  <si>
    <r>
      <rPr>
        <sz val="11"/>
        <color theme="1"/>
        <rFont val="等线"/>
        <family val="3"/>
        <charset val="134"/>
        <scheme val="minor"/>
      </rPr>
      <t>Eisai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他命EC Juvela-C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粒（192包）</t>
    </r>
  </si>
  <si>
    <t>J00316</t>
  </si>
  <si>
    <t>4粒</t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</si>
  <si>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-14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儿童用</t>
    </r>
    <r>
      <rPr>
        <sz val="11"/>
        <color theme="1"/>
        <rFont val="等线"/>
        <family val="3"/>
        <charset val="134"/>
        <scheme val="minor"/>
      </rPr>
      <t>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（4粒）</t>
    </r>
  </si>
  <si>
    <t>J00317</t>
  </si>
  <si>
    <r>
      <rPr>
        <sz val="11"/>
        <color theme="1"/>
        <rFont val="等线"/>
        <family val="3"/>
        <charset val="134"/>
        <scheme val="minor"/>
      </rPr>
      <t>Eisai15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以上成人用</t>
    </r>
    <r>
      <rPr>
        <sz val="11"/>
        <color theme="1"/>
        <rFont val="等线"/>
        <family val="3"/>
        <charset val="134"/>
        <scheme val="minor"/>
      </rPr>
      <t>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</si>
  <si>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J00318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</si>
  <si>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</si>
  <si>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敦制</t>
    </r>
    <r>
      <rPr>
        <sz val="11"/>
        <color theme="1"/>
        <rFont val="等线"/>
        <family val="3"/>
        <charset val="134"/>
        <scheme val="minor"/>
      </rPr>
      <t>药晕车晕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</si>
  <si>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J00319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</si>
  <si>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敦制</t>
    </r>
    <r>
      <rPr>
        <sz val="11"/>
        <color theme="1"/>
        <rFont val="等线"/>
        <family val="3"/>
        <charset val="134"/>
        <scheme val="minor"/>
      </rPr>
      <t>药晕车晕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（12</t>
    </r>
    <r>
      <rPr>
        <sz val="11"/>
        <color theme="1"/>
        <rFont val="等线"/>
        <family val="3"/>
        <charset val="134"/>
        <scheme val="minor"/>
      </rPr>
      <t>锭锭</t>
    </r>
    <r>
      <rPr>
        <sz val="11"/>
        <color theme="1"/>
        <rFont val="等线"/>
        <family val="3"/>
        <charset val="134"/>
        <scheme val="minor"/>
      </rPr>
      <t>）</t>
    </r>
  </si>
  <si>
    <t>J00320</t>
  </si>
  <si>
    <r>
      <rPr>
        <sz val="11"/>
        <color theme="1"/>
        <rFont val="等线"/>
        <family val="3"/>
        <charset val="134"/>
        <scheme val="minor"/>
      </rPr>
      <t>Eisai11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以上成人用</t>
    </r>
    <r>
      <rPr>
        <sz val="11"/>
        <color theme="1"/>
        <rFont val="等线"/>
        <family val="3"/>
        <charset val="134"/>
        <scheme val="minor"/>
      </rPr>
      <t>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</si>
  <si>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J00321</t>
  </si>
  <si>
    <r>
      <rPr>
        <sz val="11"/>
        <color theme="1"/>
        <rFont val="等线"/>
        <family val="3"/>
        <charset val="134"/>
        <scheme val="minor"/>
      </rPr>
      <t>Eisai5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以上成人用</t>
    </r>
    <r>
      <rPr>
        <sz val="11"/>
        <color theme="1"/>
        <rFont val="等线"/>
        <family val="3"/>
        <charset val="134"/>
        <scheme val="minor"/>
      </rPr>
      <t>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</si>
  <si>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J00322</t>
  </si>
  <si>
    <r>
      <rPr>
        <sz val="11"/>
        <color theme="1"/>
        <rFont val="等线"/>
        <family val="3"/>
        <charset val="134"/>
        <scheme val="minor"/>
      </rPr>
      <t>Eisai葡萄味5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儿童用</t>
    </r>
    <r>
      <rPr>
        <sz val="11"/>
        <color theme="1"/>
        <rFont val="等线"/>
        <family val="3"/>
        <charset val="134"/>
        <scheme val="minor"/>
      </rPr>
      <t>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</si>
  <si>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J00323</t>
  </si>
  <si>
    <r>
      <rPr>
        <sz val="11"/>
        <color theme="1"/>
        <rFont val="等线"/>
        <family val="3"/>
        <charset val="134"/>
        <scheme val="minor"/>
      </rPr>
      <t>Eisai</t>
    </r>
    <r>
      <rPr>
        <sz val="11"/>
        <color theme="1"/>
        <rFont val="等线"/>
        <family val="3"/>
        <charset val="134"/>
        <scheme val="minor"/>
      </rPr>
      <t>柠</t>
    </r>
    <r>
      <rPr>
        <sz val="11"/>
        <color theme="1"/>
        <rFont val="等线"/>
        <family val="3"/>
        <charset val="134"/>
        <scheme val="minor"/>
      </rPr>
      <t>檬味5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儿童用</t>
    </r>
    <r>
      <rPr>
        <sz val="11"/>
        <color theme="1"/>
        <rFont val="等线"/>
        <family val="3"/>
        <charset val="134"/>
        <scheme val="minor"/>
      </rPr>
      <t>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</si>
  <si>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J00324</t>
  </si>
  <si>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</si>
  <si>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浅田</t>
    </r>
    <r>
      <rPr>
        <sz val="11"/>
        <color theme="1"/>
        <rFont val="等线"/>
        <family val="3"/>
        <charset val="134"/>
        <scheme val="minor"/>
      </rPr>
      <t>贻</t>
    </r>
    <r>
      <rPr>
        <sz val="11"/>
        <color theme="1"/>
        <rFont val="等线"/>
        <family val="3"/>
        <charset val="134"/>
        <scheme val="minor"/>
      </rPr>
      <t>葡萄味5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儿童用</t>
    </r>
    <r>
      <rPr>
        <sz val="11"/>
        <color theme="1"/>
        <rFont val="等线"/>
        <family val="3"/>
        <charset val="134"/>
        <scheme val="minor"/>
      </rPr>
      <t>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</si>
  <si>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J00325</t>
  </si>
  <si>
    <r>
      <rPr>
        <sz val="11"/>
        <color theme="1"/>
        <rFont val="等线"/>
        <family val="3"/>
        <charset val="134"/>
        <scheme val="minor"/>
      </rPr>
      <t>浅田</t>
    </r>
    <r>
      <rPr>
        <sz val="11"/>
        <color theme="1"/>
        <rFont val="等线"/>
        <family val="3"/>
        <charset val="134"/>
        <scheme val="minor"/>
      </rPr>
      <t>贻</t>
    </r>
    <r>
      <rPr>
        <sz val="11"/>
        <color theme="1"/>
        <rFont val="等线"/>
        <family val="3"/>
        <charset val="134"/>
        <scheme val="minor"/>
      </rPr>
      <t>汽水味5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儿童用</t>
    </r>
    <r>
      <rPr>
        <sz val="11"/>
        <color theme="1"/>
        <rFont val="等线"/>
        <family val="3"/>
        <charset val="134"/>
        <scheme val="minor"/>
      </rPr>
      <t>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</si>
  <si>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J00326</t>
  </si>
  <si>
    <t>3粒</t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</si>
  <si>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（3粒）</t>
    </r>
  </si>
  <si>
    <t>J00327</t>
  </si>
  <si>
    <t>6粒</t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</si>
  <si>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（6粒）</t>
    </r>
  </si>
  <si>
    <t>J00328</t>
  </si>
  <si>
    <t>9粒</t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</si>
  <si>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（9粒）</t>
    </r>
  </si>
  <si>
    <t>J00329</t>
  </si>
  <si>
    <r>
      <rPr>
        <sz val="11"/>
        <color theme="1"/>
        <rFont val="等线"/>
        <family val="3"/>
        <charset val="134"/>
        <scheme val="minor"/>
      </rPr>
      <t>日本</t>
    </r>
    <r>
      <rPr>
        <sz val="11"/>
        <color theme="1"/>
        <rFont val="等线"/>
        <family val="3"/>
        <charset val="134"/>
        <scheme val="minor"/>
      </rPr>
      <t>药剂</t>
    </r>
    <r>
      <rPr>
        <sz val="11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成人用</t>
    </r>
    <r>
      <rPr>
        <sz val="11"/>
        <color theme="1"/>
        <rFont val="等线"/>
        <family val="3"/>
        <charset val="134"/>
        <scheme val="minor"/>
      </rPr>
      <t>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</si>
  <si>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J00330</t>
  </si>
  <si>
    <r>
      <rPr>
        <sz val="11"/>
        <color theme="1"/>
        <rFont val="等线"/>
        <family val="3"/>
        <charset val="134"/>
        <scheme val="minor"/>
      </rPr>
      <t>日本</t>
    </r>
    <r>
      <rPr>
        <sz val="11"/>
        <color theme="1"/>
        <rFont val="等线"/>
        <family val="3"/>
        <charset val="134"/>
        <scheme val="minor"/>
      </rPr>
      <t>药剂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-14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儿童用</t>
    </r>
    <r>
      <rPr>
        <sz val="11"/>
        <color theme="1"/>
        <rFont val="等线"/>
        <family val="3"/>
        <charset val="134"/>
        <scheme val="minor"/>
      </rPr>
      <t>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</si>
  <si>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J00331</t>
  </si>
  <si>
    <r>
      <rPr>
        <sz val="11"/>
        <color theme="1"/>
        <rFont val="等线"/>
        <family val="3"/>
        <charset val="134"/>
        <scheme val="minor"/>
      </rPr>
      <t>木木制</t>
    </r>
    <r>
      <rPr>
        <sz val="11"/>
        <color theme="1"/>
        <rFont val="等线"/>
        <family val="3"/>
        <charset val="134"/>
        <scheme val="minor"/>
      </rPr>
      <t>药晕车晕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晕飞</t>
    </r>
    <r>
      <rPr>
        <sz val="11"/>
        <color theme="1"/>
        <rFont val="等线"/>
        <family val="3"/>
        <charset val="134"/>
        <scheme val="minor"/>
      </rPr>
      <t>机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</si>
  <si>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J00332</t>
  </si>
  <si>
    <t>30mL×2瓶</t>
  </si>
  <si>
    <r>
      <rPr>
        <sz val="11"/>
        <color theme="1"/>
        <rFont val="等线"/>
        <family val="3"/>
        <charset val="134"/>
        <scheme val="minor"/>
      </rPr>
      <t>木木制</t>
    </r>
    <r>
      <rPr>
        <sz val="11"/>
        <color theme="1"/>
        <rFont val="等线"/>
        <family val="3"/>
        <charset val="134"/>
        <scheme val="minor"/>
      </rPr>
      <t>药晕车晕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晕飞</t>
    </r>
    <r>
      <rPr>
        <sz val="11"/>
        <color theme="1"/>
        <rFont val="等线"/>
        <family val="3"/>
        <charset val="134"/>
        <scheme val="minor"/>
      </rPr>
      <t>机</t>
    </r>
    <r>
      <rPr>
        <sz val="11"/>
        <color theme="1"/>
        <rFont val="等线"/>
        <family val="3"/>
        <charset val="134"/>
        <scheme val="minor"/>
      </rPr>
      <t>药剂</t>
    </r>
    <r>
      <rPr>
        <sz val="11"/>
        <color theme="1"/>
        <rFont val="等线"/>
        <family val="3"/>
        <charset val="134"/>
        <scheme val="minor"/>
      </rPr>
      <t>（30mL×2瓶）</t>
    </r>
  </si>
  <si>
    <t>J00333</t>
  </si>
  <si>
    <t>20mL×2瓶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</si>
  <si>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葡萄味3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-10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儿童</t>
    </r>
    <r>
      <rPr>
        <sz val="11"/>
        <color theme="1"/>
        <rFont val="等线"/>
        <family val="3"/>
        <charset val="134"/>
        <scheme val="minor"/>
      </rPr>
      <t>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晕飞</t>
    </r>
    <r>
      <rPr>
        <sz val="11"/>
        <color theme="1"/>
        <rFont val="等线"/>
        <family val="3"/>
        <charset val="134"/>
        <scheme val="minor"/>
      </rPr>
      <t>机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（20mL×2瓶）</t>
    </r>
  </si>
  <si>
    <t>J00334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</si>
  <si>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草莓味3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以上</t>
    </r>
    <r>
      <rPr>
        <sz val="11"/>
        <color theme="1"/>
        <rFont val="等线"/>
        <family val="3"/>
        <charset val="134"/>
        <scheme val="minor"/>
      </rPr>
      <t>晕车药</t>
    </r>
    <r>
      <rPr>
        <sz val="11"/>
        <color theme="1"/>
        <rFont val="等线"/>
        <family val="3"/>
        <charset val="134"/>
        <scheme val="minor"/>
      </rPr>
      <t>（6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</si>
  <si>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J00335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</si>
  <si>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以上</t>
    </r>
    <r>
      <rPr>
        <sz val="11"/>
        <color theme="1"/>
        <rFont val="等线"/>
        <family val="3"/>
        <charset val="134"/>
        <scheme val="minor"/>
      </rPr>
      <t>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晕飞</t>
    </r>
    <r>
      <rPr>
        <sz val="11"/>
        <color theme="1"/>
        <rFont val="等线"/>
        <family val="3"/>
        <charset val="134"/>
        <scheme val="minor"/>
      </rPr>
      <t>机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</si>
  <si>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J00336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</si>
  <si>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橙子味11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以上</t>
    </r>
    <r>
      <rPr>
        <sz val="11"/>
        <color theme="1"/>
        <rFont val="等线"/>
        <family val="3"/>
        <charset val="134"/>
        <scheme val="minor"/>
      </rPr>
      <t>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晕飞</t>
    </r>
    <r>
      <rPr>
        <sz val="11"/>
        <color theme="1"/>
        <rFont val="等线"/>
        <family val="3"/>
        <charset val="134"/>
        <scheme val="minor"/>
      </rPr>
      <t>机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（20mL×2瓶）</t>
    </r>
  </si>
  <si>
    <t>J00337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</si>
  <si>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以上</t>
    </r>
    <r>
      <rPr>
        <sz val="11"/>
        <color theme="1"/>
        <rFont val="等线"/>
        <family val="3"/>
        <charset val="134"/>
        <scheme val="minor"/>
      </rPr>
      <t>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晕飞</t>
    </r>
    <r>
      <rPr>
        <sz val="11"/>
        <color theme="1"/>
        <rFont val="等线"/>
        <family val="3"/>
        <charset val="134"/>
        <scheme val="minor"/>
      </rPr>
      <t>机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</si>
  <si>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J00338</t>
  </si>
  <si>
    <t>第一三共咖啡提神糖（12粒）</t>
  </si>
  <si>
    <t>J00339</t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</si>
  <si>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Estaion Mocha提神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</si>
  <si>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J00340</t>
  </si>
  <si>
    <r>
      <rPr>
        <sz val="11"/>
        <color theme="1"/>
        <rFont val="等线"/>
        <family val="3"/>
        <charset val="134"/>
        <scheme val="minor"/>
      </rPr>
      <t>ARAX提神醒</t>
    </r>
    <r>
      <rPr>
        <sz val="11"/>
        <color theme="1"/>
        <rFont val="等线"/>
        <family val="3"/>
        <charset val="134"/>
        <scheme val="minor"/>
      </rPr>
      <t>脑颗</t>
    </r>
    <r>
      <rPr>
        <sz val="11"/>
        <color theme="1"/>
        <rFont val="等线"/>
        <family val="3"/>
        <charset val="134"/>
        <scheme val="minor"/>
      </rPr>
      <t>粒（12包）</t>
    </r>
  </si>
  <si>
    <t>J00341</t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</si>
  <si>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王提神醒</t>
    </r>
    <r>
      <rPr>
        <sz val="11"/>
        <color theme="1"/>
        <rFont val="等线"/>
        <family val="3"/>
        <charset val="134"/>
        <scheme val="minor"/>
      </rPr>
      <t>脑药</t>
    </r>
    <r>
      <rPr>
        <sz val="11"/>
        <color theme="1"/>
        <rFont val="等线"/>
        <family val="3"/>
        <charset val="134"/>
        <scheme val="minor"/>
      </rPr>
      <t>（12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</si>
  <si>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J00342</t>
  </si>
  <si>
    <r>
      <rPr>
        <sz val="11"/>
        <color theme="1"/>
        <rFont val="等线"/>
        <family val="3"/>
        <charset val="134"/>
        <scheme val="minor"/>
      </rPr>
      <t>米田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品提神醒</t>
    </r>
    <r>
      <rPr>
        <sz val="11"/>
        <color theme="1"/>
        <rFont val="等线"/>
        <family val="3"/>
        <charset val="134"/>
        <scheme val="minor"/>
      </rPr>
      <t>脑</t>
    </r>
    <r>
      <rPr>
        <sz val="11"/>
        <color theme="1"/>
        <rFont val="等线"/>
        <family val="3"/>
        <charset val="134"/>
        <scheme val="minor"/>
      </rPr>
      <t>液（30mL×2瓶）</t>
    </r>
  </si>
  <si>
    <t>J00343</t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</si>
  <si>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Estaion Mocha提神液（30mL×2瓶）</t>
    </r>
  </si>
  <si>
    <t>J00344</t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</si>
  <si>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和Q&amp;P关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疼痛片（90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</si>
  <si>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J00345</t>
  </si>
  <si>
    <r>
      <rPr>
        <sz val="11"/>
        <color theme="1"/>
        <rFont val="等线"/>
        <family val="3"/>
        <charset val="134"/>
        <scheme val="minor"/>
      </rPr>
      <t>160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</si>
  <si>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和Q&amp;P关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疼痛片（160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</si>
  <si>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J00346</t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</si>
  <si>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和Q&amp;P关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疼痛片（250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</si>
  <si>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J00347</t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</si>
  <si>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和Q&amp;P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他命B1疲</t>
    </r>
    <r>
      <rPr>
        <sz val="11"/>
        <color theme="1"/>
        <rFont val="等线"/>
        <family val="3"/>
        <charset val="134"/>
        <scheme val="minor"/>
      </rPr>
      <t>劳缓</t>
    </r>
    <r>
      <rPr>
        <sz val="11"/>
        <color theme="1"/>
        <rFont val="等线"/>
        <family val="3"/>
        <charset val="134"/>
        <scheme val="minor"/>
      </rPr>
      <t>解片（27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</si>
  <si>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J00348</t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</si>
  <si>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和Q&amp;P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他命B1疲</t>
    </r>
    <r>
      <rPr>
        <sz val="11"/>
        <color theme="1"/>
        <rFont val="等线"/>
        <family val="3"/>
        <charset val="134"/>
        <scheme val="minor"/>
      </rPr>
      <t>劳缓</t>
    </r>
    <r>
      <rPr>
        <sz val="11"/>
        <color theme="1"/>
        <rFont val="等线"/>
        <family val="3"/>
        <charset val="134"/>
        <scheme val="minor"/>
      </rPr>
      <t>解片（80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</si>
  <si>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J00349</t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</si>
  <si>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和Q&amp;P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他命B1疲</t>
    </r>
    <r>
      <rPr>
        <sz val="11"/>
        <color theme="1"/>
        <rFont val="等线"/>
        <family val="3"/>
        <charset val="134"/>
        <scheme val="minor"/>
      </rPr>
      <t>劳缓</t>
    </r>
    <r>
      <rPr>
        <sz val="11"/>
        <color theme="1"/>
        <rFont val="等线"/>
        <family val="3"/>
        <charset val="134"/>
        <scheme val="minor"/>
      </rPr>
      <t>解片（180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</si>
  <si>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J00350</t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</si>
  <si>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和Q&amp;P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他命B1疲</t>
    </r>
    <r>
      <rPr>
        <sz val="11"/>
        <color theme="1"/>
        <rFont val="等线"/>
        <family val="3"/>
        <charset val="134"/>
        <scheme val="minor"/>
      </rPr>
      <t>劳缓</t>
    </r>
    <r>
      <rPr>
        <sz val="11"/>
        <color theme="1"/>
        <rFont val="等线"/>
        <family val="3"/>
        <charset val="134"/>
        <scheme val="minor"/>
      </rPr>
      <t>解片（270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</si>
  <si>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J00351</t>
  </si>
  <si>
    <r>
      <rPr>
        <sz val="11"/>
        <color theme="1"/>
        <rFont val="等线"/>
        <family val="3"/>
        <charset val="134"/>
        <scheme val="minor"/>
      </rPr>
      <t>奥田制</t>
    </r>
    <r>
      <rPr>
        <sz val="11"/>
        <color theme="1"/>
        <rFont val="等线"/>
        <family val="3"/>
        <charset val="134"/>
        <scheme val="minor"/>
      </rPr>
      <t>药脑</t>
    </r>
    <r>
      <rPr>
        <sz val="11"/>
        <color theme="1"/>
        <rFont val="等线"/>
        <family val="3"/>
        <charset val="134"/>
        <scheme val="minor"/>
      </rPr>
      <t>神</t>
    </r>
    <r>
      <rPr>
        <sz val="11"/>
        <color theme="1"/>
        <rFont val="等线"/>
        <family val="3"/>
        <charset val="134"/>
        <scheme val="minor"/>
      </rPr>
      <t>经脑</t>
    </r>
    <r>
      <rPr>
        <sz val="11"/>
        <color theme="1"/>
        <rFont val="等线"/>
        <family val="3"/>
        <charset val="134"/>
        <scheme val="minor"/>
      </rPr>
      <t>（150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</si>
  <si>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J00352</t>
  </si>
  <si>
    <t>100帝国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</si>
  <si>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品关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ACTAGE AN片（100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</si>
  <si>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J00353</t>
  </si>
  <si>
    <r>
      <rPr>
        <sz val="11"/>
        <color theme="1"/>
        <rFont val="等线"/>
        <family val="3"/>
        <charset val="134"/>
        <scheme val="minor"/>
      </rPr>
      <t>200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</si>
  <si>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品关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ACTAGE AN片（200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</si>
  <si>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J00354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</si>
  <si>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爱</t>
    </r>
    <r>
      <rPr>
        <sz val="11"/>
        <color theme="1"/>
        <rFont val="等线"/>
        <family val="3"/>
        <charset val="134"/>
        <scheme val="minor"/>
      </rPr>
      <t>利</t>
    </r>
    <r>
      <rPr>
        <sz val="11"/>
        <color theme="1"/>
        <rFont val="等线"/>
        <family val="3"/>
        <charset val="134"/>
        <scheme val="minor"/>
      </rPr>
      <t>纳</t>
    </r>
    <r>
      <rPr>
        <sz val="11"/>
        <color theme="1"/>
        <rFont val="等线"/>
        <family val="3"/>
        <charset val="134"/>
        <scheme val="minor"/>
      </rPr>
      <t>明 A50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他命B1片（65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</si>
  <si>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J00355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</si>
  <si>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爱</t>
    </r>
    <r>
      <rPr>
        <sz val="11"/>
        <color theme="1"/>
        <rFont val="等线"/>
        <family val="3"/>
        <charset val="134"/>
        <scheme val="minor"/>
      </rPr>
      <t>利</t>
    </r>
    <r>
      <rPr>
        <sz val="11"/>
        <color theme="1"/>
        <rFont val="等线"/>
        <family val="3"/>
        <charset val="134"/>
        <scheme val="minor"/>
      </rPr>
      <t>纳</t>
    </r>
    <r>
      <rPr>
        <sz val="11"/>
        <color theme="1"/>
        <rFont val="等线"/>
        <family val="3"/>
        <charset val="134"/>
        <scheme val="minor"/>
      </rPr>
      <t>明 A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他命B1片（60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</si>
  <si>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J00356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</si>
  <si>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爱</t>
    </r>
    <r>
      <rPr>
        <sz val="11"/>
        <color theme="1"/>
        <rFont val="等线"/>
        <family val="3"/>
        <charset val="134"/>
        <scheme val="minor"/>
      </rPr>
      <t>利</t>
    </r>
    <r>
      <rPr>
        <sz val="11"/>
        <color theme="1"/>
        <rFont val="等线"/>
        <family val="3"/>
        <charset val="134"/>
        <scheme val="minor"/>
      </rPr>
      <t>纳</t>
    </r>
    <r>
      <rPr>
        <sz val="11"/>
        <color theme="1"/>
        <rFont val="等线"/>
        <family val="3"/>
        <charset val="134"/>
        <scheme val="minor"/>
      </rPr>
      <t>明 A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他命B1片（120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</si>
  <si>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J00357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</si>
  <si>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爱</t>
    </r>
    <r>
      <rPr>
        <sz val="11"/>
        <color theme="1"/>
        <rFont val="等线"/>
        <family val="3"/>
        <charset val="134"/>
        <scheme val="minor"/>
      </rPr>
      <t>利</t>
    </r>
    <r>
      <rPr>
        <sz val="11"/>
        <color theme="1"/>
        <rFont val="等线"/>
        <family val="3"/>
        <charset val="134"/>
        <scheme val="minor"/>
      </rPr>
      <t>纳</t>
    </r>
    <r>
      <rPr>
        <sz val="11"/>
        <color theme="1"/>
        <rFont val="等线"/>
        <family val="3"/>
        <charset val="134"/>
        <scheme val="minor"/>
      </rPr>
      <t>明 A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他命B1片（180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</si>
  <si>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J00358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</si>
  <si>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爱</t>
    </r>
    <r>
      <rPr>
        <sz val="11"/>
        <color theme="1"/>
        <rFont val="等线"/>
        <family val="3"/>
        <charset val="134"/>
        <scheme val="minor"/>
      </rPr>
      <t>利</t>
    </r>
    <r>
      <rPr>
        <sz val="11"/>
        <color theme="1"/>
        <rFont val="等线"/>
        <family val="3"/>
        <charset val="134"/>
        <scheme val="minor"/>
      </rPr>
      <t>纳</t>
    </r>
    <r>
      <rPr>
        <sz val="11"/>
        <color theme="1"/>
        <rFont val="等线"/>
        <family val="3"/>
        <charset val="134"/>
        <scheme val="minor"/>
      </rPr>
      <t>明 A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他命B1片（270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</si>
  <si>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J00359</t>
  </si>
  <si>
    <t>武田药品爱利纳明 EX PLUS维他命B1片（60锭）</t>
  </si>
  <si>
    <t>J00360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</si>
  <si>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爱</t>
    </r>
    <r>
      <rPr>
        <sz val="11"/>
        <color theme="1"/>
        <rFont val="等线"/>
        <family val="3"/>
        <charset val="134"/>
        <scheme val="minor"/>
      </rPr>
      <t>利</t>
    </r>
    <r>
      <rPr>
        <sz val="11"/>
        <color theme="1"/>
        <rFont val="等线"/>
        <family val="3"/>
        <charset val="134"/>
        <scheme val="minor"/>
      </rPr>
      <t>纳</t>
    </r>
    <r>
      <rPr>
        <sz val="11"/>
        <color theme="1"/>
        <rFont val="等线"/>
        <family val="3"/>
        <charset val="134"/>
        <scheme val="minor"/>
      </rPr>
      <t>明 EX PLUS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他命B1片（120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</si>
  <si>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J00361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</si>
  <si>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爱</t>
    </r>
    <r>
      <rPr>
        <sz val="11"/>
        <color theme="1"/>
        <rFont val="等线"/>
        <family val="3"/>
        <charset val="134"/>
        <scheme val="minor"/>
      </rPr>
      <t>利</t>
    </r>
    <r>
      <rPr>
        <sz val="11"/>
        <color theme="1"/>
        <rFont val="等线"/>
        <family val="3"/>
        <charset val="134"/>
        <scheme val="minor"/>
      </rPr>
      <t>纳</t>
    </r>
    <r>
      <rPr>
        <sz val="11"/>
        <color theme="1"/>
        <rFont val="等线"/>
        <family val="3"/>
        <charset val="134"/>
        <scheme val="minor"/>
      </rPr>
      <t>明 EX PLUS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他命B1片（180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</si>
  <si>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J00362</t>
  </si>
  <si>
    <t>武田药品爱利纳明 EX PLUS维他命B1片（270锭）</t>
  </si>
  <si>
    <t>J00363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</si>
  <si>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爱</t>
    </r>
    <r>
      <rPr>
        <sz val="11"/>
        <color theme="1"/>
        <rFont val="等线"/>
        <family val="3"/>
        <charset val="134"/>
        <scheme val="minor"/>
      </rPr>
      <t>利</t>
    </r>
    <r>
      <rPr>
        <sz val="11"/>
        <color theme="1"/>
        <rFont val="等线"/>
        <family val="3"/>
        <charset val="134"/>
        <scheme val="minor"/>
      </rPr>
      <t>纳</t>
    </r>
    <r>
      <rPr>
        <sz val="11"/>
        <color theme="1"/>
        <rFont val="等线"/>
        <family val="3"/>
        <charset val="134"/>
        <scheme val="minor"/>
      </rPr>
      <t>明 EX PLUSα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他命B1片（60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</si>
  <si>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J00364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</si>
  <si>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爱</t>
    </r>
    <r>
      <rPr>
        <sz val="11"/>
        <color theme="1"/>
        <rFont val="等线"/>
        <family val="3"/>
        <charset val="134"/>
        <scheme val="minor"/>
      </rPr>
      <t>利</t>
    </r>
    <r>
      <rPr>
        <sz val="11"/>
        <color theme="1"/>
        <rFont val="等线"/>
        <family val="3"/>
        <charset val="134"/>
        <scheme val="minor"/>
      </rPr>
      <t>纳</t>
    </r>
    <r>
      <rPr>
        <sz val="11"/>
        <color theme="1"/>
        <rFont val="等线"/>
        <family val="3"/>
        <charset val="134"/>
        <scheme val="minor"/>
      </rPr>
      <t>明 EX PLUSα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他命B1片（120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</si>
  <si>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J00365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</si>
  <si>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爱</t>
    </r>
    <r>
      <rPr>
        <sz val="11"/>
        <color theme="1"/>
        <rFont val="等线"/>
        <family val="3"/>
        <charset val="134"/>
        <scheme val="minor"/>
      </rPr>
      <t>利</t>
    </r>
    <r>
      <rPr>
        <sz val="11"/>
        <color theme="1"/>
        <rFont val="等线"/>
        <family val="3"/>
        <charset val="134"/>
        <scheme val="minor"/>
      </rPr>
      <t>纳</t>
    </r>
    <r>
      <rPr>
        <sz val="11"/>
        <color theme="1"/>
        <rFont val="等线"/>
        <family val="3"/>
        <charset val="134"/>
        <scheme val="minor"/>
      </rPr>
      <t>明 EX PLUSα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他命B1片（180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</si>
  <si>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J00366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</si>
  <si>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肩周炎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粒（10包）</t>
    </r>
  </si>
  <si>
    <t>J00367</t>
  </si>
  <si>
    <r>
      <rPr>
        <sz val="11"/>
        <color theme="1"/>
        <rFont val="等线"/>
        <family val="3"/>
        <charset val="134"/>
        <scheme val="minor"/>
      </rPr>
      <t>日本</t>
    </r>
    <r>
      <rPr>
        <sz val="11"/>
        <color theme="1"/>
        <rFont val="等线"/>
        <family val="3"/>
        <charset val="134"/>
        <scheme val="minor"/>
      </rPr>
      <t>药剂维</t>
    </r>
    <r>
      <rPr>
        <sz val="11"/>
        <color theme="1"/>
        <rFont val="等线"/>
        <family val="3"/>
        <charset val="134"/>
        <scheme val="minor"/>
      </rPr>
      <t>他命B群疲</t>
    </r>
    <r>
      <rPr>
        <sz val="11"/>
        <color theme="1"/>
        <rFont val="等线"/>
        <family val="3"/>
        <charset val="134"/>
        <scheme val="minor"/>
      </rPr>
      <t>劳缓</t>
    </r>
    <r>
      <rPr>
        <sz val="11"/>
        <color theme="1"/>
        <rFont val="等线"/>
        <family val="3"/>
        <charset val="134"/>
        <scheme val="minor"/>
      </rPr>
      <t>解片（240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</si>
  <si>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J00368</t>
  </si>
  <si>
    <r>
      <rPr>
        <sz val="11"/>
        <color theme="1"/>
        <rFont val="等线"/>
        <family val="3"/>
        <charset val="134"/>
        <scheme val="minor"/>
      </rPr>
      <t>第一三共ERUBITAN-EB疲</t>
    </r>
    <r>
      <rPr>
        <sz val="11"/>
        <color theme="1"/>
        <rFont val="等线"/>
        <family val="3"/>
        <charset val="134"/>
        <scheme val="minor"/>
      </rPr>
      <t>劳缓</t>
    </r>
    <r>
      <rPr>
        <sz val="11"/>
        <color theme="1"/>
        <rFont val="等线"/>
        <family val="3"/>
        <charset val="134"/>
        <scheme val="minor"/>
      </rPr>
      <t>解片（60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</si>
  <si>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J00369</t>
  </si>
  <si>
    <r>
      <rPr>
        <sz val="11"/>
        <color theme="1"/>
        <rFont val="等线"/>
        <family val="3"/>
        <charset val="134"/>
        <scheme val="minor"/>
      </rPr>
      <t>第一三共ERUBITAN-EB疲</t>
    </r>
    <r>
      <rPr>
        <sz val="11"/>
        <color theme="1"/>
        <rFont val="等线"/>
        <family val="3"/>
        <charset val="134"/>
        <scheme val="minor"/>
      </rPr>
      <t>劳缓</t>
    </r>
    <r>
      <rPr>
        <sz val="11"/>
        <color theme="1"/>
        <rFont val="等线"/>
        <family val="3"/>
        <charset val="134"/>
        <scheme val="minor"/>
      </rPr>
      <t>解片（210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</si>
  <si>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J00370</t>
  </si>
  <si>
    <r>
      <rPr>
        <sz val="11"/>
        <color theme="1"/>
        <rFont val="等线"/>
        <family val="3"/>
        <charset val="134"/>
        <scheme val="minor"/>
      </rPr>
      <t>75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</si>
  <si>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米田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品肩腰手腕关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健康S片（75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</si>
  <si>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J00371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</si>
  <si>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爱</t>
    </r>
    <r>
      <rPr>
        <sz val="11"/>
        <color theme="1"/>
        <rFont val="等线"/>
        <family val="3"/>
        <charset val="134"/>
        <scheme val="minor"/>
      </rPr>
      <t>利</t>
    </r>
    <r>
      <rPr>
        <sz val="11"/>
        <color theme="1"/>
        <rFont val="等线"/>
        <family val="3"/>
        <charset val="134"/>
        <scheme val="minor"/>
      </rPr>
      <t>纳</t>
    </r>
    <r>
      <rPr>
        <sz val="11"/>
        <color theme="1"/>
        <rFont val="等线"/>
        <family val="3"/>
        <charset val="134"/>
        <scheme val="minor"/>
      </rPr>
      <t>明 EX GOLD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他命B1片（45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</si>
  <si>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J00372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</si>
  <si>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爱</t>
    </r>
    <r>
      <rPr>
        <sz val="11"/>
        <color theme="1"/>
        <rFont val="等线"/>
        <family val="3"/>
        <charset val="134"/>
        <scheme val="minor"/>
      </rPr>
      <t>利</t>
    </r>
    <r>
      <rPr>
        <sz val="11"/>
        <color theme="1"/>
        <rFont val="等线"/>
        <family val="3"/>
        <charset val="134"/>
        <scheme val="minor"/>
      </rPr>
      <t>纳</t>
    </r>
    <r>
      <rPr>
        <sz val="11"/>
        <color theme="1"/>
        <rFont val="等线"/>
        <family val="3"/>
        <charset val="134"/>
        <scheme val="minor"/>
      </rPr>
      <t>明 EX GOLD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他命B1片（90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</si>
  <si>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J00373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</si>
  <si>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解关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肌肉痛ACTAGE SN片（42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</si>
  <si>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J00374</t>
  </si>
  <si>
    <r>
      <rPr>
        <sz val="11"/>
        <color theme="1"/>
        <rFont val="等线"/>
        <family val="3"/>
        <charset val="134"/>
        <scheme val="minor"/>
      </rPr>
      <t>Eisai Nabolin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解关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肌肉痛S片（21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</si>
  <si>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J00375</t>
  </si>
  <si>
    <r>
      <rPr>
        <sz val="11"/>
        <color theme="1"/>
        <rFont val="等线"/>
        <family val="3"/>
        <charset val="134"/>
        <scheme val="minor"/>
      </rPr>
      <t>Eisai Nabolin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解关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肌肉痛S片（90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</si>
  <si>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J00376</t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</si>
  <si>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Esfight Gold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解关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肌肉痛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解疲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片（240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</si>
  <si>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J00377</t>
  </si>
  <si>
    <r>
      <rPr>
        <sz val="11"/>
        <color theme="1"/>
        <rFont val="等线"/>
        <family val="3"/>
        <charset val="134"/>
        <scheme val="minor"/>
      </rPr>
      <t>290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</si>
  <si>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ALL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他命B群肌肉疲</t>
    </r>
    <r>
      <rPr>
        <sz val="11"/>
        <color theme="1"/>
        <rFont val="等线"/>
        <family val="3"/>
        <charset val="134"/>
        <scheme val="minor"/>
      </rPr>
      <t>劳缓</t>
    </r>
    <r>
      <rPr>
        <sz val="11"/>
        <color theme="1"/>
        <rFont val="等线"/>
        <family val="3"/>
        <charset val="134"/>
        <scheme val="minor"/>
      </rPr>
      <t>解片（290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</si>
  <si>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J00378</t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</si>
  <si>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和Q&amp;P腰疼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解片（60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</si>
  <si>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J00379</t>
  </si>
  <si>
    <r>
      <rPr>
        <sz val="11"/>
        <color theme="1"/>
        <rFont val="等线"/>
        <family val="3"/>
        <charset val="134"/>
        <scheme val="minor"/>
      </rPr>
      <t>26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</si>
  <si>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大田胃散Loco-fit关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疼痛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解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</si>
  <si>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J00380</t>
  </si>
  <si>
    <t>240粒</t>
  </si>
  <si>
    <r>
      <rPr>
        <sz val="11"/>
        <color theme="1"/>
        <rFont val="等线"/>
        <family val="3"/>
        <charset val="134"/>
        <scheme val="minor"/>
      </rPr>
      <t>Eisai300mgJuvelux天然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他命E胶囊（240粒）</t>
    </r>
  </si>
  <si>
    <t>J00381</t>
  </si>
  <si>
    <t>270粒</t>
  </si>
  <si>
    <r>
      <rPr>
        <sz val="11"/>
        <color theme="1"/>
        <rFont val="等线"/>
        <family val="3"/>
        <charset val="134"/>
        <scheme val="minor"/>
      </rPr>
      <t>Central制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天然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他命E胶囊（270粒）</t>
    </r>
  </si>
  <si>
    <t>J00382</t>
  </si>
  <si>
    <r>
      <rPr>
        <sz val="11"/>
        <color theme="1"/>
        <rFont val="等线"/>
        <family val="3"/>
        <charset val="134"/>
        <scheme val="minor"/>
      </rPr>
      <t>皇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堂天然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他命E胶囊（60粒）</t>
    </r>
  </si>
  <si>
    <t>J00383</t>
  </si>
  <si>
    <t>120粒</t>
  </si>
  <si>
    <r>
      <rPr>
        <sz val="11"/>
        <color theme="1"/>
        <rFont val="等线"/>
        <family val="3"/>
        <charset val="134"/>
        <scheme val="minor"/>
      </rPr>
      <t>佐藤制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天然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他命E胶囊（120粒）</t>
    </r>
  </si>
  <si>
    <t>J00384</t>
  </si>
  <si>
    <r>
      <rPr>
        <sz val="11"/>
        <color theme="1"/>
        <rFont val="等线"/>
        <family val="3"/>
        <charset val="134"/>
        <scheme val="minor"/>
      </rPr>
      <t>佐藤制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天然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他命E胶囊（240粒）</t>
    </r>
  </si>
  <si>
    <t>J00385</t>
  </si>
  <si>
    <t>168粒</t>
  </si>
  <si>
    <r>
      <rPr>
        <sz val="11"/>
        <color theme="1"/>
        <rFont val="等线"/>
        <family val="3"/>
        <charset val="134"/>
        <scheme val="minor"/>
      </rPr>
      <t>久光制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降低胆固醇血脂胶囊（168粒）</t>
    </r>
  </si>
  <si>
    <t>J00386</t>
  </si>
  <si>
    <r>
      <rPr>
        <sz val="11"/>
        <color theme="1"/>
        <rFont val="等线"/>
        <family val="3"/>
        <charset val="134"/>
        <scheme val="minor"/>
      </rPr>
      <t>盐</t>
    </r>
    <r>
      <rPr>
        <sz val="11"/>
        <color theme="1"/>
        <rFont val="等线"/>
        <family val="3"/>
        <charset val="134"/>
        <scheme val="minor"/>
      </rPr>
      <t>野</t>
    </r>
    <r>
      <rPr>
        <sz val="11"/>
        <color theme="1"/>
        <rFont val="等线"/>
        <family val="3"/>
        <charset val="134"/>
        <scheme val="minor"/>
      </rPr>
      <t>义</t>
    </r>
    <r>
      <rPr>
        <sz val="11"/>
        <color theme="1"/>
        <rFont val="等线"/>
        <family val="3"/>
        <charset val="134"/>
        <scheme val="minor"/>
      </rPr>
      <t>高血脂血脂清除改善EX胶囊（90粒）</t>
    </r>
  </si>
  <si>
    <t>J00387</t>
  </si>
  <si>
    <t>第一三共胆固醇降低改善高血脂胶囊（60粒）</t>
  </si>
  <si>
    <t>J00388</t>
  </si>
  <si>
    <t>180粒</t>
  </si>
  <si>
    <t>第一三共胆固醇降低改善高血脂胶囊（180粒）</t>
  </si>
  <si>
    <t>J00389</t>
  </si>
  <si>
    <t>140粒</t>
  </si>
  <si>
    <t>田辺Nanpao缓解腰膝酸软疲劳胶囊（140粒）</t>
  </si>
  <si>
    <t>J00390</t>
  </si>
  <si>
    <t>武田药品强壮中药保健药（150锭）</t>
  </si>
  <si>
    <t>J00391</t>
  </si>
  <si>
    <t>兴和伴侣保健药（150锭）</t>
  </si>
  <si>
    <t>J00392</t>
  </si>
  <si>
    <t>50粒</t>
  </si>
  <si>
    <t>Eisai Chocola 维他命AD胶囊（50粒）</t>
  </si>
  <si>
    <t>J00393</t>
  </si>
  <si>
    <t>150粒</t>
  </si>
  <si>
    <t>河合药业卡哇伊肝油C维他命AD胶囊（150粒）</t>
  </si>
  <si>
    <t>J00394</t>
  </si>
  <si>
    <t>300粒</t>
  </si>
  <si>
    <t>河合药业卡哇伊肝油S维他命AD胶囊（300粒）</t>
  </si>
  <si>
    <t>J00395</t>
  </si>
  <si>
    <t>120g</t>
  </si>
  <si>
    <t>鸟犀园汉方滋养强壮药（120g）</t>
  </si>
  <si>
    <t>J00396</t>
  </si>
  <si>
    <t>皇汉堂Vitarouke Gold α保健胶囊（220锭）</t>
  </si>
  <si>
    <t>J00397</t>
  </si>
  <si>
    <r>
      <rPr>
        <sz val="11"/>
        <color theme="1"/>
        <rFont val="等线"/>
        <family val="3"/>
        <charset val="134"/>
        <scheme val="minor"/>
      </rPr>
      <t>福地制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Gilp Gold抗疲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体力</t>
    </r>
    <r>
      <rPr>
        <sz val="11"/>
        <color theme="1"/>
        <rFont val="等线"/>
        <family val="3"/>
        <charset val="134"/>
        <scheme val="minor"/>
      </rPr>
      <t>补</t>
    </r>
    <r>
      <rPr>
        <sz val="11"/>
        <color theme="1"/>
        <rFont val="等线"/>
        <family val="3"/>
        <charset val="134"/>
        <scheme val="minor"/>
      </rPr>
      <t>充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（180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</si>
  <si>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J00398</t>
  </si>
  <si>
    <t>日本药剂复合维他命营养片剂（100锭）</t>
  </si>
  <si>
    <t>J00399</t>
  </si>
  <si>
    <r>
      <rPr>
        <sz val="11"/>
        <color theme="1"/>
        <rFont val="等线"/>
        <family val="3"/>
        <charset val="134"/>
        <scheme val="minor"/>
      </rPr>
      <t>日本</t>
    </r>
    <r>
      <rPr>
        <sz val="11"/>
        <color theme="1"/>
        <rFont val="等线"/>
        <family val="3"/>
        <charset val="134"/>
        <scheme val="minor"/>
      </rPr>
      <t>药剂</t>
    </r>
    <r>
      <rPr>
        <sz val="11"/>
        <color theme="1"/>
        <rFont val="等线"/>
        <family val="3"/>
        <charset val="134"/>
        <scheme val="minor"/>
      </rPr>
      <t>复合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</t>
    </r>
    <r>
      <rPr>
        <sz val="11"/>
        <color theme="1"/>
        <rFont val="等线"/>
        <family val="3"/>
        <charset val="134"/>
        <scheme val="minor"/>
      </rPr>
      <t>营</t>
    </r>
    <r>
      <rPr>
        <sz val="11"/>
        <color theme="1"/>
        <rFont val="等线"/>
        <family val="3"/>
        <charset val="134"/>
        <scheme val="minor"/>
      </rPr>
      <t>养片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（240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</si>
  <si>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J00400</t>
  </si>
  <si>
    <t>兴和Q&amp;P Gold α营养补充片（90锭）</t>
  </si>
  <si>
    <t>J00401</t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</si>
  <si>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和Q&amp;P Gold α</t>
    </r>
    <r>
      <rPr>
        <sz val="11"/>
        <color theme="1"/>
        <rFont val="等线"/>
        <family val="3"/>
        <charset val="134"/>
        <scheme val="minor"/>
      </rPr>
      <t>营</t>
    </r>
    <r>
      <rPr>
        <sz val="11"/>
        <color theme="1"/>
        <rFont val="等线"/>
        <family val="3"/>
        <charset val="134"/>
        <scheme val="minor"/>
      </rPr>
      <t>养</t>
    </r>
    <r>
      <rPr>
        <sz val="11"/>
        <color theme="1"/>
        <rFont val="等线"/>
        <family val="3"/>
        <charset val="134"/>
        <scheme val="minor"/>
      </rPr>
      <t>补</t>
    </r>
    <r>
      <rPr>
        <sz val="11"/>
        <color theme="1"/>
        <rFont val="等线"/>
        <family val="3"/>
        <charset val="134"/>
        <scheme val="minor"/>
      </rPr>
      <t>充片（160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</si>
  <si>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J00402</t>
  </si>
  <si>
    <t>兴和Q&amp;P Gold αPLUS营养补充片（30锭）</t>
  </si>
  <si>
    <t>J00403</t>
  </si>
  <si>
    <t>兴和Q&amp;P Gold αPLUS营养补充片（90锭）</t>
  </si>
  <si>
    <t>J00404</t>
  </si>
  <si>
    <t>兴和Q&amp;P Gold αPLUS营养补充片（160锭）</t>
  </si>
  <si>
    <t>J00405</t>
  </si>
  <si>
    <r>
      <rPr>
        <sz val="11"/>
        <color theme="1"/>
        <rFont val="等线"/>
        <family val="3"/>
        <charset val="134"/>
        <scheme val="minor"/>
      </rPr>
      <t>260</t>
    </r>
    <r>
      <rPr>
        <sz val="11"/>
        <color theme="1"/>
        <rFont val="等线"/>
        <family val="3"/>
        <charset val="134"/>
        <scheme val="minor"/>
      </rPr>
      <t>锭</t>
    </r>
  </si>
  <si>
    <t>兴和Q&amp;P Gold αPLUS营养补充片（260锭）</t>
  </si>
  <si>
    <t>J00406</t>
  </si>
  <si>
    <t>兴和Q&amp;P Gold A营养补充片（180锭）</t>
  </si>
  <si>
    <t>J00407</t>
  </si>
  <si>
    <t>佐藤制药肝脏水解物解酒护肝片（180锭）</t>
  </si>
  <si>
    <t>J00408</t>
  </si>
  <si>
    <t>Zeria HEPALYSE PLUSⅡ 肝脏水解物 解酒护肝片（6锭）</t>
  </si>
  <si>
    <t>J00409</t>
  </si>
  <si>
    <t>Zeria HEPALYSE PLUSⅡ 肝脏水解物 解酒护肝片（60锭）</t>
  </si>
  <si>
    <t>J00410</t>
  </si>
  <si>
    <t>Zeria HEPALYSE PLUSⅡ 肝脏水解物 解酒护肝片（180锭）</t>
  </si>
  <si>
    <t>J00411</t>
  </si>
  <si>
    <t>Zeria HEPALYSE α 肝脏水解物 解酒护肝片（90锭）</t>
  </si>
  <si>
    <t>J00412</t>
  </si>
  <si>
    <r>
      <rPr>
        <sz val="11"/>
        <color theme="1"/>
        <rFont val="等线"/>
        <family val="3"/>
        <charset val="134"/>
        <scheme val="minor"/>
      </rPr>
      <t>168</t>
    </r>
    <r>
      <rPr>
        <sz val="11"/>
        <color theme="1"/>
        <rFont val="等线"/>
        <family val="3"/>
        <charset val="134"/>
        <scheme val="minor"/>
      </rPr>
      <t>锭</t>
    </r>
  </si>
  <si>
    <t>Zeria HEPALYSE α 肝脏水解物 解酒护肝片（168锭）</t>
  </si>
  <si>
    <t>J00413</t>
  </si>
  <si>
    <r>
      <rPr>
        <sz val="11"/>
        <color theme="1"/>
        <rFont val="等线"/>
        <family val="3"/>
        <charset val="134"/>
        <scheme val="minor"/>
      </rPr>
      <t>第一三共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他命保L-C保健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（24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</si>
  <si>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J00414</t>
  </si>
  <si>
    <r>
      <rPr>
        <sz val="11"/>
        <color theme="1"/>
        <rFont val="等线"/>
        <family val="3"/>
        <charset val="134"/>
        <scheme val="minor"/>
      </rPr>
      <t>第一三共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他命保L-C保健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（180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</si>
  <si>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J00415</t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</si>
  <si>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王Gold A</t>
    </r>
    <r>
      <rPr>
        <sz val="11"/>
        <color theme="1"/>
        <rFont val="等线"/>
        <family val="3"/>
        <charset val="134"/>
        <scheme val="minor"/>
      </rPr>
      <t>护</t>
    </r>
    <r>
      <rPr>
        <sz val="11"/>
        <color theme="1"/>
        <rFont val="等线"/>
        <family val="3"/>
        <charset val="134"/>
        <scheme val="minor"/>
      </rPr>
      <t>肝保健</t>
    </r>
    <r>
      <rPr>
        <sz val="11"/>
        <color theme="1"/>
        <rFont val="等线"/>
        <family val="3"/>
        <charset val="134"/>
        <scheme val="minor"/>
      </rPr>
      <t>营</t>
    </r>
    <r>
      <rPr>
        <sz val="11"/>
        <color theme="1"/>
        <rFont val="等线"/>
        <family val="3"/>
        <charset val="134"/>
        <scheme val="minor"/>
      </rPr>
      <t>养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（90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</si>
  <si>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J00416</t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</si>
  <si>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王Gold A</t>
    </r>
    <r>
      <rPr>
        <sz val="11"/>
        <color theme="1"/>
        <rFont val="等线"/>
        <family val="3"/>
        <charset val="134"/>
        <scheme val="minor"/>
      </rPr>
      <t>护</t>
    </r>
    <r>
      <rPr>
        <sz val="11"/>
        <color theme="1"/>
        <rFont val="等线"/>
        <family val="3"/>
        <charset val="134"/>
        <scheme val="minor"/>
      </rPr>
      <t>肝保健</t>
    </r>
    <r>
      <rPr>
        <sz val="11"/>
        <color theme="1"/>
        <rFont val="等线"/>
        <family val="3"/>
        <charset val="134"/>
        <scheme val="minor"/>
      </rPr>
      <t>营</t>
    </r>
    <r>
      <rPr>
        <sz val="11"/>
        <color theme="1"/>
        <rFont val="等线"/>
        <family val="3"/>
        <charset val="134"/>
        <scheme val="minor"/>
      </rPr>
      <t>养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（180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</si>
  <si>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J00417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</si>
  <si>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品复合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他命保健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（240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</si>
  <si>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J00418</t>
  </si>
  <si>
    <r>
      <rPr>
        <sz val="11"/>
        <color theme="1"/>
        <rFont val="等线"/>
        <family val="3"/>
        <charset val="134"/>
        <scheme val="minor"/>
      </rPr>
      <t>盐</t>
    </r>
    <r>
      <rPr>
        <sz val="11"/>
        <color theme="1"/>
        <rFont val="等线"/>
        <family val="3"/>
        <charset val="134"/>
        <scheme val="minor"/>
      </rPr>
      <t>野</t>
    </r>
    <r>
      <rPr>
        <sz val="11"/>
        <color theme="1"/>
        <rFont val="等线"/>
        <family val="3"/>
        <charset val="134"/>
        <scheme val="minor"/>
      </rPr>
      <t>义</t>
    </r>
    <r>
      <rPr>
        <sz val="11"/>
        <color theme="1"/>
        <rFont val="等线"/>
        <family val="3"/>
        <charset val="134"/>
        <scheme val="minor"/>
      </rPr>
      <t>Popon S+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</t>
    </r>
    <r>
      <rPr>
        <sz val="11"/>
        <color theme="1"/>
        <rFont val="等线"/>
        <family val="3"/>
        <charset val="134"/>
        <scheme val="minor"/>
      </rPr>
      <t>补</t>
    </r>
    <r>
      <rPr>
        <sz val="11"/>
        <color theme="1"/>
        <rFont val="等线"/>
        <family val="3"/>
        <charset val="134"/>
        <scheme val="minor"/>
      </rPr>
      <t>充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</si>
  <si>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J00419</t>
  </si>
  <si>
    <r>
      <rPr>
        <sz val="11"/>
        <color theme="1"/>
        <rFont val="等线"/>
        <family val="3"/>
        <charset val="134"/>
        <scheme val="minor"/>
      </rPr>
      <t>盐</t>
    </r>
    <r>
      <rPr>
        <sz val="11"/>
        <color theme="1"/>
        <rFont val="等线"/>
        <family val="3"/>
        <charset val="134"/>
        <scheme val="minor"/>
      </rPr>
      <t>野</t>
    </r>
    <r>
      <rPr>
        <sz val="11"/>
        <color theme="1"/>
        <rFont val="等线"/>
        <family val="3"/>
        <charset val="134"/>
        <scheme val="minor"/>
      </rPr>
      <t>义</t>
    </r>
    <r>
      <rPr>
        <sz val="11"/>
        <color theme="1"/>
        <rFont val="等线"/>
        <family val="3"/>
        <charset val="134"/>
        <scheme val="minor"/>
      </rPr>
      <t>Popon S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</t>
    </r>
    <r>
      <rPr>
        <sz val="11"/>
        <color theme="1"/>
        <rFont val="等线"/>
        <family val="3"/>
        <charset val="134"/>
        <scheme val="minor"/>
      </rPr>
      <t>补</t>
    </r>
    <r>
      <rPr>
        <sz val="11"/>
        <color theme="1"/>
        <rFont val="等线"/>
        <family val="3"/>
        <charset val="134"/>
        <scheme val="minor"/>
      </rPr>
      <t>充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（240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</si>
  <si>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J00420</t>
  </si>
  <si>
    <r>
      <rPr>
        <sz val="11"/>
        <color theme="1"/>
        <rFont val="等线"/>
        <family val="3"/>
        <charset val="134"/>
        <scheme val="minor"/>
      </rPr>
      <t>全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工</t>
    </r>
    <r>
      <rPr>
        <sz val="11"/>
        <color theme="1"/>
        <rFont val="等线"/>
        <family val="3"/>
        <charset val="134"/>
        <scheme val="minor"/>
      </rPr>
      <t>业</t>
    </r>
    <r>
      <rPr>
        <sz val="11"/>
        <color theme="1"/>
        <rFont val="等线"/>
        <family val="3"/>
        <charset val="134"/>
        <scheme val="minor"/>
      </rPr>
      <t>Hemanic造血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（90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</si>
  <si>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J00421</t>
  </si>
  <si>
    <r>
      <rPr>
        <sz val="11"/>
        <color theme="1"/>
        <rFont val="等线"/>
        <family val="3"/>
        <charset val="134"/>
        <scheme val="minor"/>
      </rPr>
      <t>全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工</t>
    </r>
    <r>
      <rPr>
        <sz val="11"/>
        <color theme="1"/>
        <rFont val="等线"/>
        <family val="3"/>
        <charset val="134"/>
        <scheme val="minor"/>
      </rPr>
      <t>业</t>
    </r>
    <r>
      <rPr>
        <sz val="11"/>
        <color theme="1"/>
        <rFont val="等线"/>
        <family val="3"/>
        <charset val="134"/>
        <scheme val="minor"/>
      </rPr>
      <t>Hemanic造血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（180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</si>
  <si>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J00422</t>
  </si>
  <si>
    <r>
      <rPr>
        <sz val="11"/>
        <color theme="1"/>
        <rFont val="等线"/>
        <family val="3"/>
        <charset val="134"/>
        <scheme val="minor"/>
      </rPr>
      <t>14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</si>
  <si>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日本</t>
    </r>
    <r>
      <rPr>
        <sz val="11"/>
        <color theme="1"/>
        <rFont val="等线"/>
        <family val="3"/>
        <charset val="134"/>
        <scheme val="minor"/>
      </rPr>
      <t>脏</t>
    </r>
    <r>
      <rPr>
        <sz val="11"/>
        <color theme="1"/>
        <rFont val="等线"/>
        <family val="3"/>
        <charset val="134"/>
        <scheme val="minor"/>
      </rPr>
      <t>器</t>
    </r>
    <r>
      <rPr>
        <sz val="11"/>
        <color theme="1"/>
        <rFont val="等线"/>
        <family val="3"/>
        <charset val="134"/>
        <scheme val="minor"/>
      </rPr>
      <t>贫</t>
    </r>
    <r>
      <rPr>
        <sz val="11"/>
        <color theme="1"/>
        <rFont val="等线"/>
        <family val="3"/>
        <charset val="134"/>
        <scheme val="minor"/>
      </rPr>
      <t>血</t>
    </r>
    <r>
      <rPr>
        <sz val="11"/>
        <color theme="1"/>
        <rFont val="等线"/>
        <family val="3"/>
        <charset val="134"/>
        <scheme val="minor"/>
      </rPr>
      <t>铁质补</t>
    </r>
    <r>
      <rPr>
        <sz val="11"/>
        <color theme="1"/>
        <rFont val="等线"/>
        <family val="3"/>
        <charset val="134"/>
        <scheme val="minor"/>
      </rPr>
      <t>充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（14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</si>
  <si>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J00423</t>
  </si>
  <si>
    <r>
      <rPr>
        <sz val="11"/>
        <color theme="1"/>
        <rFont val="等线"/>
        <family val="3"/>
        <charset val="134"/>
        <scheme val="minor"/>
      </rPr>
      <t>日本</t>
    </r>
    <r>
      <rPr>
        <sz val="11"/>
        <color theme="1"/>
        <rFont val="等线"/>
        <family val="3"/>
        <charset val="134"/>
        <scheme val="minor"/>
      </rPr>
      <t>脏</t>
    </r>
    <r>
      <rPr>
        <sz val="11"/>
        <color theme="1"/>
        <rFont val="等线"/>
        <family val="3"/>
        <charset val="134"/>
        <scheme val="minor"/>
      </rPr>
      <t>器</t>
    </r>
    <r>
      <rPr>
        <sz val="11"/>
        <color theme="1"/>
        <rFont val="等线"/>
        <family val="3"/>
        <charset val="134"/>
        <scheme val="minor"/>
      </rPr>
      <t>贫</t>
    </r>
    <r>
      <rPr>
        <sz val="11"/>
        <color theme="1"/>
        <rFont val="等线"/>
        <family val="3"/>
        <charset val="134"/>
        <scheme val="minor"/>
      </rPr>
      <t>血</t>
    </r>
    <r>
      <rPr>
        <sz val="11"/>
        <color theme="1"/>
        <rFont val="等线"/>
        <family val="3"/>
        <charset val="134"/>
        <scheme val="minor"/>
      </rPr>
      <t>铁质补</t>
    </r>
    <r>
      <rPr>
        <sz val="11"/>
        <color theme="1"/>
        <rFont val="等线"/>
        <family val="3"/>
        <charset val="134"/>
        <scheme val="minor"/>
      </rPr>
      <t>充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（30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</si>
  <si>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J00424</t>
  </si>
  <si>
    <r>
      <rPr>
        <sz val="11"/>
        <color theme="1"/>
        <rFont val="等线"/>
        <family val="3"/>
        <charset val="134"/>
        <scheme val="minor"/>
      </rPr>
      <t>日本</t>
    </r>
    <r>
      <rPr>
        <sz val="11"/>
        <color theme="1"/>
        <rFont val="等线"/>
        <family val="3"/>
        <charset val="134"/>
        <scheme val="minor"/>
      </rPr>
      <t>脏</t>
    </r>
    <r>
      <rPr>
        <sz val="11"/>
        <color theme="1"/>
        <rFont val="等线"/>
        <family val="3"/>
        <charset val="134"/>
        <scheme val="minor"/>
      </rPr>
      <t>器</t>
    </r>
    <r>
      <rPr>
        <sz val="11"/>
        <color theme="1"/>
        <rFont val="等线"/>
        <family val="3"/>
        <charset val="134"/>
        <scheme val="minor"/>
      </rPr>
      <t>贫</t>
    </r>
    <r>
      <rPr>
        <sz val="11"/>
        <color theme="1"/>
        <rFont val="等线"/>
        <family val="3"/>
        <charset val="134"/>
        <scheme val="minor"/>
      </rPr>
      <t>血</t>
    </r>
    <r>
      <rPr>
        <sz val="11"/>
        <color theme="1"/>
        <rFont val="等线"/>
        <family val="3"/>
        <charset val="134"/>
        <scheme val="minor"/>
      </rPr>
      <t>铁质补</t>
    </r>
    <r>
      <rPr>
        <sz val="11"/>
        <color theme="1"/>
        <rFont val="等线"/>
        <family val="3"/>
        <charset val="134"/>
        <scheme val="minor"/>
      </rPr>
      <t>充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</si>
  <si>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J00425</t>
  </si>
  <si>
    <r>
      <rPr>
        <sz val="11"/>
        <color theme="1"/>
        <rFont val="等线"/>
        <family val="3"/>
        <charset val="134"/>
        <scheme val="minor"/>
      </rPr>
      <t>900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</si>
  <si>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WadacalShop</t>
    </r>
    <r>
      <rPr>
        <sz val="11"/>
        <color theme="1"/>
        <rFont val="等线"/>
        <family val="3"/>
        <charset val="134"/>
        <scheme val="minor"/>
      </rPr>
      <t>补钙</t>
    </r>
    <r>
      <rPr>
        <sz val="11"/>
        <color theme="1"/>
        <rFont val="等线"/>
        <family val="3"/>
        <charset val="134"/>
        <scheme val="minor"/>
      </rPr>
      <t>咀嚼片（900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</si>
  <si>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J00426</t>
  </si>
  <si>
    <r>
      <rPr>
        <sz val="11"/>
        <color theme="1"/>
        <rFont val="等线"/>
        <family val="3"/>
        <charset val="134"/>
        <scheme val="minor"/>
      </rPr>
      <t>280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</si>
  <si>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WadacalShop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他命D3+</t>
    </r>
    <r>
      <rPr>
        <sz val="11"/>
        <color theme="1"/>
        <rFont val="等线"/>
        <family val="3"/>
        <charset val="134"/>
        <scheme val="minor"/>
      </rPr>
      <t>镁</t>
    </r>
    <r>
      <rPr>
        <sz val="11"/>
        <color theme="1"/>
        <rFont val="等线"/>
        <family val="3"/>
        <charset val="134"/>
        <scheme val="minor"/>
      </rPr>
      <t>离子</t>
    </r>
    <r>
      <rPr>
        <sz val="11"/>
        <color theme="1"/>
        <rFont val="等线"/>
        <family val="3"/>
        <charset val="134"/>
        <scheme val="minor"/>
      </rPr>
      <t>补钙</t>
    </r>
    <r>
      <rPr>
        <sz val="11"/>
        <color theme="1"/>
        <rFont val="等线"/>
        <family val="3"/>
        <charset val="134"/>
        <scheme val="minor"/>
      </rPr>
      <t>咀嚼片（280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</si>
  <si>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J00427</t>
  </si>
  <si>
    <r>
      <rPr>
        <sz val="11"/>
        <color theme="1"/>
        <rFont val="等线"/>
        <family val="3"/>
        <charset val="134"/>
        <scheme val="minor"/>
      </rPr>
      <t>1000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</si>
  <si>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皇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堂NEO</t>
    </r>
    <r>
      <rPr>
        <sz val="11"/>
        <color theme="1"/>
        <rFont val="等线"/>
        <family val="3"/>
        <charset val="134"/>
        <scheme val="minor"/>
      </rPr>
      <t>补钙</t>
    </r>
    <r>
      <rPr>
        <sz val="11"/>
        <color theme="1"/>
        <rFont val="等线"/>
        <family val="3"/>
        <charset val="134"/>
        <scheme val="minor"/>
      </rPr>
      <t>咀嚼片（1000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</si>
  <si>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J00428</t>
  </si>
  <si>
    <r>
      <rPr>
        <sz val="11"/>
        <color theme="1"/>
        <rFont val="等线"/>
        <family val="3"/>
        <charset val="134"/>
        <scheme val="minor"/>
      </rPr>
      <t>日本</t>
    </r>
    <r>
      <rPr>
        <sz val="11"/>
        <color theme="1"/>
        <rFont val="等线"/>
        <family val="3"/>
        <charset val="134"/>
        <scheme val="minor"/>
      </rPr>
      <t>药剂维</t>
    </r>
    <r>
      <rPr>
        <sz val="11"/>
        <color theme="1"/>
        <rFont val="等线"/>
        <family val="3"/>
        <charset val="134"/>
        <scheme val="minor"/>
      </rPr>
      <t>他命D3Gold</t>
    </r>
    <r>
      <rPr>
        <sz val="11"/>
        <color theme="1"/>
        <rFont val="等线"/>
        <family val="3"/>
        <charset val="134"/>
        <scheme val="minor"/>
      </rPr>
      <t>补钙</t>
    </r>
    <r>
      <rPr>
        <sz val="11"/>
        <color theme="1"/>
        <rFont val="等线"/>
        <family val="3"/>
        <charset val="134"/>
        <scheme val="minor"/>
      </rPr>
      <t>咀嚼片（180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</si>
  <si>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J00429</t>
  </si>
  <si>
    <r>
      <rPr>
        <sz val="11"/>
        <color theme="1"/>
        <rFont val="等线"/>
        <family val="3"/>
        <charset val="134"/>
        <scheme val="minor"/>
      </rPr>
      <t>450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</si>
  <si>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日本</t>
    </r>
    <r>
      <rPr>
        <sz val="11"/>
        <color theme="1"/>
        <rFont val="等线"/>
        <family val="3"/>
        <charset val="134"/>
        <scheme val="minor"/>
      </rPr>
      <t>药剂维</t>
    </r>
    <r>
      <rPr>
        <sz val="11"/>
        <color theme="1"/>
        <rFont val="等线"/>
        <family val="3"/>
        <charset val="134"/>
        <scheme val="minor"/>
      </rPr>
      <t>他命D3Gold</t>
    </r>
    <r>
      <rPr>
        <sz val="11"/>
        <color theme="1"/>
        <rFont val="等线"/>
        <family val="3"/>
        <charset val="134"/>
        <scheme val="minor"/>
      </rPr>
      <t>补钙</t>
    </r>
    <r>
      <rPr>
        <sz val="11"/>
        <color theme="1"/>
        <rFont val="等线"/>
        <family val="3"/>
        <charset val="134"/>
        <scheme val="minor"/>
      </rPr>
      <t>咀嚼片（450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</si>
  <si>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J00430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</si>
  <si>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品新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他命D3</t>
    </r>
    <r>
      <rPr>
        <sz val="11"/>
        <color theme="1"/>
        <rFont val="等线"/>
        <family val="3"/>
        <charset val="134"/>
        <scheme val="minor"/>
      </rPr>
      <t>补钙</t>
    </r>
    <r>
      <rPr>
        <sz val="11"/>
        <color theme="1"/>
        <rFont val="等线"/>
        <family val="3"/>
        <charset val="134"/>
        <scheme val="minor"/>
      </rPr>
      <t>咀嚼片（50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</si>
  <si>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J00431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</si>
  <si>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品新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他命D3</t>
    </r>
    <r>
      <rPr>
        <sz val="11"/>
        <color theme="1"/>
        <rFont val="等线"/>
        <family val="3"/>
        <charset val="134"/>
        <scheme val="minor"/>
      </rPr>
      <t>补钙</t>
    </r>
    <r>
      <rPr>
        <sz val="11"/>
        <color theme="1"/>
        <rFont val="等线"/>
        <family val="3"/>
        <charset val="134"/>
        <scheme val="minor"/>
      </rPr>
      <t>咀嚼片（100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</si>
  <si>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J00432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</si>
  <si>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品抹茶味新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他命D3</t>
    </r>
    <r>
      <rPr>
        <sz val="11"/>
        <color theme="1"/>
        <rFont val="等线"/>
        <family val="3"/>
        <charset val="134"/>
        <scheme val="minor"/>
      </rPr>
      <t>补钙</t>
    </r>
    <r>
      <rPr>
        <sz val="11"/>
        <color theme="1"/>
        <rFont val="等线"/>
        <family val="3"/>
        <charset val="134"/>
        <scheme val="minor"/>
      </rPr>
      <t>咀嚼片（100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</si>
  <si>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J00433</t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</si>
  <si>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药贫</t>
    </r>
    <r>
      <rPr>
        <sz val="11"/>
        <color theme="1"/>
        <rFont val="等线"/>
        <family val="3"/>
        <charset val="134"/>
        <scheme val="minor"/>
      </rPr>
      <t>血</t>
    </r>
    <r>
      <rPr>
        <sz val="11"/>
        <color theme="1"/>
        <rFont val="等线"/>
        <family val="3"/>
        <charset val="134"/>
        <scheme val="minor"/>
      </rPr>
      <t>铁质补</t>
    </r>
    <r>
      <rPr>
        <sz val="11"/>
        <color theme="1"/>
        <rFont val="等线"/>
        <family val="3"/>
        <charset val="134"/>
        <scheme val="minor"/>
      </rPr>
      <t>充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</si>
  <si>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J00434</t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</si>
  <si>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药贫</t>
    </r>
    <r>
      <rPr>
        <sz val="11"/>
        <color theme="1"/>
        <rFont val="等线"/>
        <family val="3"/>
        <charset val="134"/>
        <scheme val="minor"/>
      </rPr>
      <t>血</t>
    </r>
    <r>
      <rPr>
        <sz val="11"/>
        <color theme="1"/>
        <rFont val="等线"/>
        <family val="3"/>
        <charset val="134"/>
        <scheme val="minor"/>
      </rPr>
      <t>铁质补</t>
    </r>
    <r>
      <rPr>
        <sz val="11"/>
        <color theme="1"/>
        <rFont val="等线"/>
        <family val="3"/>
        <charset val="134"/>
        <scheme val="minor"/>
      </rPr>
      <t>充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（120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</si>
  <si>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J00435</t>
  </si>
  <si>
    <r>
      <rPr>
        <sz val="11"/>
        <color theme="1"/>
        <rFont val="等线"/>
        <family val="3"/>
        <charset val="134"/>
        <scheme val="minor"/>
      </rPr>
      <t>56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</si>
  <si>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 xml:space="preserve">Eisai Chocola 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他命B群</t>
    </r>
    <r>
      <rPr>
        <sz val="11"/>
        <color theme="1"/>
        <rFont val="等线"/>
        <family val="3"/>
        <charset val="134"/>
        <scheme val="minor"/>
      </rPr>
      <t>补</t>
    </r>
    <r>
      <rPr>
        <sz val="11"/>
        <color theme="1"/>
        <rFont val="等线"/>
        <family val="3"/>
        <charset val="134"/>
        <scheme val="minor"/>
      </rPr>
      <t>充胶囊（56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</si>
  <si>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J00436</t>
  </si>
  <si>
    <r>
      <rPr>
        <sz val="11"/>
        <color theme="1"/>
        <rFont val="等线"/>
        <family val="3"/>
        <charset val="134"/>
        <scheme val="minor"/>
      </rPr>
      <t xml:space="preserve">Eisai Chocola 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他命B群</t>
    </r>
    <r>
      <rPr>
        <sz val="11"/>
        <color theme="1"/>
        <rFont val="等线"/>
        <family val="3"/>
        <charset val="134"/>
        <scheme val="minor"/>
      </rPr>
      <t>补</t>
    </r>
    <r>
      <rPr>
        <sz val="11"/>
        <color theme="1"/>
        <rFont val="等线"/>
        <family val="3"/>
        <charset val="134"/>
        <scheme val="minor"/>
      </rPr>
      <t>充胶囊（112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</si>
  <si>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J00437</t>
  </si>
  <si>
    <r>
      <rPr>
        <sz val="11"/>
        <color theme="1"/>
        <rFont val="等线"/>
        <family val="3"/>
        <charset val="134"/>
        <scheme val="minor"/>
      </rPr>
      <t xml:space="preserve">Eisai Chocola 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他命B群</t>
    </r>
    <r>
      <rPr>
        <sz val="11"/>
        <color theme="1"/>
        <rFont val="等线"/>
        <family val="3"/>
        <charset val="134"/>
        <scheme val="minor"/>
      </rPr>
      <t>补</t>
    </r>
    <r>
      <rPr>
        <sz val="11"/>
        <color theme="1"/>
        <rFont val="等线"/>
        <family val="3"/>
        <charset val="134"/>
        <scheme val="minor"/>
      </rPr>
      <t>充胶囊（168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</si>
  <si>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J00438</t>
  </si>
  <si>
    <t>160粒</t>
  </si>
  <si>
    <r>
      <rPr>
        <sz val="11"/>
        <color theme="1"/>
        <rFont val="等线"/>
        <family val="3"/>
        <charset val="134"/>
        <scheme val="minor"/>
      </rPr>
      <t>救心制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救心丸（160粒）</t>
    </r>
  </si>
  <si>
    <t>J00439</t>
  </si>
  <si>
    <r>
      <rPr>
        <sz val="11"/>
        <color theme="1"/>
        <rFont val="等线"/>
        <family val="3"/>
        <charset val="134"/>
        <scheme val="minor"/>
      </rPr>
      <t>救心制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生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制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救心丸（10粒）</t>
    </r>
  </si>
  <si>
    <t>J00440</t>
  </si>
  <si>
    <t>Kracie奔放六神丸S（150粒）</t>
  </si>
  <si>
    <t>J00441</t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</si>
  <si>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和持</t>
    </r>
    <r>
      <rPr>
        <sz val="11"/>
        <color theme="1"/>
        <rFont val="等线"/>
        <family val="3"/>
        <charset val="134"/>
        <scheme val="minor"/>
      </rPr>
      <t>续</t>
    </r>
    <r>
      <rPr>
        <sz val="11"/>
        <color theme="1"/>
        <rFont val="等线"/>
        <family val="3"/>
        <charset val="134"/>
        <scheme val="minor"/>
      </rPr>
      <t>有效鼻炎胶囊（24粒）</t>
    </r>
  </si>
  <si>
    <t>J00442</t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</si>
  <si>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和鼻炎小型凝胶胶囊（24粒）</t>
    </r>
  </si>
  <si>
    <t>J00443</t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</si>
  <si>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和鼻炎小型凝胶胶囊（36粒）</t>
    </r>
  </si>
  <si>
    <t>J00444</t>
  </si>
  <si>
    <t>9枚</t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</si>
  <si>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和季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性鼻炎清凉薄荷口服片（9枚）</t>
    </r>
  </si>
  <si>
    <t>J00445</t>
  </si>
  <si>
    <r>
      <rPr>
        <sz val="11"/>
        <color theme="1"/>
        <rFont val="等线"/>
        <family val="3"/>
        <charset val="134"/>
        <scheme val="minor"/>
      </rPr>
      <t>皇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堂鼻炎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A（48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</si>
  <si>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J00446</t>
  </si>
  <si>
    <r>
      <rPr>
        <sz val="11"/>
        <color theme="1"/>
        <rFont val="等线"/>
        <family val="3"/>
        <charset val="134"/>
        <scheme val="minor"/>
      </rPr>
      <t>康泰克鼻炎Z胶囊（14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</si>
  <si>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J00447</t>
  </si>
  <si>
    <r>
      <rPr>
        <sz val="11"/>
        <color theme="1"/>
        <rFont val="等线"/>
        <family val="3"/>
        <charset val="134"/>
        <scheme val="minor"/>
      </rPr>
      <t>Zaditen</t>
    </r>
    <r>
      <rPr>
        <sz val="11"/>
        <color theme="1"/>
        <rFont val="等线"/>
        <family val="3"/>
        <charset val="134"/>
        <scheme val="minor"/>
      </rPr>
      <t>过</t>
    </r>
    <r>
      <rPr>
        <sz val="11"/>
        <color theme="1"/>
        <rFont val="等线"/>
        <family val="3"/>
        <charset val="134"/>
        <scheme val="minor"/>
      </rPr>
      <t>敏性鼻炎胶囊（20粒）</t>
    </r>
  </si>
  <si>
    <t>J00448</t>
  </si>
  <si>
    <r>
      <rPr>
        <sz val="11"/>
        <color theme="1"/>
        <rFont val="等线"/>
        <family val="3"/>
        <charset val="134"/>
        <scheme val="minor"/>
      </rPr>
      <t>佐藤制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鼻炎片（24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</si>
  <si>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J00449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</si>
  <si>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</t>
    </r>
    <r>
      <rPr>
        <sz val="11"/>
        <color theme="1"/>
        <rFont val="等线"/>
        <family val="3"/>
        <charset val="134"/>
        <scheme val="minor"/>
      </rPr>
      <t>过</t>
    </r>
    <r>
      <rPr>
        <sz val="11"/>
        <color theme="1"/>
        <rFont val="等线"/>
        <family val="3"/>
        <charset val="134"/>
        <scheme val="minor"/>
      </rPr>
      <t>敏性鼻炎口服胶囊（20粒）</t>
    </r>
  </si>
  <si>
    <t>J00450</t>
  </si>
  <si>
    <r>
      <rPr>
        <sz val="11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</si>
  <si>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</t>
    </r>
    <r>
      <rPr>
        <sz val="11"/>
        <color theme="1"/>
        <rFont val="等线"/>
        <family val="3"/>
        <charset val="134"/>
        <scheme val="minor"/>
      </rPr>
      <t>过</t>
    </r>
    <r>
      <rPr>
        <sz val="11"/>
        <color theme="1"/>
        <rFont val="等线"/>
        <family val="3"/>
        <charset val="134"/>
        <scheme val="minor"/>
      </rPr>
      <t>敏性必要口服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（15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</si>
  <si>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J00451</t>
  </si>
  <si>
    <t>40粒</t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</si>
  <si>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持久有效</t>
    </r>
    <r>
      <rPr>
        <sz val="11"/>
        <color theme="1"/>
        <rFont val="等线"/>
        <family val="3"/>
        <charset val="134"/>
        <scheme val="minor"/>
      </rPr>
      <t>过</t>
    </r>
    <r>
      <rPr>
        <sz val="11"/>
        <color theme="1"/>
        <rFont val="等线"/>
        <family val="3"/>
        <charset val="134"/>
        <scheme val="minor"/>
      </rPr>
      <t>敏性鼻炎急性鼻炎胶囊（40粒）</t>
    </r>
  </si>
  <si>
    <t>J00452</t>
  </si>
  <si>
    <t>康泰克600PLUS儿童用持久有效鼻炎胶囊（10粒）</t>
  </si>
  <si>
    <t>J00453</t>
  </si>
  <si>
    <r>
      <rPr>
        <sz val="11"/>
        <color theme="1"/>
        <rFont val="等线"/>
        <family val="3"/>
        <charset val="134"/>
        <scheme val="minor"/>
      </rPr>
      <t>宇津1-10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儿童用葡萄味鼻炎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粒（12包）</t>
    </r>
  </si>
  <si>
    <t>J00454</t>
  </si>
  <si>
    <r>
      <rPr>
        <sz val="11"/>
        <color theme="1"/>
        <rFont val="等线"/>
        <family val="3"/>
        <charset val="134"/>
        <scheme val="minor"/>
      </rPr>
      <t>久光制</t>
    </r>
    <r>
      <rPr>
        <sz val="11"/>
        <color theme="1"/>
        <rFont val="等线"/>
        <family val="3"/>
        <charset val="134"/>
        <scheme val="minor"/>
      </rPr>
      <t>药过</t>
    </r>
    <r>
      <rPr>
        <sz val="11"/>
        <color theme="1"/>
        <rFont val="等线"/>
        <family val="3"/>
        <charset val="134"/>
        <scheme val="minor"/>
      </rPr>
      <t>敏性鼻炎</t>
    </r>
    <r>
      <rPr>
        <sz val="11"/>
        <color theme="1"/>
        <rFont val="等线"/>
        <family val="3"/>
        <charset val="134"/>
        <scheme val="minor"/>
      </rPr>
      <t>专</t>
    </r>
    <r>
      <rPr>
        <sz val="11"/>
        <color theme="1"/>
        <rFont val="等线"/>
        <family val="3"/>
        <charset val="134"/>
        <scheme val="minor"/>
      </rPr>
      <t>用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</si>
  <si>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J00455</t>
  </si>
  <si>
    <r>
      <rPr>
        <sz val="11"/>
        <color theme="1"/>
        <rFont val="等线"/>
        <family val="3"/>
        <charset val="134"/>
        <scheme val="minor"/>
      </rPr>
      <t>久光制</t>
    </r>
    <r>
      <rPr>
        <sz val="11"/>
        <color theme="1"/>
        <rFont val="等线"/>
        <family val="3"/>
        <charset val="134"/>
        <scheme val="minor"/>
      </rPr>
      <t>药过</t>
    </r>
    <r>
      <rPr>
        <sz val="11"/>
        <color theme="1"/>
        <rFont val="等线"/>
        <family val="3"/>
        <charset val="134"/>
        <scheme val="minor"/>
      </rPr>
      <t>敏性鼻炎</t>
    </r>
    <r>
      <rPr>
        <sz val="11"/>
        <color theme="1"/>
        <rFont val="等线"/>
        <family val="3"/>
        <charset val="134"/>
        <scheme val="minor"/>
      </rPr>
      <t>专</t>
    </r>
    <r>
      <rPr>
        <sz val="11"/>
        <color theme="1"/>
        <rFont val="等线"/>
        <family val="3"/>
        <charset val="134"/>
        <scheme val="minor"/>
      </rPr>
      <t>用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</si>
  <si>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J00456</t>
  </si>
  <si>
    <t>第一三共Precol持久有效鼻炎胶囊（30粒）</t>
  </si>
  <si>
    <t>J00457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</si>
  <si>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品中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配方</t>
    </r>
    <r>
      <rPr>
        <sz val="11"/>
        <color theme="1"/>
        <rFont val="等线"/>
        <family val="3"/>
        <charset val="134"/>
        <scheme val="minor"/>
      </rPr>
      <t>过</t>
    </r>
    <r>
      <rPr>
        <sz val="11"/>
        <color theme="1"/>
        <rFont val="等线"/>
        <family val="3"/>
        <charset val="134"/>
        <scheme val="minor"/>
      </rPr>
      <t>敏性急性鼻炎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（90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</si>
  <si>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J00458</t>
  </si>
  <si>
    <r>
      <rPr>
        <sz val="11"/>
        <color theme="1"/>
        <rFont val="等线"/>
        <family val="3"/>
        <charset val="134"/>
        <scheme val="minor"/>
      </rPr>
      <t>佐藤制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持</t>
    </r>
    <r>
      <rPr>
        <sz val="11"/>
        <color theme="1"/>
        <rFont val="等线"/>
        <family val="3"/>
        <charset val="134"/>
        <scheme val="minor"/>
      </rPr>
      <t>续</t>
    </r>
    <r>
      <rPr>
        <sz val="11"/>
        <color theme="1"/>
        <rFont val="等线"/>
        <family val="3"/>
        <charset val="134"/>
        <scheme val="minor"/>
      </rPr>
      <t>有效</t>
    </r>
    <r>
      <rPr>
        <sz val="11"/>
        <color theme="1"/>
        <rFont val="等线"/>
        <family val="3"/>
        <charset val="134"/>
        <scheme val="minor"/>
      </rPr>
      <t>过</t>
    </r>
    <r>
      <rPr>
        <sz val="11"/>
        <color theme="1"/>
        <rFont val="等线"/>
        <family val="3"/>
        <charset val="134"/>
        <scheme val="minor"/>
      </rPr>
      <t>敏性季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性鼻炎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</si>
  <si>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J00459</t>
  </si>
  <si>
    <r>
      <rPr>
        <sz val="11"/>
        <color theme="1"/>
        <rFont val="等线"/>
        <family val="3"/>
        <charset val="134"/>
        <scheme val="minor"/>
      </rPr>
      <t>皇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堂</t>
    </r>
    <r>
      <rPr>
        <sz val="11"/>
        <color theme="1"/>
        <rFont val="等线"/>
        <family val="3"/>
        <charset val="134"/>
        <scheme val="minor"/>
      </rPr>
      <t>过</t>
    </r>
    <r>
      <rPr>
        <sz val="11"/>
        <color theme="1"/>
        <rFont val="等线"/>
        <family val="3"/>
        <charset val="134"/>
        <scheme val="minor"/>
      </rPr>
      <t>敏性鼻炎季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性鼻炎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</si>
  <si>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J00460</t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</si>
  <si>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药过</t>
    </r>
    <r>
      <rPr>
        <sz val="11"/>
        <color theme="1"/>
        <rFont val="等线"/>
        <family val="3"/>
        <charset val="134"/>
        <scheme val="minor"/>
      </rPr>
      <t>敏性急性鼻炎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</si>
  <si>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J00461</t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</si>
  <si>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药过</t>
    </r>
    <r>
      <rPr>
        <sz val="11"/>
        <color theme="1"/>
        <rFont val="等线"/>
        <family val="3"/>
        <charset val="134"/>
        <scheme val="minor"/>
      </rPr>
      <t>敏性急性鼻炎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</si>
  <si>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J00462</t>
  </si>
  <si>
    <r>
      <rPr>
        <sz val="11"/>
        <color theme="1"/>
        <rFont val="等线"/>
        <family val="3"/>
        <charset val="134"/>
        <scheme val="minor"/>
      </rPr>
      <t>佐藤制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急性鼻炎胶囊（24粒）</t>
    </r>
  </si>
  <si>
    <t>J00463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</si>
  <si>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急性鼻炎速溶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EX（24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</si>
  <si>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J00464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</si>
  <si>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持</t>
    </r>
    <r>
      <rPr>
        <sz val="11"/>
        <color theme="1"/>
        <rFont val="等线"/>
        <family val="3"/>
        <charset val="134"/>
        <scheme val="minor"/>
      </rPr>
      <t>续</t>
    </r>
    <r>
      <rPr>
        <sz val="11"/>
        <color theme="1"/>
        <rFont val="等线"/>
        <family val="3"/>
        <charset val="134"/>
        <scheme val="minor"/>
      </rPr>
      <t>有效鼻炎胶囊（24粒）</t>
    </r>
  </si>
  <si>
    <t>J00465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</si>
  <si>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持</t>
    </r>
    <r>
      <rPr>
        <sz val="11"/>
        <color theme="1"/>
        <rFont val="等线"/>
        <family val="3"/>
        <charset val="134"/>
        <scheme val="minor"/>
      </rPr>
      <t>续</t>
    </r>
    <r>
      <rPr>
        <sz val="11"/>
        <color theme="1"/>
        <rFont val="等线"/>
        <family val="3"/>
        <charset val="134"/>
        <scheme val="minor"/>
      </rPr>
      <t>有效鼻炎胶囊（48粒）</t>
    </r>
  </si>
  <si>
    <t>J00466</t>
  </si>
  <si>
    <t>7mL</t>
  </si>
  <si>
    <r>
      <rPr>
        <sz val="11"/>
        <color theme="1"/>
        <rFont val="等线"/>
        <family val="3"/>
        <charset val="134"/>
        <scheme val="minor"/>
      </rPr>
      <t>Zaditen</t>
    </r>
    <r>
      <rPr>
        <sz val="11"/>
        <color theme="1"/>
        <rFont val="等线"/>
        <family val="3"/>
        <charset val="134"/>
        <scheme val="minor"/>
      </rPr>
      <t>过</t>
    </r>
    <r>
      <rPr>
        <sz val="11"/>
        <color theme="1"/>
        <rFont val="等线"/>
        <family val="3"/>
        <charset val="134"/>
        <scheme val="minor"/>
      </rPr>
      <t>敏性鼻炎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（7mL）</t>
    </r>
  </si>
  <si>
    <t>J00467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</si>
  <si>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急性鼻炎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（30mL）</t>
    </r>
  </si>
  <si>
    <t>J00468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</si>
  <si>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快速有效鼻炎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（15mL）</t>
    </r>
  </si>
  <si>
    <t>J00469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</si>
  <si>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持</t>
    </r>
    <r>
      <rPr>
        <sz val="11"/>
        <color theme="1"/>
        <rFont val="等线"/>
        <family val="3"/>
        <charset val="134"/>
        <scheme val="minor"/>
      </rPr>
      <t>续</t>
    </r>
    <r>
      <rPr>
        <sz val="11"/>
        <color theme="1"/>
        <rFont val="等线"/>
        <family val="3"/>
        <charset val="134"/>
        <scheme val="minor"/>
      </rPr>
      <t>有效鼻炎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（15mL）</t>
    </r>
  </si>
  <si>
    <t>J00470</t>
  </si>
  <si>
    <t>16mL</t>
  </si>
  <si>
    <r>
      <rPr>
        <sz val="11"/>
        <color theme="1"/>
        <rFont val="等线"/>
        <family val="3"/>
        <charset val="134"/>
        <scheme val="minor"/>
      </rPr>
      <t>第一三共新露露鼻炎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（16mL）</t>
    </r>
  </si>
  <si>
    <t>J00471</t>
  </si>
  <si>
    <r>
      <rPr>
        <sz val="11"/>
        <color theme="1"/>
        <rFont val="等线"/>
        <family val="3"/>
        <charset val="134"/>
        <scheme val="minor"/>
      </rPr>
      <t>奥田制</t>
    </r>
    <r>
      <rPr>
        <sz val="11"/>
        <color theme="1"/>
        <rFont val="等线"/>
        <family val="3"/>
        <charset val="134"/>
        <scheme val="minor"/>
      </rPr>
      <t>药过</t>
    </r>
    <r>
      <rPr>
        <sz val="11"/>
        <color theme="1"/>
        <rFont val="等线"/>
        <family val="3"/>
        <charset val="134"/>
        <scheme val="minor"/>
      </rPr>
      <t>敏性鼻炎急性鼻炎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（30mL）</t>
    </r>
  </si>
  <si>
    <t>J00472</t>
  </si>
  <si>
    <r>
      <rPr>
        <sz val="11"/>
        <color theme="1"/>
        <rFont val="等线"/>
        <family val="3"/>
        <charset val="134"/>
        <scheme val="minor"/>
      </rPr>
      <t>第一三共AG鼻炎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M（15mL）</t>
    </r>
  </si>
  <si>
    <t>J00473</t>
  </si>
  <si>
    <r>
      <rPr>
        <sz val="11"/>
        <color theme="1"/>
        <rFont val="等线"/>
        <family val="3"/>
        <charset val="134"/>
        <scheme val="minor"/>
      </rPr>
      <t>第一三共AG鼻炎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S（15mL）</t>
    </r>
  </si>
  <si>
    <t>J00474</t>
  </si>
  <si>
    <r>
      <rPr>
        <sz val="11"/>
        <color theme="1"/>
        <rFont val="等线"/>
        <family val="3"/>
        <charset val="134"/>
        <scheme val="minor"/>
      </rPr>
      <t>第一三共AG鼻炎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S（30mL）</t>
    </r>
  </si>
  <si>
    <t>J00475</t>
  </si>
  <si>
    <r>
      <rPr>
        <sz val="11"/>
        <color theme="1"/>
        <rFont val="等线"/>
        <family val="3"/>
        <charset val="134"/>
        <scheme val="minor"/>
      </rPr>
      <t>第一三共AG鼻炎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C（15mL）</t>
    </r>
  </si>
  <si>
    <t>J00476</t>
  </si>
  <si>
    <t>第一三共AG鼻炎喷雾C（30mL）</t>
  </si>
  <si>
    <t>J00477</t>
  </si>
  <si>
    <r>
      <rPr>
        <sz val="11"/>
        <color theme="1"/>
        <rFont val="等线"/>
        <family val="3"/>
        <charset val="134"/>
        <scheme val="minor"/>
      </rPr>
      <t>第一三共AG持久有效鼻炎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EX（10mL）</t>
    </r>
  </si>
  <si>
    <t>J00478</t>
  </si>
  <si>
    <r>
      <rPr>
        <sz val="11"/>
        <color theme="1"/>
        <rFont val="等线"/>
        <family val="3"/>
        <charset val="134"/>
        <scheme val="minor"/>
      </rPr>
      <t>Central制</t>
    </r>
    <r>
      <rPr>
        <sz val="11"/>
        <color theme="1"/>
        <rFont val="等线"/>
        <family val="3"/>
        <charset val="134"/>
        <scheme val="minor"/>
      </rPr>
      <t>药过</t>
    </r>
    <r>
      <rPr>
        <sz val="11"/>
        <color theme="1"/>
        <rFont val="等线"/>
        <family val="3"/>
        <charset val="134"/>
        <scheme val="minor"/>
      </rPr>
      <t>敏性鼻炎AL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（30mL）</t>
    </r>
  </si>
  <si>
    <t>J00479</t>
  </si>
  <si>
    <r>
      <rPr>
        <sz val="11"/>
        <color theme="1"/>
        <rFont val="等线"/>
        <family val="3"/>
        <charset val="134"/>
        <scheme val="minor"/>
      </rPr>
      <t>Central制</t>
    </r>
    <r>
      <rPr>
        <sz val="11"/>
        <color theme="1"/>
        <rFont val="等线"/>
        <family val="3"/>
        <charset val="134"/>
        <scheme val="minor"/>
      </rPr>
      <t>药过</t>
    </r>
    <r>
      <rPr>
        <sz val="11"/>
        <color theme="1"/>
        <rFont val="等线"/>
        <family val="3"/>
        <charset val="134"/>
        <scheme val="minor"/>
      </rPr>
      <t>敏性鼻炎AL清凉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（30mL）</t>
    </r>
  </si>
  <si>
    <t>J00480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</si>
  <si>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敦鼻炎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（15mL）</t>
    </r>
  </si>
  <si>
    <t>J00481</t>
  </si>
  <si>
    <r>
      <rPr>
        <sz val="11"/>
        <color theme="1"/>
        <rFont val="等线"/>
        <family val="3"/>
        <charset val="134"/>
        <scheme val="minor"/>
      </rPr>
      <t>佐藤制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NAZAL鼻炎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αAR（10mL）</t>
    </r>
  </si>
  <si>
    <t>J00482</t>
  </si>
  <si>
    <r>
      <rPr>
        <sz val="11"/>
        <color theme="1"/>
        <rFont val="等线"/>
        <family val="3"/>
        <charset val="134"/>
        <scheme val="minor"/>
      </rPr>
      <t>阳</t>
    </r>
    <r>
      <rPr>
        <sz val="11"/>
        <color theme="1"/>
        <rFont val="等线"/>
        <family val="3"/>
        <charset val="134"/>
        <scheme val="minor"/>
      </rPr>
      <t>进</t>
    </r>
    <r>
      <rPr>
        <sz val="11"/>
        <color theme="1"/>
        <rFont val="等线"/>
        <family val="3"/>
        <charset val="134"/>
        <scheme val="minor"/>
      </rPr>
      <t>堂鼻炎</t>
    </r>
    <r>
      <rPr>
        <sz val="11"/>
        <color theme="1"/>
        <rFont val="等线"/>
        <family val="3"/>
        <charset val="134"/>
        <scheme val="minor"/>
      </rPr>
      <t>挤压喷雾</t>
    </r>
    <r>
      <rPr>
        <sz val="11"/>
        <color theme="1"/>
        <rFont val="等线"/>
        <family val="3"/>
        <charset val="134"/>
        <scheme val="minor"/>
      </rPr>
      <t>（15mL）</t>
    </r>
  </si>
  <si>
    <t>J00483</t>
  </si>
  <si>
    <t>27包</t>
  </si>
  <si>
    <r>
      <rPr>
        <sz val="11"/>
        <color theme="1"/>
        <rFont val="等线"/>
        <family val="3"/>
        <charset val="134"/>
        <scheme val="minor"/>
      </rPr>
      <t>平坂制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止咳粉（27包）</t>
    </r>
  </si>
  <si>
    <t>J00484</t>
  </si>
  <si>
    <r>
      <rPr>
        <sz val="11"/>
        <color theme="1"/>
        <rFont val="等线"/>
        <family val="3"/>
        <charset val="134"/>
        <scheme val="minor"/>
      </rP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咳祛痰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（48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</si>
  <si>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J00485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</si>
  <si>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药镇</t>
    </r>
    <r>
      <rPr>
        <sz val="11"/>
        <color theme="1"/>
        <rFont val="等线"/>
        <family val="3"/>
        <charset val="134"/>
        <scheme val="minor"/>
      </rPr>
      <t>咳祛痰S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（24粒）</t>
    </r>
  </si>
  <si>
    <t>J00486</t>
  </si>
  <si>
    <r>
      <rPr>
        <sz val="11"/>
        <color theme="1"/>
        <rFont val="等线"/>
        <family val="3"/>
        <charset val="134"/>
        <scheme val="minor"/>
      </rPr>
      <t>米田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咳祛痰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</si>
  <si>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J00487</t>
  </si>
  <si>
    <r>
      <rPr>
        <sz val="11"/>
        <color theme="1"/>
        <rFont val="等线"/>
        <family val="3"/>
        <charset val="134"/>
        <scheme val="minor"/>
      </rPr>
      <t>第一三共持</t>
    </r>
    <r>
      <rPr>
        <sz val="11"/>
        <color theme="1"/>
        <rFont val="等线"/>
        <family val="3"/>
        <charset val="134"/>
        <scheme val="minor"/>
      </rPr>
      <t>续</t>
    </r>
    <r>
      <rPr>
        <sz val="11"/>
        <color theme="1"/>
        <rFont val="等线"/>
        <family val="3"/>
        <charset val="134"/>
        <scheme val="minor"/>
      </rPr>
      <t>有有效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咳祛痰胶囊（10粒）</t>
    </r>
  </si>
  <si>
    <t>J00488</t>
  </si>
  <si>
    <r>
      <rPr>
        <sz val="11"/>
        <color theme="1"/>
        <rFont val="等线"/>
        <family val="3"/>
        <charset val="134"/>
        <scheme val="minor"/>
      </rPr>
      <t>康泰克持</t>
    </r>
    <r>
      <rPr>
        <sz val="11"/>
        <color theme="1"/>
        <rFont val="等线"/>
        <family val="3"/>
        <charset val="134"/>
        <scheme val="minor"/>
      </rPr>
      <t>续</t>
    </r>
    <r>
      <rPr>
        <sz val="11"/>
        <color theme="1"/>
        <rFont val="等线"/>
        <family val="3"/>
        <charset val="134"/>
        <scheme val="minor"/>
      </rPr>
      <t>有效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咳祛痰胶囊（24粒）</t>
    </r>
  </si>
  <si>
    <t>J00489</t>
  </si>
  <si>
    <r>
      <rPr>
        <sz val="11"/>
        <color theme="1"/>
        <rFont val="等线"/>
        <family val="3"/>
        <charset val="134"/>
        <scheme val="minor"/>
      </rPr>
      <t>84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</si>
  <si>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支气管糖衣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（84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</si>
  <si>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J00490</t>
  </si>
  <si>
    <r>
      <rPr>
        <sz val="11"/>
        <color theme="1"/>
        <rFont val="等线"/>
        <family val="3"/>
        <charset val="134"/>
        <scheme val="minor"/>
      </rPr>
      <t>佐藤制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祛痰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（18粒）</t>
    </r>
  </si>
  <si>
    <t>J00491</t>
  </si>
  <si>
    <r>
      <rPr>
        <sz val="11"/>
        <color theme="1"/>
        <rFont val="等线"/>
        <family val="3"/>
        <charset val="134"/>
        <scheme val="minor"/>
      </rPr>
      <t>佐藤制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Kyorin祛痰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（24粒）</t>
    </r>
  </si>
  <si>
    <t>J00492</t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</si>
  <si>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清肺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支气管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（40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</si>
  <si>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J00493</t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</si>
  <si>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清肺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支气管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（80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</si>
  <si>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J00494</t>
  </si>
  <si>
    <r>
      <rPr>
        <sz val="11"/>
        <color theme="1"/>
        <rFont val="等线"/>
        <family val="3"/>
        <charset val="134"/>
        <scheme val="minor"/>
      </rPr>
      <t>龙</t>
    </r>
    <r>
      <rPr>
        <sz val="11"/>
        <color theme="1"/>
        <rFont val="等线"/>
        <family val="3"/>
        <charset val="134"/>
        <scheme val="minor"/>
      </rPr>
      <t>角散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咳祛痰粉（20g）</t>
    </r>
  </si>
  <si>
    <t>J00495</t>
  </si>
  <si>
    <r>
      <rPr>
        <sz val="11"/>
        <color theme="1"/>
        <rFont val="等线"/>
        <family val="3"/>
        <charset val="134"/>
        <scheme val="minor"/>
      </rPr>
      <t>龙</t>
    </r>
    <r>
      <rPr>
        <sz val="11"/>
        <color theme="1"/>
        <rFont val="等线"/>
        <family val="3"/>
        <charset val="134"/>
        <scheme val="minor"/>
      </rPr>
      <t>角散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咳祛痰粉（43g）</t>
    </r>
  </si>
  <si>
    <t>J00496</t>
  </si>
  <si>
    <r>
      <rPr>
        <sz val="11"/>
        <color theme="1"/>
        <rFont val="等线"/>
        <family val="3"/>
        <charset val="134"/>
        <scheme val="minor"/>
      </rPr>
      <t>龙</t>
    </r>
    <r>
      <rPr>
        <sz val="11"/>
        <color theme="1"/>
        <rFont val="等线"/>
        <family val="3"/>
        <charset val="134"/>
        <scheme val="minor"/>
      </rPr>
      <t>角散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咳祛痰SM薄荷味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粒（16包）</t>
    </r>
  </si>
  <si>
    <t>J00497</t>
  </si>
  <si>
    <r>
      <rPr>
        <sz val="11"/>
        <color theme="1"/>
        <rFont val="等线"/>
        <family val="3"/>
        <charset val="134"/>
        <scheme val="minor"/>
      </rPr>
      <t>龙</t>
    </r>
    <r>
      <rPr>
        <sz val="11"/>
        <color theme="1"/>
        <rFont val="等线"/>
        <family val="3"/>
        <charset val="134"/>
        <scheme val="minor"/>
      </rPr>
      <t>角散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咳祛痰SP桃子味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粒（16包）</t>
    </r>
  </si>
  <si>
    <t>J00498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</si>
  <si>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支气管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粒（24包）</t>
    </r>
  </si>
  <si>
    <t>J00499</t>
  </si>
  <si>
    <r>
      <rPr>
        <sz val="11"/>
        <color theme="1"/>
        <rFont val="等线"/>
        <family val="3"/>
        <charset val="134"/>
        <scheme val="minor"/>
      </rPr>
      <t>广昌堂支气管清肺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（30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</si>
  <si>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J00500</t>
  </si>
  <si>
    <r>
      <rPr>
        <sz val="11"/>
        <color theme="1"/>
        <rFont val="等线"/>
        <family val="3"/>
        <charset val="134"/>
        <scheme val="minor"/>
      </rPr>
      <t>臼杵制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中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复方后藤散支气管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粒（12包）</t>
    </r>
  </si>
  <si>
    <t>J00501</t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</si>
  <si>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快速解</t>
    </r>
    <r>
      <rPr>
        <sz val="11"/>
        <color theme="1"/>
        <rFont val="等线"/>
        <family val="3"/>
        <charset val="134"/>
        <scheme val="minor"/>
      </rPr>
      <t>热</t>
    </r>
    <r>
      <rPr>
        <sz val="11"/>
        <color theme="1"/>
        <rFont val="等线"/>
        <family val="3"/>
        <charset val="134"/>
        <scheme val="minor"/>
      </rPr>
      <t>止痛EVE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（40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</si>
  <si>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J00502</t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</si>
  <si>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解</t>
    </r>
    <r>
      <rPr>
        <sz val="11"/>
        <color theme="1"/>
        <rFont val="等线"/>
        <family val="3"/>
        <charset val="134"/>
        <scheme val="minor"/>
      </rPr>
      <t>热</t>
    </r>
    <r>
      <rPr>
        <sz val="11"/>
        <color theme="1"/>
        <rFont val="等线"/>
        <family val="3"/>
        <charset val="134"/>
        <scheme val="minor"/>
      </rPr>
      <t>止痛EVE A EX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（40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</si>
  <si>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J00503</t>
  </si>
  <si>
    <r>
      <rPr>
        <sz val="11"/>
        <color theme="1"/>
        <rFont val="等线"/>
        <family val="3"/>
        <charset val="134"/>
        <scheme val="minor"/>
      </rPr>
      <t>SS制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快速解</t>
    </r>
    <r>
      <rPr>
        <sz val="11"/>
        <color theme="1"/>
        <rFont val="等线"/>
        <family val="3"/>
        <charset val="134"/>
        <scheme val="minor"/>
      </rPr>
      <t>热</t>
    </r>
    <r>
      <rPr>
        <sz val="11"/>
        <color theme="1"/>
        <rFont val="等线"/>
        <family val="3"/>
        <charset val="134"/>
        <scheme val="minor"/>
      </rPr>
      <t>止痛EVE DX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（40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</si>
  <si>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J00504</t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</si>
  <si>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王百服宁清</t>
    </r>
    <r>
      <rPr>
        <sz val="11"/>
        <color theme="1"/>
        <rFont val="等线"/>
        <family val="3"/>
        <charset val="134"/>
        <scheme val="minor"/>
      </rPr>
      <t>热</t>
    </r>
    <r>
      <rPr>
        <sz val="11"/>
        <color theme="1"/>
        <rFont val="等线"/>
        <family val="3"/>
        <charset val="134"/>
        <scheme val="minor"/>
      </rPr>
      <t>止疼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A（80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</si>
  <si>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J00505</t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</si>
  <si>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王百服宁</t>
    </r>
    <r>
      <rPr>
        <sz val="11"/>
        <color theme="1"/>
        <rFont val="等线"/>
        <family val="3"/>
        <charset val="134"/>
        <scheme val="minor"/>
      </rPr>
      <t>优</t>
    </r>
    <r>
      <rPr>
        <sz val="11"/>
        <color theme="1"/>
        <rFont val="等线"/>
        <family val="3"/>
        <charset val="134"/>
        <scheme val="minor"/>
      </rPr>
      <t>质</t>
    </r>
    <r>
      <rPr>
        <sz val="11"/>
        <color theme="1"/>
        <rFont val="等线"/>
        <family val="3"/>
        <charset val="134"/>
        <scheme val="minor"/>
      </rPr>
      <t>版清</t>
    </r>
    <r>
      <rPr>
        <sz val="11"/>
        <color theme="1"/>
        <rFont val="等线"/>
        <family val="3"/>
        <charset val="134"/>
        <scheme val="minor"/>
      </rPr>
      <t>热</t>
    </r>
    <r>
      <rPr>
        <sz val="11"/>
        <color theme="1"/>
        <rFont val="等线"/>
        <family val="3"/>
        <charset val="134"/>
        <scheme val="minor"/>
      </rPr>
      <t>止疼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A（60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</si>
  <si>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J00506</t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</si>
  <si>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芍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甘草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肌肉止疼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（48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</si>
  <si>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J00507</t>
  </si>
  <si>
    <r>
      <rPr>
        <sz val="11"/>
        <color theme="1"/>
        <rFont val="等线"/>
        <family val="3"/>
        <charset val="134"/>
        <scheme val="minor"/>
      </rPr>
      <t>佐藤制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清</t>
    </r>
    <r>
      <rPr>
        <sz val="11"/>
        <color theme="1"/>
        <rFont val="等线"/>
        <family val="3"/>
        <charset val="134"/>
        <scheme val="minor"/>
      </rPr>
      <t>热</t>
    </r>
    <r>
      <rPr>
        <sz val="11"/>
        <color theme="1"/>
        <rFont val="等线"/>
        <family val="3"/>
        <charset val="134"/>
        <scheme val="minor"/>
      </rPr>
      <t>止疼α200凝胶（24粒）</t>
    </r>
  </si>
  <si>
    <t>J00508</t>
  </si>
  <si>
    <r>
      <rPr>
        <sz val="11"/>
        <color theme="1"/>
        <rFont val="等线"/>
        <family val="3"/>
        <charset val="134"/>
        <scheme val="minor"/>
      </rPr>
      <t>32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</si>
  <si>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清</t>
    </r>
    <r>
      <rPr>
        <sz val="11"/>
        <color theme="1"/>
        <rFont val="等线"/>
        <family val="3"/>
        <charset val="134"/>
        <scheme val="minor"/>
      </rPr>
      <t>热</t>
    </r>
    <r>
      <rPr>
        <sz val="11"/>
        <color theme="1"/>
        <rFont val="等线"/>
        <family val="3"/>
        <charset val="134"/>
        <scheme val="minor"/>
      </rPr>
      <t>止疼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（32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</si>
  <si>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J00509</t>
  </si>
  <si>
    <r>
      <rPr>
        <sz val="11"/>
        <color theme="1"/>
        <rFont val="等线"/>
        <family val="3"/>
        <charset val="134"/>
        <scheme val="minor"/>
      </rPr>
      <t>日本</t>
    </r>
    <r>
      <rPr>
        <sz val="11"/>
        <color theme="1"/>
        <rFont val="等线"/>
        <family val="3"/>
        <charset val="134"/>
        <scheme val="minor"/>
      </rPr>
      <t>脏</t>
    </r>
    <r>
      <rPr>
        <sz val="11"/>
        <color theme="1"/>
        <rFont val="等线"/>
        <family val="3"/>
        <charset val="134"/>
        <scheme val="minor"/>
      </rPr>
      <t>器腰疼神</t>
    </r>
    <r>
      <rPr>
        <sz val="11"/>
        <color theme="1"/>
        <rFont val="等线"/>
        <family val="3"/>
        <charset val="134"/>
        <scheme val="minor"/>
      </rPr>
      <t>经</t>
    </r>
    <r>
      <rPr>
        <sz val="11"/>
        <color theme="1"/>
        <rFont val="等线"/>
        <family val="3"/>
        <charset val="134"/>
        <scheme val="minor"/>
      </rPr>
      <t>疼止疼速溶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</si>
  <si>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J00510</t>
  </si>
  <si>
    <t>天惠堂小粒打身丸（150粒）</t>
  </si>
  <si>
    <t>J00511</t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</si>
  <si>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王儿童用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百服宁CII情人止疼清</t>
    </r>
    <r>
      <rPr>
        <sz val="11"/>
        <color theme="1"/>
        <rFont val="等线"/>
        <family val="3"/>
        <charset val="134"/>
        <scheme val="minor"/>
      </rPr>
      <t>热</t>
    </r>
    <r>
      <rPr>
        <sz val="11"/>
        <color theme="1"/>
        <rFont val="等线"/>
        <family val="3"/>
        <charset val="134"/>
        <scheme val="minor"/>
      </rPr>
      <t>止疼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（32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</si>
  <si>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J00512</t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</si>
  <si>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王小中高中生百服宁LunaJ生理止疼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</si>
  <si>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J00513</t>
  </si>
  <si>
    <r>
      <rPr>
        <sz val="11"/>
        <color theme="1"/>
        <rFont val="等线"/>
        <family val="3"/>
        <charset val="134"/>
        <scheme val="minor"/>
      </rPr>
      <t>面包超人草莓味1-11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儿童用解</t>
    </r>
    <r>
      <rPr>
        <sz val="11"/>
        <color theme="1"/>
        <rFont val="等线"/>
        <family val="3"/>
        <charset val="134"/>
        <scheme val="minor"/>
      </rPr>
      <t>热镇</t>
    </r>
    <r>
      <rPr>
        <sz val="11"/>
        <color theme="1"/>
        <rFont val="等线"/>
        <family val="3"/>
        <charset val="134"/>
        <scheme val="minor"/>
      </rPr>
      <t>痛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粒（8包）</t>
    </r>
  </si>
  <si>
    <t>J00514</t>
  </si>
  <si>
    <t>10个</t>
  </si>
  <si>
    <r>
      <rPr>
        <sz val="11"/>
        <color theme="1"/>
        <rFont val="等线"/>
        <family val="3"/>
        <charset val="134"/>
        <scheme val="minor"/>
      </rPr>
      <t>宇津儿童用解</t>
    </r>
    <r>
      <rPr>
        <sz val="11"/>
        <color theme="1"/>
        <rFont val="等线"/>
        <family val="3"/>
        <charset val="134"/>
        <scheme val="minor"/>
      </rPr>
      <t>热</t>
    </r>
    <r>
      <rPr>
        <sz val="11"/>
        <color theme="1"/>
        <rFont val="等线"/>
        <family val="3"/>
        <charset val="134"/>
        <scheme val="minor"/>
      </rPr>
      <t>栓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（10个）</t>
    </r>
  </si>
  <si>
    <t>J00515</t>
  </si>
  <si>
    <t>16枚</t>
  </si>
  <si>
    <t>小林制药儿童用退热贴（16枚）</t>
  </si>
  <si>
    <t>J00516</t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</si>
  <si>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成人用退</t>
    </r>
    <r>
      <rPr>
        <sz val="11"/>
        <color theme="1"/>
        <rFont val="等线"/>
        <family val="3"/>
        <charset val="134"/>
        <scheme val="minor"/>
      </rPr>
      <t>热贴</t>
    </r>
    <r>
      <rPr>
        <sz val="11"/>
        <color theme="1"/>
        <rFont val="等线"/>
        <family val="3"/>
        <charset val="134"/>
        <scheme val="minor"/>
      </rPr>
      <t>（16枚）</t>
    </r>
  </si>
  <si>
    <t>J00517</t>
  </si>
  <si>
    <t>20g×2本入</t>
  </si>
  <si>
    <r>
      <rPr>
        <sz val="11"/>
        <color theme="1"/>
        <rFont val="等线"/>
        <family val="3"/>
        <charset val="134"/>
        <scheme val="minor"/>
      </rPr>
      <t>一郎制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便秘儿童灌</t>
    </r>
    <r>
      <rPr>
        <sz val="11"/>
        <color theme="1"/>
        <rFont val="等线"/>
        <family val="3"/>
        <charset val="134"/>
        <scheme val="minor"/>
      </rPr>
      <t>肠药</t>
    </r>
    <r>
      <rPr>
        <sz val="11"/>
        <color theme="1"/>
        <rFont val="等线"/>
        <family val="3"/>
        <charset val="134"/>
        <scheme val="minor"/>
      </rPr>
      <t>（20g×2本入）</t>
    </r>
  </si>
  <si>
    <t>J00518</t>
  </si>
  <si>
    <t>10g×4本入</t>
  </si>
  <si>
    <r>
      <rPr>
        <sz val="11"/>
        <color theme="1"/>
        <rFont val="等线"/>
        <family val="3"/>
        <charset val="134"/>
        <scheme val="minor"/>
      </rPr>
      <t>一郎制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便秘</t>
    </r>
    <r>
      <rPr>
        <sz val="11"/>
        <color theme="1"/>
        <rFont val="等线"/>
        <family val="3"/>
        <charset val="134"/>
        <scheme val="minor"/>
      </rPr>
      <t>婴</t>
    </r>
    <r>
      <rPr>
        <sz val="11"/>
        <color theme="1"/>
        <rFont val="等线"/>
        <family val="3"/>
        <charset val="134"/>
        <scheme val="minor"/>
      </rPr>
      <t>儿灌</t>
    </r>
    <r>
      <rPr>
        <sz val="11"/>
        <color theme="1"/>
        <rFont val="等线"/>
        <family val="3"/>
        <charset val="134"/>
        <scheme val="minor"/>
      </rPr>
      <t>肠药</t>
    </r>
    <r>
      <rPr>
        <sz val="11"/>
        <color theme="1"/>
        <rFont val="等线"/>
        <family val="3"/>
        <charset val="134"/>
        <scheme val="minor"/>
      </rPr>
      <t>（10g×4本入）</t>
    </r>
  </si>
  <si>
    <t>J00519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</si>
  <si>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药汉</t>
    </r>
    <r>
      <rPr>
        <sz val="11"/>
        <color theme="1"/>
        <rFont val="等线"/>
        <family val="3"/>
        <charset val="134"/>
        <scheme val="minor"/>
      </rPr>
      <t>方便秘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</si>
  <si>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J00520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</si>
  <si>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便秘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（120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</si>
  <si>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J00521</t>
  </si>
  <si>
    <r>
      <rPr>
        <sz val="11"/>
        <color theme="1"/>
        <rFont val="等线"/>
        <family val="3"/>
        <charset val="134"/>
        <scheme val="minor"/>
      </rPr>
      <t>皇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堂便秘治</t>
    </r>
    <r>
      <rPr>
        <sz val="11"/>
        <color theme="1"/>
        <rFont val="等线"/>
        <family val="3"/>
        <charset val="134"/>
        <scheme val="minor"/>
      </rPr>
      <t>疗药</t>
    </r>
    <r>
      <rPr>
        <sz val="11"/>
        <color theme="1"/>
        <rFont val="等线"/>
        <family val="3"/>
        <charset val="134"/>
        <scheme val="minor"/>
      </rPr>
      <t>（100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</si>
  <si>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J00522</t>
  </si>
  <si>
    <r>
      <rPr>
        <sz val="11"/>
        <color theme="1"/>
        <rFont val="等线"/>
        <family val="3"/>
        <charset val="134"/>
        <scheme val="minor"/>
      </rPr>
      <t>Zeria 新withα植物性便秘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（36包）</t>
    </r>
  </si>
  <si>
    <t>J00523</t>
  </si>
  <si>
    <t>40g×10本入</t>
  </si>
  <si>
    <r>
      <rPr>
        <sz val="11"/>
        <color theme="1"/>
        <rFont val="等线"/>
        <family val="3"/>
        <charset val="134"/>
        <scheme val="minor"/>
      </rPr>
      <t>伊丹制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成人用便秘灌</t>
    </r>
    <r>
      <rPr>
        <sz val="11"/>
        <color theme="1"/>
        <rFont val="等线"/>
        <family val="3"/>
        <charset val="134"/>
        <scheme val="minor"/>
      </rPr>
      <t>肠药</t>
    </r>
    <r>
      <rPr>
        <sz val="11"/>
        <color theme="1"/>
        <rFont val="等线"/>
        <family val="3"/>
        <charset val="134"/>
        <scheme val="minor"/>
      </rPr>
      <t>（40g×10本入）</t>
    </r>
  </si>
  <si>
    <t>J00524</t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</si>
  <si>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王苹果味突</t>
    </r>
    <r>
      <rPr>
        <sz val="11"/>
        <color theme="1"/>
        <rFont val="等线"/>
        <family val="3"/>
        <charset val="134"/>
        <scheme val="minor"/>
      </rPr>
      <t>发</t>
    </r>
    <r>
      <rPr>
        <sz val="11"/>
        <color theme="1"/>
        <rFont val="等线"/>
        <family val="3"/>
        <charset val="134"/>
        <scheme val="minor"/>
      </rPr>
      <t>性腹泻EX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</si>
  <si>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J00525</t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</si>
  <si>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王突</t>
    </r>
    <r>
      <rPr>
        <sz val="11"/>
        <color theme="1"/>
        <rFont val="等线"/>
        <family val="3"/>
        <charset val="134"/>
        <scheme val="minor"/>
      </rPr>
      <t>发</t>
    </r>
    <r>
      <rPr>
        <sz val="11"/>
        <color theme="1"/>
        <rFont val="等线"/>
        <family val="3"/>
        <charset val="134"/>
        <scheme val="minor"/>
      </rPr>
      <t>性腹泻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EX（12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</si>
  <si>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J00526</t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</si>
  <si>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王儿童用突</t>
    </r>
    <r>
      <rPr>
        <sz val="11"/>
        <color theme="1"/>
        <rFont val="等线"/>
        <family val="3"/>
        <charset val="134"/>
        <scheme val="minor"/>
      </rPr>
      <t>发</t>
    </r>
    <r>
      <rPr>
        <sz val="11"/>
        <color theme="1"/>
        <rFont val="等线"/>
        <family val="3"/>
        <charset val="134"/>
        <scheme val="minor"/>
      </rPr>
      <t>性腹泻EX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</si>
  <si>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J00527</t>
  </si>
  <si>
    <r>
      <rPr>
        <sz val="11"/>
        <color theme="1"/>
        <rFont val="等线"/>
        <family val="3"/>
        <charset val="134"/>
        <scheme val="minor"/>
      </rPr>
      <t>大幸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品正露丸治腹泻快速凝胶胶囊（16粒）</t>
    </r>
  </si>
  <si>
    <t>J00528</t>
  </si>
  <si>
    <r>
      <rPr>
        <sz val="11"/>
        <color theme="1"/>
        <rFont val="等线"/>
        <family val="3"/>
        <charset val="134"/>
        <scheme val="minor"/>
      </rPr>
      <t>大幸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品正露丸止腹泻糖衣片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（84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</si>
  <si>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J00529</t>
  </si>
  <si>
    <t>200粒</t>
  </si>
  <si>
    <r>
      <rPr>
        <sz val="11"/>
        <color theme="1"/>
        <rFont val="等线"/>
        <family val="3"/>
        <charset val="134"/>
        <scheme val="minor"/>
      </rPr>
      <t>大幸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品正露丸小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粒（200粒）</t>
    </r>
  </si>
  <si>
    <t>J00530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</si>
  <si>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香蕉味儿童用止腹泻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粒（6包）</t>
    </r>
  </si>
  <si>
    <t>J00531</t>
  </si>
  <si>
    <r>
      <rPr>
        <sz val="11"/>
        <color theme="1"/>
        <rFont val="等线"/>
        <family val="3"/>
        <charset val="134"/>
        <scheme val="minor"/>
      </rPr>
      <t>Kracie胃苓</t>
    </r>
    <r>
      <rPr>
        <sz val="11"/>
        <color theme="1"/>
        <rFont val="等线"/>
        <family val="3"/>
        <charset val="134"/>
        <scheme val="minor"/>
      </rPr>
      <t>汤汉</t>
    </r>
    <r>
      <rPr>
        <sz val="11"/>
        <color theme="1"/>
        <rFont val="等线"/>
        <family val="3"/>
        <charset val="134"/>
        <scheme val="minor"/>
      </rPr>
      <t>方提取止腹泻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（36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</si>
  <si>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J00532</t>
  </si>
  <si>
    <r>
      <rPr>
        <sz val="11"/>
        <color theme="1"/>
        <rFont val="等线"/>
        <family val="3"/>
        <charset val="134"/>
        <scheme val="minor"/>
      </rPr>
      <t>三宝制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口服痔</t>
    </r>
    <r>
      <rPr>
        <sz val="11"/>
        <color theme="1"/>
        <rFont val="等线"/>
        <family val="3"/>
        <charset val="134"/>
        <scheme val="minor"/>
      </rPr>
      <t>疮药</t>
    </r>
    <r>
      <rPr>
        <sz val="11"/>
        <color theme="1"/>
        <rFont val="等线"/>
        <family val="3"/>
        <charset val="134"/>
        <scheme val="minor"/>
      </rPr>
      <t>G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粒（18包）</t>
    </r>
  </si>
  <si>
    <t>J00533</t>
  </si>
  <si>
    <t>2g×10本入</t>
  </si>
  <si>
    <t>中外医药痔疮注入软膏（2g×10本入）</t>
  </si>
  <si>
    <t>J00534</t>
  </si>
  <si>
    <t>30个</t>
  </si>
  <si>
    <r>
      <rPr>
        <sz val="11"/>
        <color theme="1"/>
        <rFont val="等线"/>
        <family val="3"/>
        <charset val="134"/>
        <scheme val="minor"/>
      </rPr>
      <t>中外医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痔</t>
    </r>
    <r>
      <rPr>
        <sz val="11"/>
        <color theme="1"/>
        <rFont val="等线"/>
        <family val="3"/>
        <charset val="134"/>
        <scheme val="minor"/>
      </rPr>
      <t>疮</t>
    </r>
    <r>
      <rPr>
        <sz val="11"/>
        <color theme="1"/>
        <rFont val="等线"/>
        <family val="3"/>
        <charset val="134"/>
        <scheme val="minor"/>
      </rPr>
      <t>栓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（30个）</t>
    </r>
  </si>
  <si>
    <t>J00535</t>
  </si>
  <si>
    <t>15g</t>
  </si>
  <si>
    <t>大正制药痔疮软膏（15g）</t>
  </si>
  <si>
    <t>J00536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</si>
  <si>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敦痔</t>
    </r>
    <r>
      <rPr>
        <sz val="11"/>
        <color theme="1"/>
        <rFont val="等线"/>
        <family val="3"/>
        <charset val="134"/>
        <scheme val="minor"/>
      </rPr>
      <t>疮软</t>
    </r>
    <r>
      <rPr>
        <sz val="11"/>
        <color theme="1"/>
        <rFont val="等线"/>
        <family val="3"/>
        <charset val="134"/>
        <scheme val="minor"/>
      </rPr>
      <t>膏（15g）</t>
    </r>
  </si>
  <si>
    <t>J00537</t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</si>
  <si>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口服舌下含片（20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</si>
  <si>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J00538</t>
  </si>
  <si>
    <r>
      <rPr>
        <sz val="11"/>
        <color theme="1"/>
        <rFont val="等线"/>
        <family val="3"/>
        <charset val="134"/>
        <scheme val="minor"/>
      </rPr>
      <t>350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</si>
  <si>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和α+改善</t>
    </r>
    <r>
      <rPr>
        <sz val="11"/>
        <color theme="1"/>
        <rFont val="等线"/>
        <family val="3"/>
        <charset val="134"/>
        <scheme val="minor"/>
      </rPr>
      <t>肠</t>
    </r>
    <r>
      <rPr>
        <sz val="11"/>
        <color theme="1"/>
        <rFont val="等线"/>
        <family val="3"/>
        <charset val="134"/>
        <scheme val="minor"/>
      </rPr>
      <t>道菌群整</t>
    </r>
    <r>
      <rPr>
        <sz val="11"/>
        <color theme="1"/>
        <rFont val="等线"/>
        <family val="3"/>
        <charset val="134"/>
        <scheme val="minor"/>
      </rPr>
      <t>肠</t>
    </r>
    <r>
      <rPr>
        <sz val="11"/>
        <color theme="1"/>
        <rFont val="等线"/>
        <family val="3"/>
        <charset val="134"/>
        <scheme val="minor"/>
      </rPr>
      <t>片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（350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</si>
  <si>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J00539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</si>
  <si>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新biofermin S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乳酸菌整</t>
    </r>
    <r>
      <rPr>
        <sz val="11"/>
        <color theme="1"/>
        <rFont val="等线"/>
        <family val="3"/>
        <charset val="134"/>
        <scheme val="minor"/>
      </rPr>
      <t>肠</t>
    </r>
    <r>
      <rPr>
        <sz val="11"/>
        <color theme="1"/>
        <rFont val="等线"/>
        <family val="3"/>
        <charset val="134"/>
        <scheme val="minor"/>
      </rPr>
      <t>片（350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</si>
  <si>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J00540</t>
  </si>
  <si>
    <t>45g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</si>
  <si>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新biofermin S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乳酸菌整</t>
    </r>
    <r>
      <rPr>
        <sz val="11"/>
        <color theme="1"/>
        <rFont val="等线"/>
        <family val="3"/>
        <charset val="134"/>
        <scheme val="minor"/>
      </rPr>
      <t>肠颗</t>
    </r>
    <r>
      <rPr>
        <sz val="11"/>
        <color theme="1"/>
        <rFont val="等线"/>
        <family val="3"/>
        <charset val="134"/>
        <scheme val="minor"/>
      </rPr>
      <t>粒（45g）</t>
    </r>
  </si>
  <si>
    <t>J00541</t>
  </si>
  <si>
    <t>若素健胃清肠强力W日常保健乳酸菌（300锭）</t>
  </si>
  <si>
    <t>J00542</t>
  </si>
  <si>
    <r>
      <rPr>
        <sz val="11"/>
        <color theme="1"/>
        <rFont val="等线"/>
        <family val="3"/>
        <charset val="134"/>
        <scheme val="minor"/>
      </rPr>
      <t>370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</si>
  <si>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太田胃散健胃清</t>
    </r>
    <r>
      <rPr>
        <sz val="11"/>
        <color theme="1"/>
        <rFont val="等线"/>
        <family val="3"/>
        <charset val="134"/>
        <scheme val="minor"/>
      </rPr>
      <t>肠</t>
    </r>
    <r>
      <rPr>
        <sz val="11"/>
        <color theme="1"/>
        <rFont val="等线"/>
        <family val="3"/>
        <charset val="134"/>
        <scheme val="minor"/>
      </rPr>
      <t>日常保健乳酸菌（370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</si>
  <si>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J00543</t>
  </si>
  <si>
    <r>
      <rPr>
        <sz val="11"/>
        <color theme="1"/>
        <rFont val="等线"/>
        <family val="3"/>
        <charset val="134"/>
        <scheme val="minor"/>
      </rPr>
      <t>102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</si>
  <si>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王胃粘膜修复</t>
    </r>
    <r>
      <rPr>
        <sz val="11"/>
        <color theme="1"/>
        <rFont val="等线"/>
        <family val="3"/>
        <charset val="134"/>
        <scheme val="minor"/>
      </rPr>
      <t>肠</t>
    </r>
    <r>
      <rPr>
        <sz val="11"/>
        <color theme="1"/>
        <rFont val="等线"/>
        <family val="3"/>
        <charset val="134"/>
        <scheme val="minor"/>
      </rPr>
      <t>胃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A（102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</si>
  <si>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J00544</t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</si>
  <si>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王胃粘膜修复</t>
    </r>
    <r>
      <rPr>
        <sz val="11"/>
        <color theme="1"/>
        <rFont val="等线"/>
        <family val="3"/>
        <charset val="134"/>
        <scheme val="minor"/>
      </rPr>
      <t>肠</t>
    </r>
    <r>
      <rPr>
        <sz val="11"/>
        <color theme="1"/>
        <rFont val="等线"/>
        <family val="3"/>
        <charset val="134"/>
        <scheme val="minor"/>
      </rPr>
      <t>胃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S（102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</si>
  <si>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J00545</t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</si>
  <si>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和α+胃粘膜修复胃</t>
    </r>
    <r>
      <rPr>
        <sz val="11"/>
        <color theme="1"/>
        <rFont val="等线"/>
        <family val="3"/>
        <charset val="134"/>
        <scheme val="minor"/>
      </rPr>
      <t>肠药</t>
    </r>
    <r>
      <rPr>
        <sz val="11"/>
        <color theme="1"/>
        <rFont val="等线"/>
        <family val="3"/>
        <charset val="134"/>
        <scheme val="minor"/>
      </rPr>
      <t>片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（300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</si>
  <si>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J00546</t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</si>
  <si>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和α+胃粘膜修复胃</t>
    </r>
    <r>
      <rPr>
        <sz val="11"/>
        <color theme="1"/>
        <rFont val="等线"/>
        <family val="3"/>
        <charset val="134"/>
        <scheme val="minor"/>
      </rPr>
      <t>肠药颗</t>
    </r>
    <r>
      <rPr>
        <sz val="11"/>
        <color theme="1"/>
        <rFont val="等线"/>
        <family val="3"/>
        <charset val="134"/>
        <scheme val="minor"/>
      </rPr>
      <t>粒（12包）</t>
    </r>
  </si>
  <si>
    <t>J00547</t>
  </si>
  <si>
    <r>
      <rPr>
        <sz val="11"/>
        <color theme="1"/>
        <rFont val="等线"/>
        <family val="3"/>
        <charset val="134"/>
        <scheme val="minor"/>
      </rPr>
      <t>田辺三菱改善胃</t>
    </r>
    <r>
      <rPr>
        <sz val="11"/>
        <color theme="1"/>
        <rFont val="等线"/>
        <family val="3"/>
        <charset val="134"/>
        <scheme val="minor"/>
      </rPr>
      <t>肠</t>
    </r>
    <r>
      <rPr>
        <sz val="11"/>
        <color theme="1"/>
        <rFont val="等线"/>
        <family val="3"/>
        <charset val="134"/>
        <scheme val="minor"/>
      </rPr>
      <t>蠕</t>
    </r>
    <r>
      <rPr>
        <sz val="11"/>
        <color theme="1"/>
        <rFont val="等线"/>
        <family val="3"/>
        <charset val="134"/>
        <scheme val="minor"/>
      </rPr>
      <t>动药</t>
    </r>
    <r>
      <rPr>
        <sz val="11"/>
        <color theme="1"/>
        <rFont val="等线"/>
        <family val="3"/>
        <charset val="134"/>
        <scheme val="minor"/>
      </rPr>
      <t>片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</si>
  <si>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J00548</t>
  </si>
  <si>
    <r>
      <rPr>
        <sz val="11"/>
        <color theme="1"/>
        <rFont val="等线"/>
        <family val="3"/>
        <charset val="134"/>
        <scheme val="minor"/>
      </rPr>
      <t>90</t>
    </r>
    <r>
      <rPr>
        <sz val="11"/>
        <color theme="1"/>
        <rFont val="等线"/>
        <family val="3"/>
        <charset val="134"/>
        <scheme val="minor"/>
      </rPr>
      <t>导</t>
    </r>
    <r>
      <rPr>
        <sz val="11"/>
        <color theme="1"/>
        <rFont val="等线"/>
        <family val="3"/>
        <charset val="134"/>
        <scheme val="minor"/>
      </rPr>
      <t>尿管</t>
    </r>
  </si>
  <si>
    <r>
      <rPr>
        <sz val="11"/>
        <color theme="1"/>
        <rFont val="等线"/>
        <family val="3"/>
        <charset val="134"/>
        <scheme val="minor"/>
      </rPr>
      <t>Eisai新</t>
    </r>
    <r>
      <rPr>
        <sz val="11"/>
        <color theme="1"/>
        <rFont val="等线"/>
        <family val="3"/>
        <charset val="134"/>
        <scheme val="minor"/>
      </rPr>
      <t>赛尔贝尔</t>
    </r>
    <r>
      <rPr>
        <sz val="11"/>
        <color theme="1"/>
        <rFont val="等线"/>
        <family val="3"/>
        <charset val="134"/>
        <scheme val="minor"/>
      </rPr>
      <t>整胃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（90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</si>
  <si>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J00549</t>
  </si>
  <si>
    <r>
      <rPr>
        <sz val="11"/>
        <color theme="1"/>
        <rFont val="等线"/>
        <family val="3"/>
        <charset val="134"/>
        <scheme val="minor"/>
      </rPr>
      <t>Eisai新</t>
    </r>
    <r>
      <rPr>
        <sz val="11"/>
        <color theme="1"/>
        <rFont val="等线"/>
        <family val="3"/>
        <charset val="134"/>
        <scheme val="minor"/>
      </rPr>
      <t>赛尔贝尔</t>
    </r>
    <r>
      <rPr>
        <sz val="11"/>
        <color theme="1"/>
        <rFont val="等线"/>
        <family val="3"/>
        <charset val="134"/>
        <scheme val="minor"/>
      </rPr>
      <t>整胃冲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（30包）</t>
    </r>
  </si>
  <si>
    <t>J00550</t>
  </si>
  <si>
    <r>
      <rPr>
        <sz val="11"/>
        <color theme="1"/>
        <rFont val="等线"/>
        <family val="3"/>
        <charset val="134"/>
        <scheme val="minor"/>
      </rPr>
      <t>230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</si>
  <si>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大正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方胃</t>
    </r>
    <r>
      <rPr>
        <sz val="11"/>
        <color theme="1"/>
        <rFont val="等线"/>
        <family val="3"/>
        <charset val="134"/>
        <scheme val="minor"/>
      </rPr>
      <t>肠药</t>
    </r>
    <r>
      <rPr>
        <sz val="11"/>
        <color theme="1"/>
        <rFont val="等线"/>
        <family val="3"/>
        <charset val="134"/>
        <scheme val="minor"/>
      </rPr>
      <t>（230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</si>
  <si>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J00551</t>
  </si>
  <si>
    <t>1g×30包</t>
  </si>
  <si>
    <r>
      <rPr>
        <sz val="11"/>
        <color theme="1"/>
        <rFont val="等线"/>
        <family val="3"/>
        <charset val="134"/>
        <scheme val="minor"/>
      </rPr>
      <t>佐藤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品胃疼胃酸抑制胃</t>
    </r>
    <r>
      <rPr>
        <sz val="11"/>
        <color theme="1"/>
        <rFont val="等线"/>
        <family val="3"/>
        <charset val="134"/>
        <scheme val="minor"/>
      </rPr>
      <t>肠颗</t>
    </r>
    <r>
      <rPr>
        <sz val="11"/>
        <color theme="1"/>
        <rFont val="等线"/>
        <family val="3"/>
        <charset val="134"/>
        <scheme val="minor"/>
      </rPr>
      <t>粒（1g×30包）</t>
    </r>
  </si>
  <si>
    <t>J00552</t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</si>
  <si>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王胃粘膜修复胃</t>
    </r>
    <r>
      <rPr>
        <sz val="11"/>
        <color theme="1"/>
        <rFont val="等线"/>
        <family val="3"/>
        <charset val="134"/>
        <scheme val="minor"/>
      </rPr>
      <t>肠</t>
    </r>
    <r>
      <rPr>
        <sz val="11"/>
        <color theme="1"/>
        <rFont val="等线"/>
        <family val="3"/>
        <charset val="134"/>
        <scheme val="minor"/>
      </rPr>
      <t>液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（6包）</t>
    </r>
  </si>
  <si>
    <t>J00553</t>
  </si>
  <si>
    <r>
      <rPr>
        <sz val="11"/>
        <color theme="1"/>
        <rFont val="等线"/>
        <family val="3"/>
        <charset val="134"/>
        <scheme val="minor"/>
      </rPr>
      <t>Zeria酵素胃</t>
    </r>
    <r>
      <rPr>
        <sz val="11"/>
        <color theme="1"/>
        <rFont val="等线"/>
        <family val="3"/>
        <charset val="134"/>
        <scheme val="minor"/>
      </rPr>
      <t>肠药颗</t>
    </r>
    <r>
      <rPr>
        <sz val="11"/>
        <color theme="1"/>
        <rFont val="等线"/>
        <family val="3"/>
        <charset val="134"/>
        <scheme val="minor"/>
      </rPr>
      <t>粒（32包）</t>
    </r>
  </si>
  <si>
    <t>J00554</t>
  </si>
  <si>
    <t>210g</t>
  </si>
  <si>
    <t>太田胃散方向性健胃消化粉（210g）</t>
  </si>
  <si>
    <t>J00555</t>
  </si>
  <si>
    <r>
      <rPr>
        <sz val="11"/>
        <color theme="1"/>
        <rFont val="等线"/>
        <family val="3"/>
        <charset val="134"/>
        <scheme val="minor"/>
      </rPr>
      <t>太田胃散A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（300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</si>
  <si>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J00556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</si>
  <si>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健胃消化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</si>
  <si>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J00557</t>
  </si>
  <si>
    <t>24g</t>
  </si>
  <si>
    <t>狮王Pair软膏（24g）</t>
  </si>
  <si>
    <t>J00558</t>
  </si>
  <si>
    <t>18g</t>
  </si>
  <si>
    <r>
      <rPr>
        <sz val="11"/>
        <color theme="1"/>
        <rFont val="等线"/>
        <family val="3"/>
        <charset val="134"/>
        <scheme val="minor"/>
      </rPr>
      <t>资</t>
    </r>
    <r>
      <rPr>
        <sz val="11"/>
        <color theme="1"/>
        <rFont val="等线"/>
        <family val="3"/>
        <charset val="134"/>
        <scheme val="minor"/>
      </rPr>
      <t>生堂pimplit粉刺消炎膏（18g）</t>
    </r>
  </si>
  <si>
    <t>J00559</t>
  </si>
  <si>
    <t>池田模范堂无比滴（50mL）</t>
  </si>
  <si>
    <t>J00560</t>
  </si>
  <si>
    <t>40mL</t>
  </si>
  <si>
    <t>Jmedic蚊虫叮痒液EX（40mL）</t>
  </si>
  <si>
    <t>J00561</t>
  </si>
  <si>
    <t>池田模范堂儿童用无比滴（40mL）</t>
  </si>
  <si>
    <t>J00562</t>
  </si>
  <si>
    <t>38枚</t>
  </si>
  <si>
    <r>
      <rPr>
        <sz val="11"/>
        <color theme="1"/>
        <rFont val="等线"/>
        <family val="3"/>
        <charset val="134"/>
        <scheme val="minor"/>
      </rPr>
      <t>面包超人儿童用蚊虫叮痒</t>
    </r>
    <r>
      <rPr>
        <sz val="11"/>
        <color theme="1"/>
        <rFont val="等线"/>
        <family val="3"/>
        <charset val="134"/>
        <scheme val="minor"/>
      </rPr>
      <t>贴</t>
    </r>
    <r>
      <rPr>
        <sz val="11"/>
        <color theme="1"/>
        <rFont val="等线"/>
        <family val="3"/>
        <charset val="134"/>
        <scheme val="minor"/>
      </rPr>
      <t>（38枚）</t>
    </r>
  </si>
  <si>
    <t>J00563</t>
  </si>
  <si>
    <t>12枚</t>
  </si>
  <si>
    <r>
      <rPr>
        <sz val="11"/>
        <color theme="1"/>
        <rFont val="等线"/>
        <family val="3"/>
        <charset val="134"/>
        <scheme val="minor"/>
      </rPr>
      <t>Nichiban</t>
    </r>
    <r>
      <rPr>
        <sz val="11"/>
        <color theme="1"/>
        <rFont val="等线"/>
        <family val="3"/>
        <charset val="134"/>
        <scheme val="minor"/>
      </rPr>
      <t>圆</t>
    </r>
    <r>
      <rPr>
        <sz val="11"/>
        <color theme="1"/>
        <rFont val="等线"/>
        <family val="3"/>
        <charset val="134"/>
        <scheme val="minor"/>
      </rPr>
      <t>形</t>
    </r>
    <r>
      <rPr>
        <sz val="11"/>
        <color theme="1"/>
        <rFont val="等线"/>
        <family val="3"/>
        <charset val="134"/>
        <scheme val="minor"/>
      </rPr>
      <t>鸡</t>
    </r>
    <r>
      <rPr>
        <sz val="11"/>
        <color theme="1"/>
        <rFont val="等线"/>
        <family val="3"/>
        <charset val="134"/>
        <scheme val="minor"/>
      </rPr>
      <t>眼膏M号（12枚）</t>
    </r>
  </si>
  <si>
    <t>J00564</t>
  </si>
  <si>
    <r>
      <rPr>
        <sz val="11"/>
        <color theme="1"/>
        <rFont val="等线"/>
        <family val="3"/>
        <charset val="134"/>
        <scheme val="minor"/>
      </rPr>
      <t>Nichiban</t>
    </r>
    <r>
      <rPr>
        <sz val="11"/>
        <color theme="1"/>
        <rFont val="等线"/>
        <family val="3"/>
        <charset val="134"/>
        <scheme val="minor"/>
      </rPr>
      <t>椭圆</t>
    </r>
    <r>
      <rPr>
        <sz val="11"/>
        <color theme="1"/>
        <rFont val="等线"/>
        <family val="3"/>
        <charset val="134"/>
        <scheme val="minor"/>
      </rPr>
      <t>形</t>
    </r>
    <r>
      <rPr>
        <sz val="11"/>
        <color theme="1"/>
        <rFont val="等线"/>
        <family val="3"/>
        <charset val="134"/>
        <scheme val="minor"/>
      </rPr>
      <t>鸡</t>
    </r>
    <r>
      <rPr>
        <sz val="11"/>
        <color theme="1"/>
        <rFont val="等线"/>
        <family val="3"/>
        <charset val="134"/>
        <scheme val="minor"/>
      </rPr>
      <t>眼膏M号（12枚）</t>
    </r>
  </si>
  <si>
    <t>J00565</t>
  </si>
  <si>
    <r>
      <rPr>
        <sz val="11"/>
        <color theme="1"/>
        <rFont val="等线"/>
        <family val="3"/>
        <charset val="134"/>
        <scheme val="minor"/>
      </rPr>
      <t>Nichiban</t>
    </r>
    <r>
      <rPr>
        <sz val="11"/>
        <color theme="1"/>
        <rFont val="等线"/>
        <family val="3"/>
        <charset val="134"/>
        <scheme val="minor"/>
      </rPr>
      <t>椭圆</t>
    </r>
    <r>
      <rPr>
        <sz val="11"/>
        <color theme="1"/>
        <rFont val="等线"/>
        <family val="3"/>
        <charset val="134"/>
        <scheme val="minor"/>
      </rPr>
      <t>形</t>
    </r>
    <r>
      <rPr>
        <sz val="11"/>
        <color theme="1"/>
        <rFont val="等线"/>
        <family val="3"/>
        <charset val="134"/>
        <scheme val="minor"/>
      </rPr>
      <t>鸡</t>
    </r>
    <r>
      <rPr>
        <sz val="11"/>
        <color theme="1"/>
        <rFont val="等线"/>
        <family val="3"/>
        <charset val="134"/>
        <scheme val="minor"/>
      </rPr>
      <t>眼膏L号（12枚）</t>
    </r>
  </si>
  <si>
    <t>J00566</t>
  </si>
  <si>
    <t>3条</t>
  </si>
  <si>
    <r>
      <rPr>
        <sz val="11"/>
        <color theme="1"/>
        <rFont val="等线"/>
        <family val="3"/>
        <charset val="134"/>
        <scheme val="minor"/>
      </rPr>
      <t>Nichiban</t>
    </r>
    <r>
      <rPr>
        <sz val="11"/>
        <color theme="1"/>
        <rFont val="等线"/>
        <family val="3"/>
        <charset val="134"/>
        <scheme val="minor"/>
      </rPr>
      <t>长</t>
    </r>
    <r>
      <rPr>
        <sz val="11"/>
        <color theme="1"/>
        <rFont val="等线"/>
        <family val="3"/>
        <charset val="134"/>
        <scheme val="minor"/>
      </rPr>
      <t>条</t>
    </r>
    <r>
      <rPr>
        <sz val="11"/>
        <color theme="1"/>
        <rFont val="等线"/>
        <family val="3"/>
        <charset val="134"/>
        <scheme val="minor"/>
      </rPr>
      <t>鸡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贴</t>
    </r>
    <r>
      <rPr>
        <sz val="11"/>
        <color theme="1"/>
        <rFont val="等线"/>
        <family val="3"/>
        <charset val="134"/>
        <scheme val="minor"/>
      </rPr>
      <t>（3条）</t>
    </r>
  </si>
  <si>
    <t>J00567</t>
  </si>
  <si>
    <t>3枚</t>
  </si>
  <si>
    <r>
      <rPr>
        <sz val="11"/>
        <color theme="1"/>
        <rFont val="等线"/>
        <family val="3"/>
        <charset val="134"/>
        <scheme val="minor"/>
      </rPr>
      <t>Nichiban方形</t>
    </r>
    <r>
      <rPr>
        <sz val="11"/>
        <color theme="1"/>
        <rFont val="等线"/>
        <family val="3"/>
        <charset val="134"/>
        <scheme val="minor"/>
      </rPr>
      <t>鸡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贴</t>
    </r>
    <r>
      <rPr>
        <sz val="11"/>
        <color theme="1"/>
        <rFont val="等线"/>
        <family val="3"/>
        <charset val="134"/>
        <scheme val="minor"/>
      </rPr>
      <t>（3枚）</t>
    </r>
  </si>
  <si>
    <t>J00568</t>
  </si>
  <si>
    <t>10g</t>
  </si>
  <si>
    <t xml:space="preserve"> </t>
  </si>
  <si>
    <t>J00569</t>
  </si>
  <si>
    <t>12g</t>
  </si>
  <si>
    <r>
      <rPr>
        <sz val="11"/>
        <color theme="1"/>
        <rFont val="等线"/>
        <family val="3"/>
        <charset val="134"/>
        <scheme val="minor"/>
      </rPr>
      <t>Zeria皮炎湿疹</t>
    </r>
    <r>
      <rPr>
        <sz val="11"/>
        <color theme="1"/>
        <rFont val="等线"/>
        <family val="3"/>
        <charset val="134"/>
        <scheme val="minor"/>
      </rPr>
      <t>软</t>
    </r>
    <r>
      <rPr>
        <sz val="11"/>
        <color theme="1"/>
        <rFont val="等线"/>
        <family val="3"/>
        <charset val="134"/>
        <scheme val="minor"/>
      </rPr>
      <t>膏（12g）</t>
    </r>
  </si>
  <si>
    <t>J00570</t>
  </si>
  <si>
    <r>
      <rPr>
        <sz val="11"/>
        <color theme="1"/>
        <rFont val="等线"/>
        <family val="3"/>
        <charset val="134"/>
        <scheme val="minor"/>
      </rPr>
      <t>泰平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品液体</t>
    </r>
    <r>
      <rPr>
        <sz val="11"/>
        <color theme="1"/>
        <rFont val="等线"/>
        <family val="3"/>
        <charset val="134"/>
        <scheme val="minor"/>
      </rPr>
      <t>创</t>
    </r>
    <r>
      <rPr>
        <sz val="11"/>
        <color theme="1"/>
        <rFont val="等线"/>
        <family val="3"/>
        <charset val="134"/>
        <scheme val="minor"/>
      </rPr>
      <t>可</t>
    </r>
    <r>
      <rPr>
        <sz val="11"/>
        <color theme="1"/>
        <rFont val="等线"/>
        <family val="3"/>
        <charset val="134"/>
        <scheme val="minor"/>
      </rPr>
      <t>贴</t>
    </r>
    <r>
      <rPr>
        <sz val="11"/>
        <color theme="1"/>
        <rFont val="等线"/>
        <family val="3"/>
        <charset val="134"/>
        <scheme val="minor"/>
      </rPr>
      <t>A（10g）</t>
    </r>
  </si>
  <si>
    <t>J00571</t>
  </si>
  <si>
    <r>
      <rPr>
        <sz val="11"/>
        <color theme="1"/>
        <rFont val="等线"/>
        <family val="3"/>
        <charset val="134"/>
        <scheme val="minor"/>
      </rPr>
      <t>新生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品脚气真菌感染液（30mL）</t>
    </r>
  </si>
  <si>
    <t>J00572</t>
  </si>
  <si>
    <r>
      <rPr>
        <sz val="11"/>
        <color theme="1"/>
        <rFont val="等线"/>
        <family val="3"/>
        <charset val="134"/>
        <scheme val="minor"/>
      </rPr>
      <t>新生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品脚气真菌感染</t>
    </r>
    <r>
      <rPr>
        <sz val="11"/>
        <color theme="1"/>
        <rFont val="等线"/>
        <family val="3"/>
        <charset val="134"/>
        <scheme val="minor"/>
      </rPr>
      <t>软</t>
    </r>
    <r>
      <rPr>
        <sz val="11"/>
        <color theme="1"/>
        <rFont val="等线"/>
        <family val="3"/>
        <charset val="134"/>
        <scheme val="minor"/>
      </rPr>
      <t>膏（30g）</t>
    </r>
  </si>
  <si>
    <t>J00573</t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</si>
  <si>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疤痕淡化</t>
    </r>
    <r>
      <rPr>
        <sz val="11"/>
        <color theme="1"/>
        <rFont val="等线"/>
        <family val="3"/>
        <charset val="134"/>
        <scheme val="minor"/>
      </rPr>
      <t>啫</t>
    </r>
    <r>
      <rPr>
        <sz val="11"/>
        <color theme="1"/>
        <rFont val="等线"/>
        <family val="3"/>
        <charset val="134"/>
        <scheme val="minor"/>
      </rPr>
      <t>喱</t>
    </r>
    <r>
      <rPr>
        <sz val="11"/>
        <color theme="1"/>
        <rFont val="等线"/>
        <family val="3"/>
        <charset val="134"/>
        <scheme val="minor"/>
      </rPr>
      <t>（15g）</t>
    </r>
  </si>
  <si>
    <t>J00574</t>
  </si>
  <si>
    <t>池田模范堂脚跟皴裂膏（20g）</t>
  </si>
  <si>
    <t>J00575</t>
  </si>
  <si>
    <r>
      <rPr>
        <sz val="11"/>
        <color theme="1"/>
        <rFont val="等线"/>
        <family val="3"/>
        <charset val="134"/>
        <scheme val="minor"/>
      </rPr>
      <t>Kip割</t>
    </r>
    <r>
      <rPr>
        <sz val="11"/>
        <color theme="1"/>
        <rFont val="等线"/>
        <family val="3"/>
        <charset val="134"/>
        <scheme val="minor"/>
      </rPr>
      <t>伤</t>
    </r>
    <r>
      <rPr>
        <sz val="11"/>
        <color theme="1"/>
        <rFont val="等线"/>
        <family val="3"/>
        <charset val="134"/>
        <scheme val="minor"/>
      </rPr>
      <t>晒</t>
    </r>
    <r>
      <rPr>
        <sz val="11"/>
        <color theme="1"/>
        <rFont val="等线"/>
        <family val="3"/>
        <charset val="134"/>
        <scheme val="minor"/>
      </rPr>
      <t>伤</t>
    </r>
    <r>
      <rPr>
        <sz val="11"/>
        <color theme="1"/>
        <rFont val="等线"/>
        <family val="3"/>
        <charset val="134"/>
        <scheme val="minor"/>
      </rPr>
      <t>多功能</t>
    </r>
    <r>
      <rPr>
        <sz val="11"/>
        <color theme="1"/>
        <rFont val="等线"/>
        <family val="3"/>
        <charset val="134"/>
        <scheme val="minor"/>
      </rPr>
      <t>软</t>
    </r>
    <r>
      <rPr>
        <sz val="11"/>
        <color theme="1"/>
        <rFont val="等线"/>
        <family val="3"/>
        <charset val="134"/>
        <scheme val="minor"/>
      </rPr>
      <t>膏（40g）</t>
    </r>
  </si>
  <si>
    <t>J00576</t>
  </si>
  <si>
    <t>75g</t>
  </si>
  <si>
    <r>
      <rPr>
        <sz val="11"/>
        <color theme="1"/>
        <rFont val="等线"/>
        <family val="3"/>
        <charset val="134"/>
        <scheme val="minor"/>
      </rPr>
      <t>曼秀雷敦多功能</t>
    </r>
    <r>
      <rPr>
        <sz val="11"/>
        <color theme="1"/>
        <rFont val="等线"/>
        <family val="3"/>
        <charset val="134"/>
        <scheme val="minor"/>
      </rPr>
      <t>软</t>
    </r>
    <r>
      <rPr>
        <sz val="11"/>
        <color theme="1"/>
        <rFont val="等线"/>
        <family val="3"/>
        <charset val="134"/>
        <scheme val="minor"/>
      </rPr>
      <t>膏（75g）</t>
    </r>
  </si>
  <si>
    <t>J00577</t>
  </si>
  <si>
    <t>85g</t>
  </si>
  <si>
    <r>
      <rPr>
        <sz val="11"/>
        <color theme="1"/>
        <rFont val="等线"/>
        <family val="3"/>
        <charset val="134"/>
        <scheme val="minor"/>
      </rPr>
      <t>近江兄弟多功能</t>
    </r>
    <r>
      <rPr>
        <sz val="11"/>
        <color theme="1"/>
        <rFont val="等线"/>
        <family val="3"/>
        <charset val="134"/>
        <scheme val="minor"/>
      </rPr>
      <t>软</t>
    </r>
    <r>
      <rPr>
        <sz val="11"/>
        <color theme="1"/>
        <rFont val="等线"/>
        <family val="3"/>
        <charset val="134"/>
        <scheme val="minor"/>
      </rPr>
      <t>膏（85g）</t>
    </r>
  </si>
  <si>
    <t>J00578</t>
  </si>
  <si>
    <r>
      <rPr>
        <sz val="11"/>
        <color theme="1"/>
        <rFont val="等线"/>
        <family val="3"/>
        <charset val="134"/>
        <scheme val="minor"/>
      </rPr>
      <t>万</t>
    </r>
    <r>
      <rPr>
        <sz val="11"/>
        <color theme="1"/>
        <rFont val="等线"/>
        <family val="3"/>
        <charset val="134"/>
        <scheme val="minor"/>
      </rPr>
      <t>协</t>
    </r>
    <r>
      <rPr>
        <sz val="11"/>
        <color theme="1"/>
        <rFont val="等线"/>
        <family val="3"/>
        <charset val="134"/>
        <scheme val="minor"/>
      </rPr>
      <t>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臀部湿疹</t>
    </r>
    <r>
      <rPr>
        <sz val="11"/>
        <color theme="1"/>
        <rFont val="等线"/>
        <family val="3"/>
        <charset val="134"/>
        <scheme val="minor"/>
      </rPr>
      <t>软</t>
    </r>
    <r>
      <rPr>
        <sz val="11"/>
        <color theme="1"/>
        <rFont val="等线"/>
        <family val="3"/>
        <charset val="134"/>
        <scheme val="minor"/>
      </rPr>
      <t>膏（30g）</t>
    </r>
  </si>
  <si>
    <t>J00579</t>
  </si>
  <si>
    <t>小林制药皮炎湿疹软膏S（30g）</t>
  </si>
  <si>
    <t>J00580</t>
  </si>
  <si>
    <t>乐敦下阴皮炎湿疹软膏（15g）</t>
  </si>
  <si>
    <t>J00581</t>
  </si>
  <si>
    <t>小林制药大腿内侧臀部湿疹皮炎软膏（15g）</t>
  </si>
  <si>
    <t>J00582</t>
  </si>
  <si>
    <r>
      <rPr>
        <sz val="11"/>
        <color theme="1"/>
        <rFont val="等线"/>
        <family val="3"/>
        <charset val="134"/>
        <scheme val="minor"/>
      </rPr>
      <t>大昭制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皮炎湿疹</t>
    </r>
    <r>
      <rPr>
        <sz val="11"/>
        <color theme="1"/>
        <rFont val="等线"/>
        <family val="3"/>
        <charset val="134"/>
        <scheme val="minor"/>
      </rPr>
      <t>软</t>
    </r>
    <r>
      <rPr>
        <sz val="11"/>
        <color theme="1"/>
        <rFont val="等线"/>
        <family val="3"/>
        <charset val="134"/>
        <scheme val="minor"/>
      </rPr>
      <t>膏（50g）</t>
    </r>
  </si>
  <si>
    <t>J00583</t>
  </si>
  <si>
    <r>
      <rPr>
        <sz val="11"/>
        <color theme="1"/>
        <rFont val="等线"/>
        <family val="3"/>
        <charset val="134"/>
        <scheme val="minor"/>
      </rPr>
      <t>第一三共皮炎湿疹蚊虫叮咬</t>
    </r>
    <r>
      <rPr>
        <sz val="11"/>
        <color theme="1"/>
        <rFont val="等线"/>
        <family val="3"/>
        <charset val="134"/>
        <scheme val="minor"/>
      </rPr>
      <t>软</t>
    </r>
    <r>
      <rPr>
        <sz val="11"/>
        <color theme="1"/>
        <rFont val="等线"/>
        <family val="3"/>
        <charset val="134"/>
        <scheme val="minor"/>
      </rPr>
      <t>膏A（10g）</t>
    </r>
  </si>
  <si>
    <t>J00584</t>
  </si>
  <si>
    <t>8g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</si>
  <si>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敦手部湿疹</t>
    </r>
    <r>
      <rPr>
        <sz val="11"/>
        <color theme="1"/>
        <rFont val="等线"/>
        <family val="3"/>
        <charset val="134"/>
        <scheme val="minor"/>
      </rPr>
      <t>软</t>
    </r>
    <r>
      <rPr>
        <sz val="11"/>
        <color theme="1"/>
        <rFont val="等线"/>
        <family val="3"/>
        <charset val="134"/>
        <scheme val="minor"/>
      </rPr>
      <t>膏（8g）</t>
    </r>
  </si>
  <si>
    <t>J00585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</si>
  <si>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</t>
    </r>
    <r>
      <rPr>
        <sz val="11"/>
        <color theme="1"/>
        <rFont val="等线"/>
        <family val="3"/>
        <charset val="134"/>
        <scheme val="minor"/>
      </rPr>
      <t>头</t>
    </r>
    <r>
      <rPr>
        <sz val="11"/>
        <color theme="1"/>
        <rFont val="等线"/>
        <family val="3"/>
        <charset val="134"/>
        <scheme val="minor"/>
      </rPr>
      <t>部湿疹</t>
    </r>
    <r>
      <rPr>
        <sz val="11"/>
        <color theme="1"/>
        <rFont val="等线"/>
        <family val="3"/>
        <charset val="134"/>
        <scheme val="minor"/>
      </rPr>
      <t>喷雾</t>
    </r>
    <r>
      <rPr>
        <sz val="11"/>
        <color theme="1"/>
        <rFont val="等线"/>
        <family val="3"/>
        <charset val="134"/>
        <scheme val="minor"/>
      </rPr>
      <t>（30mL）</t>
    </r>
  </si>
  <si>
    <t>J00586</t>
  </si>
  <si>
    <r>
      <rPr>
        <sz val="11"/>
        <color theme="1"/>
        <rFont val="等线"/>
        <family val="3"/>
        <charset val="134"/>
        <scheme val="minor"/>
      </rPr>
      <t>Jmedic</t>
    </r>
    <r>
      <rPr>
        <sz val="11"/>
        <color theme="1"/>
        <rFont val="等线"/>
        <family val="3"/>
        <charset val="134"/>
        <scheme val="minor"/>
      </rPr>
      <t>头</t>
    </r>
    <r>
      <rPr>
        <sz val="11"/>
        <color theme="1"/>
        <rFont val="等线"/>
        <family val="3"/>
        <charset val="134"/>
        <scheme val="minor"/>
      </rPr>
      <t>部湿疹滴露（30mL）</t>
    </r>
  </si>
  <si>
    <t>J00587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</si>
  <si>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敦黄金版</t>
    </r>
    <r>
      <rPr>
        <sz val="11"/>
        <color theme="1"/>
        <rFont val="等线"/>
        <family val="3"/>
        <charset val="134"/>
        <scheme val="minor"/>
      </rPr>
      <t>头</t>
    </r>
    <r>
      <rPr>
        <sz val="11"/>
        <color theme="1"/>
        <rFont val="等线"/>
        <family val="3"/>
        <charset val="134"/>
        <scheme val="minor"/>
      </rPr>
      <t>部湿疹滴露（30mL）</t>
    </r>
  </si>
  <si>
    <t>J00588</t>
  </si>
  <si>
    <r>
      <rPr>
        <sz val="11"/>
        <color theme="1"/>
        <rFont val="等线"/>
        <family val="3"/>
        <charset val="134"/>
        <scheme val="minor"/>
      </rPr>
      <t>630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</si>
  <si>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和小粒复方消炎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皮炎湿疹鼻炎（630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</si>
  <si>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J00589</t>
  </si>
  <si>
    <r>
      <rPr>
        <sz val="11"/>
        <color theme="1"/>
        <rFont val="等线"/>
        <family val="3"/>
        <charset val="134"/>
        <scheme val="minor"/>
      </rPr>
      <t>第一三共皮炎湿疹消炎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（110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</si>
  <si>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J00590</t>
  </si>
  <si>
    <t>53g</t>
  </si>
  <si>
    <r>
      <rPr>
        <sz val="11"/>
        <color theme="1"/>
        <rFont val="等线"/>
        <family val="3"/>
        <charset val="134"/>
        <scheme val="minor"/>
      </rPr>
      <t>久光制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肩周炎关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疼痛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解涂抹膏（53g）</t>
    </r>
  </si>
  <si>
    <t>J00591</t>
  </si>
  <si>
    <t>65g</t>
  </si>
  <si>
    <r>
      <rPr>
        <sz val="11"/>
        <color theme="1"/>
        <rFont val="等线"/>
        <family val="3"/>
        <charset val="134"/>
        <scheme val="minor"/>
      </rPr>
      <t>曼秀雷敦肩周关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炎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解膏（65g）</t>
    </r>
  </si>
  <si>
    <t>J00592</t>
  </si>
  <si>
    <r>
      <rPr>
        <sz val="11"/>
        <color theme="1"/>
        <rFont val="等线"/>
        <family val="3"/>
        <charset val="134"/>
        <scheme val="minor"/>
      </rPr>
      <t>Jmedic肩周关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炎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解液（100mL）</t>
    </r>
  </si>
  <si>
    <t>J00593</t>
  </si>
  <si>
    <t>35g</t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</si>
  <si>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和肩周关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炎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解膏EX（35g）</t>
    </r>
  </si>
  <si>
    <t>J00594</t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</si>
  <si>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和肩周关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炎涂抹液（90g）</t>
    </r>
  </si>
  <si>
    <t>J00595</t>
  </si>
  <si>
    <r>
      <rPr>
        <sz val="11"/>
        <color theme="1"/>
        <rFont val="等线"/>
        <family val="3"/>
        <charset val="134"/>
        <scheme val="minor"/>
      </rPr>
      <t>佐藤制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肩周关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炎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解膏（40g）</t>
    </r>
  </si>
  <si>
    <t>J00596</t>
  </si>
  <si>
    <t>46mL</t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</si>
  <si>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肩周关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炎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解涂抹液（46mL）</t>
    </r>
  </si>
  <si>
    <t>J00597</t>
  </si>
  <si>
    <t>80g</t>
  </si>
  <si>
    <r>
      <rPr>
        <sz val="11"/>
        <color theme="1"/>
        <rFont val="等线"/>
        <family val="3"/>
        <charset val="134"/>
        <scheme val="minor"/>
      </rPr>
      <t>Jmedic肩周关</t>
    </r>
    <r>
      <rPr>
        <sz val="11"/>
        <color theme="1"/>
        <rFont val="等线"/>
        <family val="3"/>
        <charset val="134"/>
        <scheme val="minor"/>
      </rPr>
      <t>节</t>
    </r>
    <r>
      <rPr>
        <sz val="11"/>
        <color theme="1"/>
        <rFont val="等线"/>
        <family val="3"/>
        <charset val="134"/>
        <scheme val="minor"/>
      </rPr>
      <t>炎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解膏（80g）</t>
    </r>
  </si>
  <si>
    <t>J00598</t>
  </si>
  <si>
    <r>
      <rPr>
        <sz val="11"/>
        <color theme="1"/>
        <rFont val="等线"/>
        <family val="3"/>
        <charset val="134"/>
        <scheme val="minor"/>
      </rPr>
      <t>Eisai口臭去除丸（50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</si>
  <si>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J00599</t>
  </si>
  <si>
    <t>720粒</t>
  </si>
  <si>
    <t>森下仁丹（720粒）</t>
  </si>
  <si>
    <t>J00600</t>
  </si>
  <si>
    <r>
      <rPr>
        <sz val="11"/>
        <color theme="1"/>
        <rFont val="等线"/>
        <family val="3"/>
        <charset val="134"/>
        <scheme val="minor"/>
      </rPr>
      <t>资</t>
    </r>
    <r>
      <rPr>
        <sz val="11"/>
        <color theme="1"/>
        <rFont val="等线"/>
        <family val="3"/>
        <charset val="134"/>
        <scheme val="minor"/>
      </rPr>
      <t>生堂MOILIP</t>
    </r>
    <r>
      <rPr>
        <sz val="11"/>
        <color theme="1"/>
        <rFont val="等线"/>
        <family val="3"/>
        <charset val="134"/>
        <scheme val="minor"/>
      </rPr>
      <t>润</t>
    </r>
    <r>
      <rPr>
        <sz val="11"/>
        <color theme="1"/>
        <rFont val="等线"/>
        <family val="3"/>
        <charset val="134"/>
        <scheme val="minor"/>
      </rPr>
      <t>唇膏（8g）</t>
    </r>
  </si>
  <si>
    <t>J00601</t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</si>
  <si>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扁桃体炎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粒（18包）</t>
    </r>
  </si>
  <si>
    <t>J00602</t>
  </si>
  <si>
    <t>20mL</t>
  </si>
  <si>
    <r>
      <rPr>
        <sz val="11"/>
        <color theme="1"/>
        <rFont val="等线"/>
        <family val="3"/>
        <charset val="134"/>
        <scheme val="minor"/>
      </rPr>
      <t>第一三共口腔</t>
    </r>
    <r>
      <rPr>
        <sz val="11"/>
        <color theme="1"/>
        <rFont val="等线"/>
        <family val="3"/>
        <charset val="134"/>
        <scheme val="minor"/>
      </rPr>
      <t>溃疡</t>
    </r>
    <r>
      <rPr>
        <sz val="11"/>
        <color theme="1"/>
        <rFont val="等线"/>
        <family val="3"/>
        <charset val="134"/>
        <scheme val="minor"/>
      </rPr>
      <t>滴露（20mL）</t>
    </r>
  </si>
  <si>
    <t>J00603</t>
  </si>
  <si>
    <r>
      <rPr>
        <sz val="11"/>
        <color theme="1"/>
        <rFont val="等线"/>
        <family val="3"/>
        <charset val="134"/>
        <scheme val="minor"/>
      </rPr>
      <t>第一三共口</t>
    </r>
    <r>
      <rPr>
        <sz val="11"/>
        <color theme="1"/>
        <rFont val="等线"/>
        <family val="3"/>
        <charset val="134"/>
        <scheme val="minor"/>
      </rPr>
      <t>轻溃疡</t>
    </r>
    <r>
      <rPr>
        <sz val="11"/>
        <color theme="1"/>
        <rFont val="等线"/>
        <family val="3"/>
        <charset val="134"/>
        <scheme val="minor"/>
      </rPr>
      <t>含片（36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</si>
  <si>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J00604</t>
  </si>
  <si>
    <r>
      <rPr>
        <sz val="11"/>
        <color theme="1"/>
        <rFont val="等线"/>
        <family val="3"/>
        <charset val="134"/>
        <scheme val="minor"/>
      </rPr>
      <t>第一三共口腔</t>
    </r>
    <r>
      <rPr>
        <sz val="11"/>
        <color theme="1"/>
        <rFont val="等线"/>
        <family val="3"/>
        <charset val="134"/>
        <scheme val="minor"/>
      </rPr>
      <t>溃疡贴</t>
    </r>
    <r>
      <rPr>
        <sz val="11"/>
        <color theme="1"/>
        <rFont val="等线"/>
        <family val="3"/>
        <charset val="134"/>
        <scheme val="minor"/>
      </rPr>
      <t>（24枚）</t>
    </r>
  </si>
  <si>
    <t>J00605</t>
  </si>
  <si>
    <t>10枚</t>
  </si>
  <si>
    <t>大正制药口腔溃疡贴A（10枚）</t>
  </si>
  <si>
    <t>J00606</t>
  </si>
  <si>
    <r>
      <rPr>
        <sz val="11"/>
        <color theme="1"/>
        <rFont val="等线"/>
        <family val="3"/>
        <charset val="134"/>
        <scheme val="minor"/>
      </rPr>
      <t>第一三共7</t>
    </r>
    <r>
      <rPr>
        <sz val="11"/>
        <color theme="1"/>
        <rFont val="等线"/>
        <family val="3"/>
        <charset val="134"/>
        <scheme val="minor"/>
      </rPr>
      <t>岁</t>
    </r>
    <r>
      <rPr>
        <sz val="11"/>
        <color theme="1"/>
        <rFont val="等线"/>
        <family val="3"/>
        <charset val="134"/>
        <scheme val="minor"/>
      </rPr>
      <t>以上儿童用口腔</t>
    </r>
    <r>
      <rPr>
        <sz val="11"/>
        <color theme="1"/>
        <rFont val="等线"/>
        <family val="3"/>
        <charset val="134"/>
        <scheme val="minor"/>
      </rPr>
      <t>溃疡</t>
    </r>
    <r>
      <rPr>
        <sz val="11"/>
        <color theme="1"/>
        <rFont val="等线"/>
        <family val="3"/>
        <charset val="134"/>
        <scheme val="minor"/>
      </rPr>
      <t>扁桃体炎消炎片（36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</si>
  <si>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J00607</t>
  </si>
  <si>
    <t>16g</t>
  </si>
  <si>
    <r>
      <rPr>
        <sz val="11"/>
        <color theme="1"/>
        <rFont val="等线"/>
        <family val="3"/>
        <charset val="134"/>
        <scheme val="minor"/>
      </rPr>
      <t>第一三共牙</t>
    </r>
    <r>
      <rPr>
        <sz val="11"/>
        <color theme="1"/>
        <rFont val="等线"/>
        <family val="3"/>
        <charset val="134"/>
        <scheme val="minor"/>
      </rPr>
      <t>龈</t>
    </r>
    <r>
      <rPr>
        <sz val="11"/>
        <color theme="1"/>
        <rFont val="等线"/>
        <family val="3"/>
        <charset val="134"/>
        <scheme val="minor"/>
      </rPr>
      <t>出血化</t>
    </r>
    <r>
      <rPr>
        <sz val="11"/>
        <color theme="1"/>
        <rFont val="等线"/>
        <family val="3"/>
        <charset val="134"/>
        <scheme val="minor"/>
      </rPr>
      <t>脓</t>
    </r>
    <r>
      <rPr>
        <sz val="11"/>
        <color theme="1"/>
        <rFont val="等线"/>
        <family val="3"/>
        <charset val="134"/>
        <scheme val="minor"/>
      </rPr>
      <t>涂抹膏（16g）</t>
    </r>
  </si>
  <si>
    <t>J00608</t>
  </si>
  <si>
    <r>
      <rPr>
        <sz val="11"/>
        <color theme="1"/>
        <rFont val="等线"/>
        <family val="3"/>
        <charset val="134"/>
        <scheme val="minor"/>
      </rPr>
      <t>皇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堂口腔</t>
    </r>
    <r>
      <rPr>
        <sz val="11"/>
        <color theme="1"/>
        <rFont val="等线"/>
        <family val="3"/>
        <charset val="134"/>
        <scheme val="minor"/>
      </rPr>
      <t>溃疡</t>
    </r>
    <r>
      <rPr>
        <sz val="11"/>
        <color theme="1"/>
        <rFont val="等线"/>
        <family val="3"/>
        <charset val="134"/>
        <scheme val="minor"/>
      </rPr>
      <t>消炎片（40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</si>
  <si>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J00609</t>
  </si>
  <si>
    <t>4mL</t>
  </si>
  <si>
    <r>
      <rPr>
        <sz val="11"/>
        <color theme="1"/>
        <rFont val="等线"/>
        <family val="3"/>
        <charset val="134"/>
        <scheme val="minor"/>
      </rPr>
      <t>丹平制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牙疼新今治水（4mL）</t>
    </r>
  </si>
  <si>
    <t>J00610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</si>
  <si>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牙疼</t>
    </r>
    <r>
      <rPr>
        <sz val="11"/>
        <color theme="1"/>
        <rFont val="等线"/>
        <family val="3"/>
        <charset val="134"/>
        <scheme val="minor"/>
      </rPr>
      <t>软</t>
    </r>
    <r>
      <rPr>
        <sz val="11"/>
        <color theme="1"/>
        <rFont val="等线"/>
        <family val="3"/>
        <charset val="134"/>
        <scheme val="minor"/>
      </rPr>
      <t>膏（15g）</t>
    </r>
  </si>
  <si>
    <t>J00611</t>
  </si>
  <si>
    <t>5g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</si>
  <si>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口腔</t>
    </r>
    <r>
      <rPr>
        <sz val="11"/>
        <color theme="1"/>
        <rFont val="等线"/>
        <family val="3"/>
        <charset val="134"/>
        <scheme val="minor"/>
      </rPr>
      <t>溃疡软</t>
    </r>
    <r>
      <rPr>
        <sz val="11"/>
        <color theme="1"/>
        <rFont val="等线"/>
        <family val="3"/>
        <charset val="134"/>
        <scheme val="minor"/>
      </rPr>
      <t>膏（5g）</t>
    </r>
  </si>
  <si>
    <t>J00612</t>
  </si>
  <si>
    <r>
      <rPr>
        <sz val="11"/>
        <color theme="1"/>
        <rFont val="等线"/>
        <family val="3"/>
        <charset val="134"/>
        <scheme val="minor"/>
      </rPr>
      <t>脑</t>
    </r>
    <r>
      <rPr>
        <sz val="11"/>
        <color theme="1"/>
        <rFont val="等线"/>
        <family val="3"/>
        <charset val="134"/>
        <scheme val="minor"/>
      </rPr>
      <t>惠智</t>
    </r>
    <r>
      <rPr>
        <sz val="11"/>
        <color theme="1"/>
        <rFont val="等线"/>
        <family val="3"/>
        <charset val="134"/>
        <scheme val="minor"/>
      </rPr>
      <t>闫</t>
    </r>
    <r>
      <rPr>
        <sz val="11"/>
        <color theme="1"/>
        <rFont val="等线"/>
        <family val="3"/>
        <charset val="134"/>
        <scheme val="minor"/>
      </rPr>
      <t>特牙疼牙</t>
    </r>
    <r>
      <rPr>
        <sz val="11"/>
        <color theme="1"/>
        <rFont val="等线"/>
        <family val="3"/>
        <charset val="134"/>
        <scheme val="minor"/>
      </rPr>
      <t>龈</t>
    </r>
    <r>
      <rPr>
        <sz val="11"/>
        <color theme="1"/>
        <rFont val="等线"/>
        <family val="3"/>
        <charset val="134"/>
        <scheme val="minor"/>
      </rPr>
      <t>炎</t>
    </r>
    <r>
      <rPr>
        <sz val="11"/>
        <color theme="1"/>
        <rFont val="等线"/>
        <family val="3"/>
        <charset val="134"/>
        <scheme val="minor"/>
      </rPr>
      <t>软</t>
    </r>
    <r>
      <rPr>
        <sz val="11"/>
        <color theme="1"/>
        <rFont val="等线"/>
        <family val="3"/>
        <charset val="134"/>
        <scheme val="minor"/>
      </rPr>
      <t>膏（5g）</t>
    </r>
  </si>
  <si>
    <t>J00613</t>
  </si>
  <si>
    <r>
      <rPr>
        <sz val="11"/>
        <color theme="1"/>
        <rFont val="等线"/>
        <family val="3"/>
        <charset val="134"/>
        <scheme val="minor"/>
      </rPr>
      <t>佐藤制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口腔</t>
    </r>
    <r>
      <rPr>
        <sz val="11"/>
        <color theme="1"/>
        <rFont val="等线"/>
        <family val="3"/>
        <charset val="134"/>
        <scheme val="minor"/>
      </rPr>
      <t>溃疡软</t>
    </r>
    <r>
      <rPr>
        <sz val="11"/>
        <color theme="1"/>
        <rFont val="等线"/>
        <family val="3"/>
        <charset val="134"/>
        <scheme val="minor"/>
      </rPr>
      <t>膏（8g）</t>
    </r>
  </si>
  <si>
    <t>J00614</t>
  </si>
  <si>
    <t>7g</t>
  </si>
  <si>
    <r>
      <rPr>
        <sz val="11"/>
        <color theme="1"/>
        <rFont val="等线"/>
        <family val="3"/>
        <charset val="134"/>
        <scheme val="minor"/>
      </rPr>
      <t>兴</t>
    </r>
    <r>
      <rPr>
        <sz val="11"/>
        <color theme="1"/>
        <rFont val="等线"/>
        <family val="3"/>
        <charset val="134"/>
        <scheme val="minor"/>
      </rPr>
      <t>和牙</t>
    </r>
    <r>
      <rPr>
        <sz val="11"/>
        <color theme="1"/>
        <rFont val="等线"/>
        <family val="3"/>
        <charset val="134"/>
        <scheme val="minor"/>
      </rPr>
      <t>龈</t>
    </r>
    <r>
      <rPr>
        <sz val="11"/>
        <color theme="1"/>
        <rFont val="等线"/>
        <family val="3"/>
        <charset val="134"/>
        <scheme val="minor"/>
      </rPr>
      <t>炎</t>
    </r>
    <r>
      <rPr>
        <sz val="11"/>
        <color theme="1"/>
        <rFont val="等线"/>
        <family val="3"/>
        <charset val="134"/>
        <scheme val="minor"/>
      </rPr>
      <t>软</t>
    </r>
    <r>
      <rPr>
        <sz val="11"/>
        <color theme="1"/>
        <rFont val="等线"/>
        <family val="3"/>
        <charset val="134"/>
        <scheme val="minor"/>
      </rPr>
      <t>膏（7g）</t>
    </r>
  </si>
  <si>
    <t>J00615</t>
  </si>
  <si>
    <r>
      <rPr>
        <sz val="11"/>
        <color theme="1"/>
        <rFont val="等线"/>
        <family val="3"/>
        <charset val="134"/>
        <scheme val="minor"/>
      </rPr>
      <t>Kyorin Rimedio Neuplus 40DX天然抗疲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水（15mL）</t>
    </r>
  </si>
  <si>
    <t>J00616</t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</si>
  <si>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王40EX超清凉抗疲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水（13mL）</t>
    </r>
  </si>
  <si>
    <t>J00617</t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</si>
  <si>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王40EX</t>
    </r>
    <r>
      <rPr>
        <sz val="11"/>
        <color theme="1"/>
        <rFont val="等线"/>
        <family val="3"/>
        <charset val="134"/>
        <scheme val="minor"/>
      </rPr>
      <t>轻</t>
    </r>
    <r>
      <rPr>
        <sz val="11"/>
        <color theme="1"/>
        <rFont val="等线"/>
        <family val="3"/>
        <charset val="134"/>
        <scheme val="minor"/>
      </rPr>
      <t>度清凉度抗疲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水（15mL）</t>
    </r>
  </si>
  <si>
    <t>J00618</t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</si>
  <si>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王40EX抗疲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水（15mL）</t>
    </r>
  </si>
  <si>
    <t>J00619</t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</si>
  <si>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王40EX金装抗疲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水（13mL）</t>
    </r>
  </si>
  <si>
    <t>J00620</t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</si>
  <si>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王Smile高效角膜修复眼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水（15mL）</t>
    </r>
  </si>
  <si>
    <t>J00621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</si>
  <si>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敦40α抗疲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水3清凉度（12mL）</t>
    </r>
  </si>
  <si>
    <t>J00622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</si>
  <si>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敦40α抗疲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水5清凉度（12mL）</t>
    </r>
  </si>
  <si>
    <t>J00623</t>
  </si>
  <si>
    <r>
      <rPr>
        <sz val="11"/>
        <color theme="1"/>
        <rFont val="等线"/>
        <family val="3"/>
        <charset val="134"/>
        <scheme val="minor"/>
      </rPr>
      <t>参天制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40金装抗疲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水（12mL）</t>
    </r>
  </si>
  <si>
    <t>J00624</t>
  </si>
  <si>
    <r>
      <rPr>
        <sz val="11"/>
        <color theme="1"/>
        <rFont val="等线"/>
        <family val="3"/>
        <charset val="134"/>
        <scheme val="minor"/>
      </rPr>
      <t>参天制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40PLUS抗疲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水（12mL）</t>
    </r>
  </si>
  <si>
    <t>J00625</t>
  </si>
  <si>
    <r>
      <rPr>
        <sz val="11"/>
        <color theme="1"/>
        <rFont val="等线"/>
        <family val="3"/>
        <charset val="134"/>
        <scheme val="minor"/>
      </rPr>
      <t>千寿制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EX抗疲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水（15mL）</t>
    </r>
  </si>
  <si>
    <t>J00626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</si>
  <si>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敦V抗疲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水（15mL）</t>
    </r>
  </si>
  <si>
    <t>J00627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</si>
  <si>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敦V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解眼睛干</t>
    </r>
    <r>
      <rPr>
        <sz val="11"/>
        <color theme="1"/>
        <rFont val="等线"/>
        <family val="3"/>
        <charset val="134"/>
        <scheme val="minor"/>
      </rPr>
      <t>涩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水（13mL）</t>
    </r>
  </si>
  <si>
    <t>J00628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</si>
  <si>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敦Gold40敏感性眼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水（20mL）</t>
    </r>
  </si>
  <si>
    <t>J00629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</si>
  <si>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敦Gold40清凉眼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水（20mL）</t>
    </r>
  </si>
  <si>
    <t>J00630</t>
  </si>
  <si>
    <r>
      <rPr>
        <sz val="11"/>
        <color theme="1"/>
        <rFont val="等线"/>
        <family val="3"/>
        <charset val="134"/>
        <scheme val="minor"/>
      </rPr>
      <t>参天海</t>
    </r>
    <r>
      <rPr>
        <sz val="11"/>
        <color theme="1"/>
        <rFont val="等线"/>
        <family val="3"/>
        <charset val="134"/>
        <scheme val="minor"/>
      </rPr>
      <t>贼</t>
    </r>
    <r>
      <rPr>
        <sz val="11"/>
        <color theme="1"/>
        <rFont val="等线"/>
        <family val="3"/>
        <charset val="134"/>
        <scheme val="minor"/>
      </rPr>
      <t>王V+清凉眼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水（12mL）</t>
    </r>
  </si>
  <si>
    <t>J00631</t>
  </si>
  <si>
    <r>
      <rPr>
        <sz val="11"/>
        <color theme="1"/>
        <rFont val="等线"/>
        <family val="3"/>
        <charset val="134"/>
        <scheme val="minor"/>
      </rPr>
      <t>佐</t>
    </r>
    <r>
      <rPr>
        <sz val="11"/>
        <color theme="1"/>
        <rFont val="等线"/>
        <family val="3"/>
        <charset val="134"/>
        <scheme val="minor"/>
      </rPr>
      <t>贺</t>
    </r>
    <r>
      <rPr>
        <sz val="11"/>
        <color theme="1"/>
        <rFont val="等线"/>
        <family val="3"/>
        <charset val="134"/>
        <scheme val="minor"/>
      </rPr>
      <t>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超清凉抗疲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水（15mL）</t>
    </r>
  </si>
  <si>
    <t>J00632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</si>
  <si>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</t>
    </r>
    <r>
      <rPr>
        <sz val="11"/>
        <color theme="1"/>
        <rFont val="等线"/>
        <family val="3"/>
        <charset val="134"/>
        <scheme val="minor"/>
      </rPr>
      <t>劲</t>
    </r>
    <r>
      <rPr>
        <sz val="11"/>
        <color theme="1"/>
        <rFont val="等线"/>
        <family val="3"/>
        <charset val="134"/>
        <scheme val="minor"/>
      </rPr>
      <t>Z超清凉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解眼睛疲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水（12mL)</t>
    </r>
  </si>
  <si>
    <t>J00633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</si>
  <si>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</t>
    </r>
    <r>
      <rPr>
        <sz val="11"/>
        <color theme="1"/>
        <rFont val="等线"/>
        <family val="3"/>
        <charset val="134"/>
        <scheme val="minor"/>
      </rPr>
      <t>劲</t>
    </r>
    <r>
      <rPr>
        <sz val="11"/>
        <color theme="1"/>
        <rFont val="等线"/>
        <family val="3"/>
        <charset val="134"/>
        <scheme val="minor"/>
      </rPr>
      <t>Z日本足球</t>
    </r>
    <r>
      <rPr>
        <sz val="11"/>
        <color theme="1"/>
        <rFont val="等线"/>
        <family val="3"/>
        <charset val="134"/>
        <scheme val="minor"/>
      </rPr>
      <t>联</t>
    </r>
    <r>
      <rPr>
        <sz val="11"/>
        <color theme="1"/>
        <rFont val="等线"/>
        <family val="3"/>
        <charset val="134"/>
        <scheme val="minor"/>
      </rPr>
      <t>盟版超清凉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解眼睛疲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水（13mL)</t>
    </r>
  </si>
  <si>
    <t>J00634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</si>
  <si>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敦花粉</t>
    </r>
    <r>
      <rPr>
        <sz val="11"/>
        <color theme="1"/>
        <rFont val="等线"/>
        <family val="3"/>
        <charset val="134"/>
        <scheme val="minor"/>
      </rPr>
      <t>过</t>
    </r>
    <r>
      <rPr>
        <sz val="11"/>
        <color theme="1"/>
        <rFont val="等线"/>
        <family val="3"/>
        <charset val="134"/>
        <scheme val="minor"/>
      </rPr>
      <t>敏低清凉度眼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水（13mL）</t>
    </r>
  </si>
  <si>
    <t>J00635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</si>
  <si>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敦花粉</t>
    </r>
    <r>
      <rPr>
        <sz val="11"/>
        <color theme="1"/>
        <rFont val="等线"/>
        <family val="3"/>
        <charset val="134"/>
        <scheme val="minor"/>
      </rPr>
      <t>过</t>
    </r>
    <r>
      <rPr>
        <sz val="11"/>
        <color theme="1"/>
        <rFont val="等线"/>
        <family val="3"/>
        <charset val="134"/>
        <scheme val="minor"/>
      </rPr>
      <t>敏高清凉度眼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水（13mL）</t>
    </r>
  </si>
  <si>
    <t>J00636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</si>
  <si>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敦抗炎消炎抗</t>
    </r>
    <r>
      <rPr>
        <sz val="11"/>
        <color theme="1"/>
        <rFont val="等线"/>
        <family val="3"/>
        <charset val="134"/>
        <scheme val="minor"/>
      </rPr>
      <t>过</t>
    </r>
    <r>
      <rPr>
        <sz val="11"/>
        <color theme="1"/>
        <rFont val="等线"/>
        <family val="3"/>
        <charset val="134"/>
        <scheme val="minor"/>
      </rPr>
      <t>敏低清凉度眼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水（13mL）</t>
    </r>
  </si>
  <si>
    <t>J00637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</si>
  <si>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敦抗炎消炎抗</t>
    </r>
    <r>
      <rPr>
        <sz val="11"/>
        <color theme="1"/>
        <rFont val="等线"/>
        <family val="3"/>
        <charset val="134"/>
        <scheme val="minor"/>
      </rPr>
      <t>过</t>
    </r>
    <r>
      <rPr>
        <sz val="11"/>
        <color theme="1"/>
        <rFont val="等线"/>
        <family val="3"/>
        <charset val="134"/>
        <scheme val="minor"/>
      </rPr>
      <t>敏膏清凉度眼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水（13mL）</t>
    </r>
  </si>
  <si>
    <t>J00638</t>
  </si>
  <si>
    <r>
      <rPr>
        <sz val="11"/>
        <color theme="1"/>
        <rFont val="等线"/>
        <family val="3"/>
        <charset val="134"/>
        <scheme val="minor"/>
      </rPr>
      <t>千寿制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花粉</t>
    </r>
    <r>
      <rPr>
        <sz val="11"/>
        <color theme="1"/>
        <rFont val="等线"/>
        <family val="3"/>
        <charset val="134"/>
        <scheme val="minor"/>
      </rPr>
      <t>过</t>
    </r>
    <r>
      <rPr>
        <sz val="11"/>
        <color theme="1"/>
        <rFont val="等线"/>
        <family val="3"/>
        <charset val="134"/>
        <scheme val="minor"/>
      </rPr>
      <t>敏消炎眼科</t>
    </r>
    <r>
      <rPr>
        <sz val="11"/>
        <color theme="1"/>
        <rFont val="等线"/>
        <family val="3"/>
        <charset val="134"/>
        <scheme val="minor"/>
      </rPr>
      <t>专</t>
    </r>
    <r>
      <rPr>
        <sz val="11"/>
        <color theme="1"/>
        <rFont val="等线"/>
        <family val="3"/>
        <charset val="134"/>
        <scheme val="minor"/>
      </rPr>
      <t>用眼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水（15mL）</t>
    </r>
  </si>
  <si>
    <t>J00639</t>
  </si>
  <si>
    <r>
      <rPr>
        <sz val="11"/>
        <color theme="1"/>
        <rFont val="等线"/>
        <family val="3"/>
        <charset val="134"/>
        <scheme val="minor"/>
      </rPr>
      <t>千寿制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花粉</t>
    </r>
    <r>
      <rPr>
        <sz val="11"/>
        <color theme="1"/>
        <rFont val="等线"/>
        <family val="3"/>
        <charset val="134"/>
        <scheme val="minor"/>
      </rPr>
      <t>过</t>
    </r>
    <r>
      <rPr>
        <sz val="11"/>
        <color theme="1"/>
        <rFont val="等线"/>
        <family val="3"/>
        <charset val="134"/>
        <scheme val="minor"/>
      </rPr>
      <t>敏消炎眼科</t>
    </r>
    <r>
      <rPr>
        <sz val="11"/>
        <color theme="1"/>
        <rFont val="等线"/>
        <family val="3"/>
        <charset val="134"/>
        <scheme val="minor"/>
      </rPr>
      <t>专</t>
    </r>
    <r>
      <rPr>
        <sz val="11"/>
        <color theme="1"/>
        <rFont val="等线"/>
        <family val="3"/>
        <charset val="134"/>
        <scheme val="minor"/>
      </rPr>
      <t>用眼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水EXα（15mL）</t>
    </r>
  </si>
  <si>
    <t>J00640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</si>
  <si>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</t>
    </r>
    <r>
      <rPr>
        <sz val="11"/>
        <color theme="1"/>
        <rFont val="等线"/>
        <family val="3"/>
        <charset val="134"/>
        <scheme val="minor"/>
      </rPr>
      <t>预</t>
    </r>
    <r>
      <rPr>
        <sz val="11"/>
        <color theme="1"/>
        <rFont val="等线"/>
        <family val="3"/>
        <charset val="134"/>
        <scheme val="minor"/>
      </rPr>
      <t>防花粉</t>
    </r>
    <r>
      <rPr>
        <sz val="11"/>
        <color theme="1"/>
        <rFont val="等线"/>
        <family val="3"/>
        <charset val="134"/>
        <scheme val="minor"/>
      </rPr>
      <t>过</t>
    </r>
    <r>
      <rPr>
        <sz val="11"/>
        <color theme="1"/>
        <rFont val="等线"/>
        <family val="3"/>
        <charset val="134"/>
        <scheme val="minor"/>
      </rPr>
      <t>敏眼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水（7mL）</t>
    </r>
  </si>
  <si>
    <t>J00641</t>
  </si>
  <si>
    <r>
      <rPr>
        <sz val="11"/>
        <color theme="1"/>
        <rFont val="等线"/>
        <family val="3"/>
        <charset val="134"/>
        <scheme val="minor"/>
      </rPr>
      <t>Zaditen花粉</t>
    </r>
    <r>
      <rPr>
        <sz val="11"/>
        <color theme="1"/>
        <rFont val="等线"/>
        <family val="3"/>
        <charset val="134"/>
        <scheme val="minor"/>
      </rPr>
      <t>过</t>
    </r>
    <r>
      <rPr>
        <sz val="11"/>
        <color theme="1"/>
        <rFont val="等线"/>
        <family val="3"/>
        <charset val="134"/>
        <scheme val="minor"/>
      </rPr>
      <t>敏消炎眼科</t>
    </r>
    <r>
      <rPr>
        <sz val="11"/>
        <color theme="1"/>
        <rFont val="等线"/>
        <family val="3"/>
        <charset val="134"/>
        <scheme val="minor"/>
      </rPr>
      <t>专</t>
    </r>
    <r>
      <rPr>
        <sz val="11"/>
        <color theme="1"/>
        <rFont val="等线"/>
        <family val="3"/>
        <charset val="134"/>
        <scheme val="minor"/>
      </rPr>
      <t>用眼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水（10mL）</t>
    </r>
  </si>
  <si>
    <t>J00642</t>
  </si>
  <si>
    <r>
      <rPr>
        <sz val="11"/>
        <color theme="1"/>
        <rFont val="等线"/>
        <family val="3"/>
        <charset val="134"/>
        <scheme val="minor"/>
      </rPr>
      <t>第一三共AG消炎眼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水（13mL）</t>
    </r>
  </si>
  <si>
    <t>J00643</t>
  </si>
  <si>
    <r>
      <rPr>
        <sz val="11"/>
        <color theme="1"/>
        <rFont val="等线"/>
        <family val="3"/>
        <charset val="134"/>
        <scheme val="minor"/>
      </rPr>
      <t>Kyorin RimedioAL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解眼充血</t>
    </r>
    <r>
      <rPr>
        <sz val="11"/>
        <color theme="1"/>
        <rFont val="等线"/>
        <family val="3"/>
        <charset val="134"/>
        <scheme val="minor"/>
      </rPr>
      <t>结</t>
    </r>
    <r>
      <rPr>
        <sz val="11"/>
        <color theme="1"/>
        <rFont val="等线"/>
        <family val="3"/>
        <charset val="134"/>
        <scheme val="minor"/>
      </rPr>
      <t>膜炎眼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水（15mL）</t>
    </r>
  </si>
  <si>
    <t>J00644</t>
  </si>
  <si>
    <r>
      <rPr>
        <sz val="11"/>
        <color theme="1"/>
        <rFont val="等线"/>
        <family val="3"/>
        <charset val="134"/>
        <scheme val="minor"/>
      </rPr>
      <t>Zeria新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A眼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水（10mL）</t>
    </r>
  </si>
  <si>
    <t>J00645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</si>
  <si>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敦V中小学生用抗疲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水（13mL）</t>
    </r>
  </si>
  <si>
    <t>J00646</t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</si>
  <si>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王儿童用眼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水（10mL）</t>
    </r>
  </si>
  <si>
    <t>J00647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</si>
  <si>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敦儿童用抗花粉</t>
    </r>
    <r>
      <rPr>
        <sz val="11"/>
        <color theme="1"/>
        <rFont val="等线"/>
        <family val="3"/>
        <charset val="134"/>
        <scheme val="minor"/>
      </rPr>
      <t>过</t>
    </r>
    <r>
      <rPr>
        <sz val="11"/>
        <color theme="1"/>
        <rFont val="等线"/>
        <family val="3"/>
        <charset val="134"/>
        <scheme val="minor"/>
      </rPr>
      <t>敏眼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水（10mL)</t>
    </r>
  </si>
  <si>
    <t>J00648</t>
  </si>
  <si>
    <r>
      <rPr>
        <sz val="11"/>
        <color theme="1"/>
        <rFont val="等线"/>
        <family val="3"/>
        <charset val="134"/>
        <scheme val="minor"/>
      </rPr>
      <t>参天抗菌抗</t>
    </r>
    <r>
      <rPr>
        <sz val="11"/>
        <color theme="1"/>
        <rFont val="等线"/>
        <family val="3"/>
        <charset val="134"/>
        <scheme val="minor"/>
      </rPr>
      <t>结</t>
    </r>
    <r>
      <rPr>
        <sz val="11"/>
        <color theme="1"/>
        <rFont val="等线"/>
        <family val="3"/>
        <charset val="134"/>
        <scheme val="minor"/>
      </rPr>
      <t>膜炎眼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水（12mL）</t>
    </r>
  </si>
  <si>
    <t>J00649</t>
  </si>
  <si>
    <r>
      <rPr>
        <sz val="11"/>
        <color theme="1"/>
        <rFont val="等线"/>
        <family val="3"/>
        <charset val="134"/>
        <scheme val="minor"/>
      </rPr>
      <t>佐</t>
    </r>
    <r>
      <rPr>
        <sz val="11"/>
        <color theme="1"/>
        <rFont val="等线"/>
        <family val="3"/>
        <charset val="134"/>
        <scheme val="minor"/>
      </rPr>
      <t>贺</t>
    </r>
    <r>
      <rPr>
        <sz val="11"/>
        <color theme="1"/>
        <rFont val="等线"/>
        <family val="3"/>
        <charset val="134"/>
        <scheme val="minor"/>
      </rPr>
      <t>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抗菌抗</t>
    </r>
    <r>
      <rPr>
        <sz val="11"/>
        <color theme="1"/>
        <rFont val="等线"/>
        <family val="3"/>
        <charset val="134"/>
        <scheme val="minor"/>
      </rPr>
      <t>结</t>
    </r>
    <r>
      <rPr>
        <sz val="11"/>
        <color theme="1"/>
        <rFont val="等线"/>
        <family val="3"/>
        <charset val="134"/>
        <scheme val="minor"/>
      </rPr>
      <t>膜炎眼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水（13mL）</t>
    </r>
  </si>
  <si>
    <t>J00650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</si>
  <si>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敦抗菌抗</t>
    </r>
    <r>
      <rPr>
        <sz val="11"/>
        <color theme="1"/>
        <rFont val="等线"/>
        <family val="3"/>
        <charset val="134"/>
        <scheme val="minor"/>
      </rPr>
      <t>结</t>
    </r>
    <r>
      <rPr>
        <sz val="11"/>
        <color theme="1"/>
        <rFont val="等线"/>
        <family val="3"/>
        <charset val="134"/>
        <scheme val="minor"/>
      </rPr>
      <t>膜炎EX眼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水（10mL）</t>
    </r>
  </si>
  <si>
    <t>J00651</t>
  </si>
  <si>
    <r>
      <rPr>
        <sz val="11"/>
        <color theme="1"/>
        <rFont val="等线"/>
        <family val="3"/>
        <charset val="134"/>
        <scheme val="minor"/>
      </rPr>
      <t>参天Beauteye玫瑰眼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水（12mL）</t>
    </r>
  </si>
  <si>
    <t>J00652</t>
  </si>
  <si>
    <r>
      <rPr>
        <sz val="11"/>
        <color theme="1"/>
        <rFont val="等线"/>
        <family val="3"/>
        <charset val="134"/>
        <scheme val="minor"/>
      </rPr>
      <t>参天PC抗</t>
    </r>
    <r>
      <rPr>
        <sz val="11"/>
        <color theme="1"/>
        <rFont val="等线"/>
        <family val="3"/>
        <charset val="134"/>
        <scheme val="minor"/>
      </rPr>
      <t>蓝</t>
    </r>
    <r>
      <rPr>
        <sz val="11"/>
        <color theme="1"/>
        <rFont val="等线"/>
        <family val="3"/>
        <charset val="134"/>
        <scheme val="minor"/>
      </rPr>
      <t>光抗疲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水（12mL）</t>
    </r>
  </si>
  <si>
    <t>10+</t>
  </si>
  <si>
    <t>J00653</t>
  </si>
  <si>
    <r>
      <rPr>
        <sz val="11"/>
        <color theme="1"/>
        <rFont val="等线"/>
        <family val="3"/>
        <charset val="134"/>
        <scheme val="minor"/>
      </rPr>
      <t>参天老花眼抗疲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水（12mL）</t>
    </r>
  </si>
  <si>
    <t>J00654</t>
  </si>
  <si>
    <r>
      <rPr>
        <sz val="11"/>
        <color theme="1"/>
        <rFont val="等线"/>
        <family val="3"/>
        <charset val="134"/>
        <scheme val="minor"/>
      </rPr>
      <t>参天GEX抗干燥抗角膜炎角膜修复舒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水（12mL）</t>
    </r>
  </si>
  <si>
    <t>J00655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</si>
  <si>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敦PremiumV高机能眼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水（15mL）</t>
    </r>
  </si>
  <si>
    <t>J00656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</si>
  <si>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敦V11清凉抗疲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水（13mL）</t>
    </r>
  </si>
  <si>
    <t>J00657</t>
  </si>
  <si>
    <r>
      <rPr>
        <sz val="11"/>
        <color theme="1"/>
        <rFont val="等线"/>
        <family val="3"/>
        <charset val="134"/>
        <scheme val="minor"/>
      </rPr>
      <t>佐</t>
    </r>
    <r>
      <rPr>
        <sz val="11"/>
        <color theme="1"/>
        <rFont val="等线"/>
        <family val="3"/>
        <charset val="134"/>
        <scheme val="minor"/>
      </rPr>
      <t>贺</t>
    </r>
    <r>
      <rPr>
        <sz val="11"/>
        <color theme="1"/>
        <rFont val="等线"/>
        <family val="3"/>
        <charset val="134"/>
        <scheme val="minor"/>
      </rPr>
      <t>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11种成分抗疲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水（15mL）</t>
    </r>
  </si>
  <si>
    <t>J00658</t>
  </si>
  <si>
    <r>
      <rPr>
        <sz val="11"/>
        <color theme="1"/>
        <rFont val="等线"/>
        <family val="3"/>
        <charset val="134"/>
        <scheme val="minor"/>
      </rPr>
      <t>参天Beauteye玫瑰</t>
    </r>
    <r>
      <rPr>
        <sz val="11"/>
        <color theme="1"/>
        <rFont val="等线"/>
        <family val="3"/>
        <charset val="134"/>
        <scheme val="minor"/>
      </rPr>
      <t>隐</t>
    </r>
    <r>
      <rPr>
        <sz val="11"/>
        <color theme="1"/>
        <rFont val="等线"/>
        <family val="3"/>
        <charset val="134"/>
        <scheme val="minor"/>
      </rPr>
      <t>形眼</t>
    </r>
    <r>
      <rPr>
        <sz val="11"/>
        <color theme="1"/>
        <rFont val="等线"/>
        <family val="3"/>
        <charset val="134"/>
        <scheme val="minor"/>
      </rPr>
      <t>镜专</t>
    </r>
    <r>
      <rPr>
        <sz val="11"/>
        <color theme="1"/>
        <rFont val="等线"/>
        <family val="3"/>
        <charset val="134"/>
        <scheme val="minor"/>
      </rPr>
      <t>用眼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水（12mL）</t>
    </r>
  </si>
  <si>
    <t>J00659</t>
  </si>
  <si>
    <t>参天人工眼泪型缓解眼睛干涩眼药水（5mL×4本入）</t>
  </si>
  <si>
    <t>J00660</t>
  </si>
  <si>
    <r>
      <rPr>
        <sz val="11"/>
        <color theme="1"/>
        <rFont val="等线"/>
        <family val="3"/>
        <charset val="134"/>
        <scheme val="minor"/>
      </rPr>
      <t>参天人工眼泪型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解眼睛疲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水（5mL×4本入）</t>
    </r>
  </si>
  <si>
    <t>J00661</t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</si>
  <si>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解眼睛疲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保</t>
    </r>
    <r>
      <rPr>
        <sz val="11"/>
        <color theme="1"/>
        <rFont val="等线"/>
        <family val="3"/>
        <charset val="134"/>
        <scheme val="minor"/>
      </rPr>
      <t>护</t>
    </r>
    <r>
      <rPr>
        <sz val="11"/>
        <color theme="1"/>
        <rFont val="等线"/>
        <family val="3"/>
        <charset val="134"/>
        <scheme val="minor"/>
      </rPr>
      <t>眼角膜眼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水EX（13mL）</t>
    </r>
  </si>
  <si>
    <t>J00662</t>
  </si>
  <si>
    <r>
      <rPr>
        <sz val="11"/>
        <color theme="1"/>
        <rFont val="等线"/>
        <family val="3"/>
        <charset val="134"/>
        <scheme val="minor"/>
      </rPr>
      <t>千寿制</t>
    </r>
    <r>
      <rPr>
        <sz val="11"/>
        <color theme="1"/>
        <rFont val="等线"/>
        <family val="3"/>
        <charset val="134"/>
        <scheme val="minor"/>
      </rPr>
      <t>药隐</t>
    </r>
    <r>
      <rPr>
        <sz val="11"/>
        <color theme="1"/>
        <rFont val="等线"/>
        <family val="3"/>
        <charset val="134"/>
        <scheme val="minor"/>
      </rPr>
      <t>形眼</t>
    </r>
    <r>
      <rPr>
        <sz val="11"/>
        <color theme="1"/>
        <rFont val="等线"/>
        <family val="3"/>
        <charset val="134"/>
        <scheme val="minor"/>
      </rPr>
      <t>镜</t>
    </r>
    <r>
      <rPr>
        <sz val="11"/>
        <color theme="1"/>
        <rFont val="等线"/>
        <family val="3"/>
        <charset val="134"/>
        <scheme val="minor"/>
      </rPr>
      <t>用眼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水（15mL）</t>
    </r>
  </si>
  <si>
    <t>J00663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</si>
  <si>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</t>
    </r>
    <r>
      <rPr>
        <sz val="11"/>
        <color theme="1"/>
        <rFont val="等线"/>
        <family val="3"/>
        <charset val="134"/>
        <scheme val="minor"/>
      </rPr>
      <t>缓</t>
    </r>
    <r>
      <rPr>
        <sz val="11"/>
        <color theme="1"/>
        <rFont val="等线"/>
        <family val="3"/>
        <charset val="134"/>
        <scheme val="minor"/>
      </rPr>
      <t>解眼睛干</t>
    </r>
    <r>
      <rPr>
        <sz val="11"/>
        <color theme="1"/>
        <rFont val="等线"/>
        <family val="3"/>
        <charset val="134"/>
        <scheme val="minor"/>
      </rPr>
      <t>涩</t>
    </r>
    <r>
      <rPr>
        <sz val="11"/>
        <color theme="1"/>
        <rFont val="等线"/>
        <family val="3"/>
        <charset val="134"/>
        <scheme val="minor"/>
      </rPr>
      <t>抗疲</t>
    </r>
    <r>
      <rPr>
        <sz val="11"/>
        <color theme="1"/>
        <rFont val="等线"/>
        <family val="3"/>
        <charset val="134"/>
        <scheme val="minor"/>
      </rPr>
      <t>劳</t>
    </r>
    <r>
      <rPr>
        <sz val="11"/>
        <color theme="1"/>
        <rFont val="等线"/>
        <family val="3"/>
        <charset val="134"/>
        <scheme val="minor"/>
      </rPr>
      <t>超清凉Z！眼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水（12mL）</t>
    </r>
  </si>
  <si>
    <t>J00664</t>
  </si>
  <si>
    <r>
      <rPr>
        <sz val="11"/>
        <color theme="1"/>
        <rFont val="等线"/>
        <family val="3"/>
        <charset val="134"/>
        <scheme val="minor"/>
      </rPr>
      <t>大峰堂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品溶解皮下脂肪通便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方防</t>
    </r>
    <r>
      <rPr>
        <sz val="11"/>
        <color theme="1"/>
        <rFont val="等线"/>
        <family val="3"/>
        <charset val="134"/>
        <scheme val="minor"/>
      </rPr>
      <t>风</t>
    </r>
    <r>
      <rPr>
        <sz val="11"/>
        <color theme="1"/>
        <rFont val="等线"/>
        <family val="3"/>
        <charset val="134"/>
        <scheme val="minor"/>
      </rPr>
      <t>通圣散片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（420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</si>
  <si>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J00665</t>
  </si>
  <si>
    <r>
      <rPr>
        <sz val="11"/>
        <color theme="1"/>
        <rFont val="等线"/>
        <family val="3"/>
        <charset val="134"/>
        <scheme val="minor"/>
      </rPr>
      <t>312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</si>
  <si>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Kracie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方大柴胡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腰部大臂皮下脂肪燃</t>
    </r>
    <r>
      <rPr>
        <sz val="11"/>
        <color theme="1"/>
        <rFont val="等线"/>
        <family val="3"/>
        <charset val="134"/>
        <scheme val="minor"/>
      </rPr>
      <t>烧</t>
    </r>
    <r>
      <rPr>
        <sz val="11"/>
        <color theme="1"/>
        <rFont val="等线"/>
        <family val="3"/>
        <charset val="134"/>
        <scheme val="minor"/>
      </rPr>
      <t>G片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（312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</si>
  <si>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J00666</t>
  </si>
  <si>
    <r>
      <rPr>
        <sz val="11"/>
        <color theme="1"/>
        <rFont val="等线"/>
        <family val="3"/>
        <charset val="134"/>
        <scheme val="minor"/>
      </rPr>
      <t>Kracie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方防已黄耆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臀部皮下脂肪燃</t>
    </r>
    <r>
      <rPr>
        <sz val="11"/>
        <color theme="1"/>
        <rFont val="等线"/>
        <family val="3"/>
        <charset val="134"/>
        <scheme val="minor"/>
      </rPr>
      <t>烧</t>
    </r>
    <r>
      <rPr>
        <sz val="11"/>
        <color theme="1"/>
        <rFont val="等线"/>
        <family val="3"/>
        <charset val="134"/>
        <scheme val="minor"/>
      </rPr>
      <t>L片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（312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</si>
  <si>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J00667</t>
  </si>
  <si>
    <r>
      <rPr>
        <sz val="11"/>
        <color theme="1"/>
        <rFont val="等线"/>
        <family val="3"/>
        <charset val="134"/>
        <scheme val="minor"/>
      </rPr>
      <t>312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-288粒</t>
    </r>
  </si>
  <si>
    <r>
      <rPr>
        <sz val="11"/>
        <color theme="1"/>
        <rFont val="等线"/>
        <family val="3"/>
        <charset val="134"/>
        <scheme val="minor"/>
      </rPr>
      <t>Kracie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方当</t>
    </r>
    <r>
      <rPr>
        <sz val="11"/>
        <color theme="1"/>
        <rFont val="等线"/>
        <family val="3"/>
        <charset val="134"/>
        <scheme val="minor"/>
      </rPr>
      <t>归</t>
    </r>
    <r>
      <rPr>
        <sz val="11"/>
        <color theme="1"/>
        <rFont val="等线"/>
        <family val="3"/>
        <charset val="134"/>
        <scheme val="minor"/>
      </rPr>
      <t>芍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散代</t>
    </r>
    <r>
      <rPr>
        <sz val="11"/>
        <color theme="1"/>
        <rFont val="等线"/>
        <family val="3"/>
        <charset val="134"/>
        <scheme val="minor"/>
      </rPr>
      <t>谢组织</t>
    </r>
    <r>
      <rPr>
        <sz val="11"/>
        <color theme="1"/>
        <rFont val="等线"/>
        <family val="3"/>
        <charset val="134"/>
        <scheme val="minor"/>
      </rPr>
      <t>液防水</t>
    </r>
    <r>
      <rPr>
        <sz val="11"/>
        <color theme="1"/>
        <rFont val="等线"/>
        <family val="3"/>
        <charset val="134"/>
        <scheme val="minor"/>
      </rPr>
      <t>肿</t>
    </r>
    <r>
      <rPr>
        <sz val="11"/>
        <color theme="1"/>
        <rFont val="等线"/>
        <family val="3"/>
        <charset val="134"/>
        <scheme val="minor"/>
      </rPr>
      <t>瘦小腿瘦</t>
    </r>
    <r>
      <rPr>
        <sz val="11"/>
        <color theme="1"/>
        <rFont val="等线"/>
        <family val="3"/>
        <charset val="134"/>
        <scheme val="minor"/>
      </rPr>
      <t>脸</t>
    </r>
    <r>
      <rPr>
        <sz val="11"/>
        <color theme="1"/>
        <rFont val="等线"/>
        <family val="3"/>
        <charset val="134"/>
        <scheme val="minor"/>
      </rPr>
      <t>片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（312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</si>
  <si>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J00668</t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</si>
  <si>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药汉</t>
    </r>
    <r>
      <rPr>
        <sz val="11"/>
        <color theme="1"/>
        <rFont val="等线"/>
        <family val="3"/>
        <charset val="134"/>
        <scheme val="minor"/>
      </rPr>
      <t>方大柴胡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更年期体内脂肪代</t>
    </r>
    <r>
      <rPr>
        <sz val="11"/>
        <color theme="1"/>
        <rFont val="等线"/>
        <family val="3"/>
        <charset val="134"/>
        <scheme val="minor"/>
      </rPr>
      <t>谢</t>
    </r>
    <r>
      <rPr>
        <sz val="11"/>
        <color theme="1"/>
        <rFont val="等线"/>
        <family val="3"/>
        <charset val="134"/>
        <scheme val="minor"/>
      </rPr>
      <t>EX片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（210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</si>
  <si>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J00669</t>
  </si>
  <si>
    <r>
      <rPr>
        <sz val="11"/>
        <color theme="1"/>
        <rFont val="等线"/>
        <family val="3"/>
        <charset val="134"/>
        <scheme val="minor"/>
      </rPr>
      <t>Kracie</t>
    </r>
    <r>
      <rPr>
        <sz val="11"/>
        <color theme="1"/>
        <rFont val="等线"/>
        <family val="3"/>
        <charset val="134"/>
        <scheme val="minor"/>
      </rPr>
      <t>贫</t>
    </r>
    <r>
      <rPr>
        <sz val="11"/>
        <color theme="1"/>
        <rFont val="等线"/>
        <family val="3"/>
        <charset val="134"/>
        <scheme val="minor"/>
      </rPr>
      <t>血腰脚冰凉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方当</t>
    </r>
    <r>
      <rPr>
        <sz val="11"/>
        <color theme="1"/>
        <rFont val="等线"/>
        <family val="3"/>
        <charset val="134"/>
        <scheme val="minor"/>
      </rPr>
      <t>归</t>
    </r>
    <r>
      <rPr>
        <sz val="11"/>
        <color theme="1"/>
        <rFont val="等线"/>
        <family val="3"/>
        <charset val="134"/>
        <scheme val="minor"/>
      </rPr>
      <t>芍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散（24包）</t>
    </r>
  </si>
  <si>
    <t>J00670</t>
  </si>
  <si>
    <r>
      <rPr>
        <sz val="11"/>
        <color theme="1"/>
        <rFont val="等线"/>
        <family val="3"/>
        <charset val="134"/>
        <scheme val="minor"/>
      </rPr>
      <t>140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</si>
  <si>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津村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方复方更年期女性保健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（140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</si>
  <si>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J00671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</si>
  <si>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方温</t>
    </r>
    <r>
      <rPr>
        <sz val="11"/>
        <color theme="1"/>
        <rFont val="等线"/>
        <family val="3"/>
        <charset val="134"/>
        <scheme val="minor"/>
      </rPr>
      <t>经汤</t>
    </r>
    <r>
      <rPr>
        <sz val="11"/>
        <color theme="1"/>
        <rFont val="等线"/>
        <family val="3"/>
        <charset val="134"/>
        <scheme val="minor"/>
      </rPr>
      <t>女性生理期保健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（168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</si>
  <si>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J00672</t>
  </si>
  <si>
    <r>
      <rPr>
        <sz val="11"/>
        <color theme="1"/>
        <rFont val="等线"/>
        <family val="3"/>
        <charset val="134"/>
        <scheme val="minor"/>
      </rPr>
      <t>Kracie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方桂枝茯苓丸女性生理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粒（24包）</t>
    </r>
  </si>
  <si>
    <t>J00673</t>
  </si>
  <si>
    <r>
      <rPr>
        <sz val="11"/>
        <color theme="1"/>
        <rFont val="等线"/>
        <family val="3"/>
        <charset val="134"/>
        <scheme val="minor"/>
      </rPr>
      <t>Kracie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方加味逍遥散更年期用片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（96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</si>
  <si>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J00674</t>
  </si>
  <si>
    <r>
      <rPr>
        <sz val="11"/>
        <color theme="1"/>
        <rFont val="等线"/>
        <family val="3"/>
        <charset val="134"/>
        <scheme val="minor"/>
      </rPr>
      <t>360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</si>
  <si>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命之母生理期保健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（360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</si>
  <si>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J00675</t>
  </si>
  <si>
    <r>
      <rPr>
        <sz val="11"/>
        <color theme="1"/>
        <rFont val="等线"/>
        <family val="3"/>
        <charset val="134"/>
        <scheme val="minor"/>
      </rPr>
      <t>840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</si>
  <si>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命之母更年期保健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（840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</si>
  <si>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J00676</t>
  </si>
  <si>
    <r>
      <rPr>
        <sz val="11"/>
        <color theme="1"/>
        <rFont val="等线"/>
        <family val="3"/>
        <charset val="134"/>
        <scheme val="minor"/>
      </rPr>
      <t>504</t>
    </r>
    <r>
      <rPr>
        <sz val="11"/>
        <color theme="1"/>
        <rFont val="等线"/>
        <family val="3"/>
        <charset val="134"/>
        <scheme val="minor"/>
      </rPr>
      <t>锭</t>
    </r>
  </si>
  <si>
    <r>
      <rPr>
        <sz val="11"/>
        <color theme="1"/>
        <rFont val="等线"/>
        <family val="3"/>
        <charset val="134"/>
        <scheme val="minor"/>
      </rPr>
      <t>Kracie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方中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成分肌肤提亮丸（504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</si>
  <si>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J00677</t>
  </si>
  <si>
    <r>
      <rPr>
        <sz val="11"/>
        <color theme="1"/>
        <rFont val="等线"/>
        <family val="3"/>
        <charset val="134"/>
        <scheme val="minor"/>
      </rPr>
      <t>Kracie抑肝散加</t>
    </r>
    <r>
      <rPr>
        <sz val="11"/>
        <color theme="1"/>
        <rFont val="等线"/>
        <family val="3"/>
        <charset val="134"/>
        <scheme val="minor"/>
      </rPr>
      <t>陈</t>
    </r>
    <r>
      <rPr>
        <sz val="11"/>
        <color theme="1"/>
        <rFont val="等线"/>
        <family val="3"/>
        <charset val="134"/>
        <scheme val="minor"/>
      </rPr>
      <t>皮半夏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粒（24包）</t>
    </r>
  </si>
  <si>
    <t>J00678</t>
  </si>
  <si>
    <r>
      <rPr>
        <sz val="11"/>
        <color theme="1"/>
        <rFont val="等线"/>
        <family val="3"/>
        <charset val="134"/>
        <scheme val="minor"/>
      </rPr>
      <t>Kracie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方柴胡加</t>
    </r>
    <r>
      <rPr>
        <sz val="11"/>
        <color theme="1"/>
        <rFont val="等线"/>
        <family val="3"/>
        <charset val="134"/>
        <scheme val="minor"/>
      </rPr>
      <t>龙</t>
    </r>
    <r>
      <rPr>
        <sz val="11"/>
        <color theme="1"/>
        <rFont val="等线"/>
        <family val="3"/>
        <charset val="134"/>
        <scheme val="minor"/>
      </rPr>
      <t>骨牡蛎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安眠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粒（24包）</t>
    </r>
  </si>
  <si>
    <t>J00679</t>
  </si>
  <si>
    <r>
      <rPr>
        <sz val="11"/>
        <color theme="1"/>
        <rFont val="等线"/>
        <family val="3"/>
        <charset val="134"/>
        <scheme val="minor"/>
      </rPr>
      <t>Kracie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方加味</t>
    </r>
    <r>
      <rPr>
        <sz val="11"/>
        <color theme="1"/>
        <rFont val="等线"/>
        <family val="3"/>
        <charset val="134"/>
        <scheme val="minor"/>
      </rPr>
      <t>归</t>
    </r>
    <r>
      <rPr>
        <sz val="11"/>
        <color theme="1"/>
        <rFont val="等线"/>
        <family val="3"/>
        <charset val="134"/>
        <scheme val="minor"/>
      </rPr>
      <t>脾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安眠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粒（24包）</t>
    </r>
  </si>
  <si>
    <t>J00680</t>
  </si>
  <si>
    <r>
      <rPr>
        <sz val="11"/>
        <color theme="1"/>
        <rFont val="等线"/>
        <family val="3"/>
        <charset val="134"/>
        <scheme val="minor"/>
      </rPr>
      <t>救心制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生物制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助神安眠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粒（12包）</t>
    </r>
  </si>
  <si>
    <t>J00681</t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</si>
  <si>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药汉</t>
    </r>
    <r>
      <rPr>
        <sz val="11"/>
        <color theme="1"/>
        <rFont val="等线"/>
        <family val="3"/>
        <charset val="134"/>
        <scheme val="minor"/>
      </rPr>
      <t>方增</t>
    </r>
    <r>
      <rPr>
        <sz val="11"/>
        <color theme="1"/>
        <rFont val="等线"/>
        <family val="3"/>
        <charset val="134"/>
        <scheme val="minor"/>
      </rPr>
      <t>强</t>
    </r>
    <r>
      <rPr>
        <sz val="11"/>
        <color theme="1"/>
        <rFont val="等线"/>
        <family val="3"/>
        <charset val="134"/>
        <scheme val="minor"/>
      </rPr>
      <t>记忆</t>
    </r>
    <r>
      <rPr>
        <sz val="11"/>
        <color theme="1"/>
        <rFont val="等线"/>
        <family val="3"/>
        <charset val="134"/>
        <scheme val="minor"/>
      </rPr>
      <t>力片片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（168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</si>
  <si>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J00682</t>
  </si>
  <si>
    <r>
      <rPr>
        <sz val="11"/>
        <color theme="1"/>
        <rFont val="等线"/>
        <family val="3"/>
        <charset val="134"/>
        <scheme val="minor"/>
      </rPr>
      <t>Kracie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</t>
    </r>
    <r>
      <rPr>
        <sz val="11"/>
        <color theme="1"/>
        <rFont val="等线"/>
        <family val="3"/>
        <charset val="134"/>
        <scheme val="minor"/>
      </rPr>
      <t>钓</t>
    </r>
    <r>
      <rPr>
        <sz val="11"/>
        <color theme="1"/>
        <rFont val="等线"/>
        <family val="3"/>
        <charset val="134"/>
        <scheme val="minor"/>
      </rPr>
      <t>藤散高血</t>
    </r>
    <r>
      <rPr>
        <sz val="11"/>
        <color theme="1"/>
        <rFont val="等线"/>
        <family val="3"/>
        <charset val="134"/>
        <scheme val="minor"/>
      </rPr>
      <t>压缓</t>
    </r>
    <r>
      <rPr>
        <sz val="11"/>
        <color theme="1"/>
        <rFont val="等线"/>
        <family val="3"/>
        <charset val="134"/>
        <scheme val="minor"/>
      </rPr>
      <t>解片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（96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</si>
  <si>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J00683</t>
  </si>
  <si>
    <r>
      <rPr>
        <sz val="11"/>
        <color theme="1"/>
        <rFont val="等线"/>
        <family val="3"/>
        <charset val="134"/>
        <scheme val="minor"/>
      </rPr>
      <t>Kracie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方七物降下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高血</t>
    </r>
    <r>
      <rPr>
        <sz val="11"/>
        <color theme="1"/>
        <rFont val="等线"/>
        <family val="3"/>
        <charset val="134"/>
        <scheme val="minor"/>
      </rPr>
      <t>压缓</t>
    </r>
    <r>
      <rPr>
        <sz val="11"/>
        <color theme="1"/>
        <rFont val="等线"/>
        <family val="3"/>
        <charset val="134"/>
        <scheme val="minor"/>
      </rPr>
      <t>解片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（96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</si>
  <si>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J00684</t>
  </si>
  <si>
    <r>
      <rPr>
        <sz val="11"/>
        <color theme="1"/>
        <rFont val="等线"/>
        <family val="3"/>
        <charset val="134"/>
        <scheme val="minor"/>
      </rPr>
      <t>Kracie慢性鼻炎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（84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</si>
  <si>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J00685</t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</si>
  <si>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药汉</t>
    </r>
    <r>
      <rPr>
        <sz val="11"/>
        <color theme="1"/>
        <rFont val="等线"/>
        <family val="3"/>
        <charset val="134"/>
        <scheme val="minor"/>
      </rPr>
      <t>方</t>
    </r>
    <r>
      <rPr>
        <sz val="11"/>
        <color theme="1"/>
        <rFont val="等线"/>
        <family val="3"/>
        <charset val="134"/>
        <scheme val="minor"/>
      </rPr>
      <t>处</t>
    </r>
    <r>
      <rPr>
        <sz val="11"/>
        <color theme="1"/>
        <rFont val="等线"/>
        <family val="3"/>
        <charset val="134"/>
        <scheme val="minor"/>
      </rPr>
      <t>方副鼻腔炎片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（112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</si>
  <si>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J00686</t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</si>
  <si>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药汉</t>
    </r>
    <r>
      <rPr>
        <sz val="11"/>
        <color theme="1"/>
        <rFont val="等线"/>
        <family val="3"/>
        <charset val="134"/>
        <scheme val="minor"/>
      </rPr>
      <t>方</t>
    </r>
    <r>
      <rPr>
        <sz val="11"/>
        <color theme="1"/>
        <rFont val="等线"/>
        <family val="3"/>
        <charset val="134"/>
        <scheme val="minor"/>
      </rPr>
      <t>处</t>
    </r>
    <r>
      <rPr>
        <sz val="11"/>
        <color theme="1"/>
        <rFont val="等线"/>
        <family val="3"/>
        <charset val="134"/>
        <scheme val="minor"/>
      </rPr>
      <t>方副鼻腔炎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粒（28包）</t>
    </r>
  </si>
  <si>
    <t>J00687</t>
  </si>
  <si>
    <r>
      <rPr>
        <sz val="11"/>
        <color theme="1"/>
        <rFont val="等线"/>
        <family val="3"/>
        <charset val="134"/>
        <scheme val="minor"/>
      </rPr>
      <t>佐藤制</t>
    </r>
    <r>
      <rPr>
        <sz val="11"/>
        <color theme="1"/>
        <rFont val="等线"/>
        <family val="3"/>
        <charset val="134"/>
        <scheme val="minor"/>
      </rPr>
      <t>药镇</t>
    </r>
    <r>
      <rPr>
        <sz val="11"/>
        <color theme="1"/>
        <rFont val="等线"/>
        <family val="3"/>
        <charset val="134"/>
        <scheme val="minor"/>
      </rPr>
      <t>定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（24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</si>
  <si>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J00688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</si>
  <si>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方小青</t>
    </r>
    <r>
      <rPr>
        <sz val="11"/>
        <color theme="1"/>
        <rFont val="等线"/>
        <family val="3"/>
        <charset val="134"/>
        <scheme val="minor"/>
      </rPr>
      <t>龙汤</t>
    </r>
    <r>
      <rPr>
        <sz val="11"/>
        <color theme="1"/>
        <rFont val="等线"/>
        <family val="3"/>
        <charset val="134"/>
        <scheme val="minor"/>
      </rPr>
      <t>鼻炎花粉症（80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</si>
  <si>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J00689</t>
  </si>
  <si>
    <r>
      <rPr>
        <sz val="11"/>
        <color theme="1"/>
        <rFont val="等线"/>
        <family val="3"/>
        <charset val="134"/>
        <scheme val="minor"/>
      </rPr>
      <t>Kracie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方葛根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加川芎辛夷慢性鼻炎片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（100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</si>
  <si>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J00690</t>
  </si>
  <si>
    <r>
      <rPr>
        <sz val="11"/>
        <color theme="1"/>
        <rFont val="等线"/>
        <family val="3"/>
        <charset val="134"/>
        <scheme val="minor"/>
      </rPr>
      <t>JPS膀胱炎利尿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（48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</si>
  <si>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J00691</t>
  </si>
  <si>
    <t>21包</t>
  </si>
  <si>
    <r>
      <rPr>
        <sz val="11"/>
        <color theme="1"/>
        <rFont val="等线"/>
        <family val="3"/>
        <charset val="134"/>
        <scheme val="minor"/>
      </rPr>
      <t>摩耶堂制</t>
    </r>
    <r>
      <rPr>
        <sz val="11"/>
        <color theme="1"/>
        <rFont val="等线"/>
        <family val="3"/>
        <charset val="134"/>
        <scheme val="minor"/>
      </rPr>
      <t>药肾</t>
    </r>
    <r>
      <rPr>
        <sz val="11"/>
        <color theme="1"/>
        <rFont val="等线"/>
        <family val="3"/>
        <charset val="134"/>
        <scheme val="minor"/>
      </rPr>
      <t>仙散（21包）</t>
    </r>
  </si>
  <si>
    <t>J00692</t>
  </si>
  <si>
    <r>
      <rPr>
        <sz val="11"/>
        <color theme="1"/>
        <rFont val="等线"/>
        <family val="3"/>
        <charset val="134"/>
        <scheme val="minor"/>
      </rPr>
      <t>Tsumura猪苓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膀胱利尿</t>
    </r>
    <r>
      <rPr>
        <sz val="11"/>
        <color theme="1"/>
        <rFont val="等线"/>
        <family val="3"/>
        <charset val="134"/>
        <scheme val="minor"/>
      </rPr>
      <t>颗</t>
    </r>
    <r>
      <rPr>
        <sz val="11"/>
        <color theme="1"/>
        <rFont val="等线"/>
        <family val="3"/>
        <charset val="134"/>
        <scheme val="minor"/>
      </rPr>
      <t>粒（12包）</t>
    </r>
  </si>
  <si>
    <t>J00693</t>
  </si>
  <si>
    <r>
      <rPr>
        <sz val="11"/>
        <color theme="1"/>
        <rFont val="等线"/>
        <family val="3"/>
        <charset val="134"/>
        <scheme val="minor"/>
      </rPr>
      <t>小太郎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五淋散膀胱炎利尿片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（90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</si>
  <si>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J00694</t>
  </si>
  <si>
    <r>
      <rPr>
        <sz val="11"/>
        <color theme="1"/>
        <rFont val="等线"/>
        <family val="3"/>
        <charset val="134"/>
        <scheme val="minor"/>
      </rPr>
      <t>小林制</t>
    </r>
    <r>
      <rPr>
        <sz val="11"/>
        <color theme="1"/>
        <rFont val="等线"/>
        <family val="3"/>
        <charset val="134"/>
        <scheme val="minor"/>
      </rPr>
      <t>药汉</t>
    </r>
    <r>
      <rPr>
        <sz val="11"/>
        <color theme="1"/>
        <rFont val="等线"/>
        <family val="3"/>
        <charset val="134"/>
        <scheme val="minor"/>
      </rPr>
      <t>方利尿片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（96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</si>
  <si>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J00695</t>
  </si>
  <si>
    <r>
      <rPr>
        <sz val="11"/>
        <color theme="1"/>
        <rFont val="等线"/>
        <family val="3"/>
        <charset val="134"/>
        <scheme val="minor"/>
      </rPr>
      <t>Kracie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方牛</t>
    </r>
    <r>
      <rPr>
        <sz val="11"/>
        <color theme="1"/>
        <rFont val="等线"/>
        <family val="3"/>
        <charset val="134"/>
        <scheme val="minor"/>
      </rPr>
      <t>车肾</t>
    </r>
    <r>
      <rPr>
        <sz val="11"/>
        <color theme="1"/>
        <rFont val="等线"/>
        <family val="3"/>
        <charset val="134"/>
        <scheme val="minor"/>
      </rPr>
      <t>气丸腰膝酸</t>
    </r>
    <r>
      <rPr>
        <sz val="11"/>
        <color theme="1"/>
        <rFont val="等线"/>
        <family val="3"/>
        <charset val="134"/>
        <scheme val="minor"/>
      </rPr>
      <t>软</t>
    </r>
    <r>
      <rPr>
        <sz val="11"/>
        <color theme="1"/>
        <rFont val="等线"/>
        <family val="3"/>
        <charset val="134"/>
        <scheme val="minor"/>
      </rPr>
      <t>片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（240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</si>
  <si>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J00696</t>
  </si>
  <si>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-180粒</t>
    </r>
  </si>
  <si>
    <t>八位地黄丸180粒（刘萌萌添加）</t>
  </si>
  <si>
    <t>J00697</t>
  </si>
  <si>
    <t>30包-80粒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</si>
  <si>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方牛</t>
    </r>
    <r>
      <rPr>
        <sz val="11"/>
        <color theme="1"/>
        <rFont val="等线"/>
        <family val="3"/>
        <charset val="134"/>
        <scheme val="minor"/>
      </rPr>
      <t>车肾</t>
    </r>
    <r>
      <rPr>
        <sz val="11"/>
        <color theme="1"/>
        <rFont val="等线"/>
        <family val="3"/>
        <charset val="134"/>
        <scheme val="minor"/>
      </rPr>
      <t>气丸（80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</si>
  <si>
    <t>J00698</t>
  </si>
  <si>
    <r>
      <rPr>
        <sz val="11"/>
        <color theme="1"/>
        <rFont val="等线"/>
        <family val="3"/>
        <charset val="134"/>
        <scheme val="minor"/>
      </rPr>
      <t>乐</t>
    </r>
    <r>
      <rPr>
        <sz val="11"/>
        <color theme="1"/>
        <rFont val="等线"/>
        <family val="3"/>
        <charset val="134"/>
        <scheme val="minor"/>
      </rPr>
      <t>敦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</t>
    </r>
    <r>
      <rPr>
        <sz val="11"/>
        <color theme="1"/>
        <rFont val="等线"/>
        <family val="3"/>
        <charset val="134"/>
        <scheme val="minor"/>
      </rPr>
      <t>脑</t>
    </r>
    <r>
      <rPr>
        <sz val="11"/>
        <color theme="1"/>
        <rFont val="等线"/>
        <family val="3"/>
        <charset val="134"/>
        <scheme val="minor"/>
      </rPr>
      <t>力增</t>
    </r>
    <r>
      <rPr>
        <sz val="11"/>
        <color theme="1"/>
        <rFont val="等线"/>
        <family val="3"/>
        <charset val="134"/>
        <scheme val="minor"/>
      </rPr>
      <t>强</t>
    </r>
    <r>
      <rPr>
        <sz val="11"/>
        <color theme="1"/>
        <rFont val="等线"/>
        <family val="3"/>
        <charset val="134"/>
        <scheme val="minor"/>
      </rPr>
      <t>健</t>
    </r>
    <r>
      <rPr>
        <sz val="11"/>
        <color theme="1"/>
        <rFont val="等线"/>
        <family val="3"/>
        <charset val="134"/>
        <scheme val="minor"/>
      </rPr>
      <t>脑颗</t>
    </r>
    <r>
      <rPr>
        <sz val="11"/>
        <color theme="1"/>
        <rFont val="等线"/>
        <family val="3"/>
        <charset val="134"/>
        <scheme val="minor"/>
      </rPr>
      <t>粒（30包）</t>
    </r>
  </si>
  <si>
    <t>J00699</t>
  </si>
  <si>
    <t>45包</t>
  </si>
  <si>
    <r>
      <rPr>
        <sz val="11"/>
        <color theme="1"/>
        <rFont val="等线"/>
        <family val="3"/>
        <charset val="134"/>
        <scheme val="minor"/>
      </rPr>
      <t>Kracie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方健</t>
    </r>
    <r>
      <rPr>
        <sz val="11"/>
        <color theme="1"/>
        <rFont val="等线"/>
        <family val="3"/>
        <charset val="134"/>
        <scheme val="minor"/>
      </rPr>
      <t>脑颗</t>
    </r>
    <r>
      <rPr>
        <sz val="11"/>
        <color theme="1"/>
        <rFont val="等线"/>
        <family val="3"/>
        <charset val="134"/>
        <scheme val="minor"/>
      </rPr>
      <t>粒（42包)</t>
    </r>
  </si>
  <si>
    <t>J00700</t>
  </si>
  <si>
    <r>
      <rPr>
        <sz val="11"/>
        <color theme="1"/>
        <rFont val="等线"/>
        <family val="3"/>
        <charset val="134"/>
        <scheme val="minor"/>
      </rPr>
      <t>Kracie苓桂</t>
    </r>
    <r>
      <rPr>
        <sz val="11"/>
        <color theme="1"/>
        <rFont val="等线"/>
        <family val="3"/>
        <charset val="134"/>
        <scheme val="minor"/>
      </rPr>
      <t>术</t>
    </r>
    <r>
      <rPr>
        <sz val="11"/>
        <color theme="1"/>
        <rFont val="等线"/>
        <family val="3"/>
        <charset val="134"/>
        <scheme val="minor"/>
      </rPr>
      <t>甘</t>
    </r>
    <r>
      <rPr>
        <sz val="11"/>
        <color theme="1"/>
        <rFont val="等线"/>
        <family val="3"/>
        <charset val="134"/>
        <scheme val="minor"/>
      </rPr>
      <t>汤</t>
    </r>
    <r>
      <rPr>
        <sz val="11"/>
        <color theme="1"/>
        <rFont val="等线"/>
        <family val="3"/>
        <charset val="134"/>
        <scheme val="minor"/>
      </rPr>
      <t>（45包）</t>
    </r>
  </si>
  <si>
    <t>J00701</t>
  </si>
  <si>
    <r>
      <rPr>
        <sz val="11"/>
        <color theme="1"/>
        <rFont val="等线"/>
        <family val="3"/>
        <charset val="134"/>
        <scheme val="minor"/>
      </rPr>
      <t>大</t>
    </r>
    <r>
      <rPr>
        <sz val="11"/>
        <color theme="1"/>
        <rFont val="等线"/>
        <family val="3"/>
        <charset val="134"/>
        <scheme val="minor"/>
      </rPr>
      <t>协药</t>
    </r>
    <r>
      <rPr>
        <sz val="11"/>
        <color theme="1"/>
        <rFont val="等线"/>
        <family val="3"/>
        <charset val="134"/>
        <scheme val="minor"/>
      </rPr>
      <t>品新温感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痛消炎膏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D（156枚）</t>
    </r>
  </si>
  <si>
    <t>J00702</t>
  </si>
  <si>
    <t>78枚-156枚</t>
  </si>
  <si>
    <r>
      <rPr>
        <sz val="11"/>
        <color theme="1"/>
        <rFont val="等线"/>
        <family val="3"/>
        <charset val="134"/>
        <scheme val="minor"/>
      </rPr>
      <t>Nichiban老</t>
    </r>
    <r>
      <rPr>
        <sz val="11"/>
        <color theme="1"/>
        <rFont val="等线"/>
        <family val="3"/>
        <charset val="134"/>
        <scheme val="minor"/>
      </rPr>
      <t>头</t>
    </r>
    <r>
      <rPr>
        <sz val="11"/>
        <color theme="1"/>
        <rFont val="等线"/>
        <family val="3"/>
        <charset val="134"/>
        <scheme val="minor"/>
      </rPr>
      <t>清凉消炎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痛膏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（156枚）</t>
    </r>
  </si>
  <si>
    <t>J00703</t>
  </si>
  <si>
    <t>80g-78枚</t>
  </si>
  <si>
    <r>
      <rPr>
        <sz val="11"/>
        <color theme="1"/>
        <rFont val="等线"/>
        <family val="3"/>
        <charset val="134"/>
        <scheme val="minor"/>
      </rPr>
      <t>Nichiban温感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痛消炎大片膏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（78枚）</t>
    </r>
  </si>
  <si>
    <t>J00704</t>
  </si>
  <si>
    <t>14枚-80g</t>
  </si>
  <si>
    <r>
      <rPr>
        <sz val="11"/>
        <color theme="1"/>
        <rFont val="等线"/>
        <family val="3"/>
        <charset val="134"/>
        <scheme val="minor"/>
      </rPr>
      <t>Nichiban温感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痛消炎</t>
    </r>
    <r>
      <rPr>
        <sz val="11"/>
        <color theme="1"/>
        <rFont val="等线"/>
        <family val="3"/>
        <charset val="134"/>
        <scheme val="minor"/>
      </rPr>
      <t>滚</t>
    </r>
    <r>
      <rPr>
        <sz val="11"/>
        <color theme="1"/>
        <rFont val="等线"/>
        <family val="3"/>
        <charset val="134"/>
        <scheme val="minor"/>
      </rPr>
      <t>珠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（80g）</t>
    </r>
  </si>
  <si>
    <t>J00705</t>
  </si>
  <si>
    <t>14枚</t>
  </si>
  <si>
    <r>
      <rPr>
        <sz val="11"/>
        <color theme="1"/>
        <rFont val="等线"/>
        <family val="3"/>
        <charset val="134"/>
        <scheme val="minor"/>
      </rPr>
      <t>久光制</t>
    </r>
    <r>
      <rPr>
        <sz val="11"/>
        <color theme="1"/>
        <rFont val="等线"/>
        <family val="3"/>
        <charset val="134"/>
        <scheme val="minor"/>
      </rPr>
      <t>药镇</t>
    </r>
    <r>
      <rPr>
        <sz val="11"/>
        <color theme="1"/>
        <rFont val="等线"/>
        <family val="3"/>
        <charset val="134"/>
        <scheme val="minor"/>
      </rPr>
      <t>痛膏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Zα（14枚）</t>
    </r>
  </si>
  <si>
    <t>J00706</t>
  </si>
  <si>
    <t>20枚-14枚</t>
  </si>
  <si>
    <r>
      <rPr>
        <sz val="11"/>
        <color theme="1"/>
        <rFont val="等线"/>
        <family val="3"/>
        <charset val="134"/>
        <scheme val="minor"/>
      </rPr>
      <t>久光制</t>
    </r>
    <r>
      <rPr>
        <sz val="11"/>
        <color theme="1"/>
        <rFont val="等线"/>
        <family val="3"/>
        <charset val="134"/>
        <scheme val="minor"/>
      </rPr>
      <t>药镇</t>
    </r>
    <r>
      <rPr>
        <sz val="11"/>
        <color theme="1"/>
        <rFont val="等线"/>
        <family val="3"/>
        <charset val="134"/>
        <scheme val="minor"/>
      </rPr>
      <t>痛消炎膏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5.0（14枚）</t>
    </r>
  </si>
  <si>
    <t>J00707</t>
  </si>
  <si>
    <t>14枚-20枚</t>
  </si>
  <si>
    <r>
      <rPr>
        <sz val="11"/>
        <color theme="1"/>
        <rFont val="等线"/>
        <family val="3"/>
        <charset val="134"/>
        <scheme val="minor"/>
      </rPr>
      <t>久光制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温感微香型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痛消炎膏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EX（20枚）</t>
    </r>
  </si>
  <si>
    <t>J00708</t>
  </si>
  <si>
    <r>
      <rPr>
        <sz val="11"/>
        <color theme="1"/>
        <rFont val="等线"/>
        <family val="3"/>
        <charset val="134"/>
        <scheme val="minor"/>
      </rPr>
      <t>久光制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温感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痛消炎Zα膏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（14枚）</t>
    </r>
  </si>
  <si>
    <t>J00709</t>
  </si>
  <si>
    <r>
      <rPr>
        <sz val="11"/>
        <color theme="1"/>
        <rFont val="等线"/>
        <family val="3"/>
        <charset val="134"/>
        <scheme val="minor"/>
      </rPr>
      <t>久光制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温感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痛消炎5.0膏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（14枚）</t>
    </r>
  </si>
  <si>
    <t>J00710</t>
  </si>
  <si>
    <t>14枚-12枚</t>
  </si>
  <si>
    <r>
      <rPr>
        <sz val="11"/>
        <color theme="1"/>
        <rFont val="等线"/>
        <family val="3"/>
        <charset val="134"/>
        <scheme val="minor"/>
      </rPr>
      <t>狮</t>
    </r>
    <r>
      <rPr>
        <sz val="11"/>
        <color theme="1"/>
        <rFont val="等线"/>
        <family val="3"/>
        <charset val="134"/>
        <scheme val="minor"/>
      </rPr>
      <t>王温感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痛消炎天竺葵香型膏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（12枚）</t>
    </r>
  </si>
  <si>
    <t>J00711</t>
  </si>
  <si>
    <t>40枚-14枚</t>
  </si>
  <si>
    <r>
      <rPr>
        <sz val="11"/>
        <color theme="1"/>
        <rFont val="等线"/>
        <family val="3"/>
        <charset val="134"/>
        <scheme val="minor"/>
      </rPr>
      <t>久光制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大片温感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痛消炎5.0膏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（14枚）</t>
    </r>
  </si>
  <si>
    <t>J00712</t>
  </si>
  <si>
    <t>12枚-40枚</t>
  </si>
  <si>
    <r>
      <rPr>
        <sz val="11"/>
        <color theme="1"/>
        <rFont val="等线"/>
        <family val="3"/>
        <charset val="134"/>
        <scheme val="minor"/>
      </rPr>
      <t>久光制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撒隆巴斯A小腿脚底防汗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痛消炎膏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（40枚）</t>
    </r>
  </si>
  <si>
    <r>
      <rPr>
        <sz val="11"/>
        <color theme="1"/>
        <rFont val="等线"/>
        <family val="3"/>
        <charset val="134"/>
        <scheme val="minor"/>
      </rPr>
      <t>久光制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撒隆巴斯A腰背防汗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痛消炎膏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（12枚）</t>
    </r>
  </si>
  <si>
    <t>J00713</t>
  </si>
  <si>
    <t>80枚</t>
  </si>
  <si>
    <r>
      <rPr>
        <sz val="11"/>
        <color theme="1"/>
        <rFont val="等线"/>
        <family val="3"/>
        <charset val="134"/>
        <scheme val="minor"/>
      </rPr>
      <t>久光制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撒隆巴斯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痛消炎膏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（80枚）</t>
    </r>
  </si>
  <si>
    <t>J00714</t>
  </si>
  <si>
    <t>40枚</t>
  </si>
  <si>
    <r>
      <rPr>
        <sz val="11"/>
        <color theme="1"/>
        <rFont val="等线"/>
        <family val="3"/>
        <charset val="134"/>
        <scheme val="minor"/>
      </rPr>
      <t>久光制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撒隆巴斯微香型温感低刺激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痛消炎膏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（40枚）</t>
    </r>
  </si>
  <si>
    <t>J00715</t>
  </si>
  <si>
    <t>120枚</t>
  </si>
  <si>
    <r>
      <rPr>
        <sz val="11"/>
        <color theme="1"/>
        <rFont val="等线"/>
        <family val="3"/>
        <charset val="134"/>
        <scheme val="minor"/>
      </rP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温感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痛膏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（120枚）</t>
    </r>
  </si>
  <si>
    <t>J00716</t>
  </si>
  <si>
    <t>60枚</t>
  </si>
  <si>
    <r>
      <rPr>
        <sz val="11"/>
        <color theme="1"/>
        <rFont val="等线"/>
        <family val="3"/>
        <charset val="134"/>
        <scheme val="minor"/>
      </rPr>
      <t>久光制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撒隆巴斯微香型温感低刺激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痛消炎膏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（60枚）</t>
    </r>
  </si>
  <si>
    <r>
      <t>乐</t>
    </r>
    <r>
      <rPr>
        <sz val="11"/>
        <color theme="1"/>
        <rFont val="等线"/>
        <family val="3"/>
        <charset val="134"/>
        <scheme val="minor"/>
      </rPr>
      <t>敦痔</t>
    </r>
    <r>
      <rPr>
        <sz val="11"/>
        <color theme="1"/>
        <rFont val="等线"/>
        <family val="3"/>
        <charset val="134"/>
        <scheme val="minor"/>
      </rPr>
      <t>疮软</t>
    </r>
    <r>
      <rPr>
        <sz val="11"/>
        <color theme="1"/>
        <rFont val="等线"/>
        <family val="3"/>
        <charset val="134"/>
        <scheme val="minor"/>
      </rPr>
      <t>膏（15g）</t>
    </r>
    <phoneticPr fontId="6" type="noConversion"/>
  </si>
  <si>
    <r>
      <t>久光制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温感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痛消炎Zα膏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（14枚）</t>
    </r>
    <phoneticPr fontId="6" type="noConversion"/>
  </si>
  <si>
    <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温感</t>
    </r>
    <r>
      <rPr>
        <sz val="11"/>
        <color theme="1"/>
        <rFont val="等线"/>
        <family val="3"/>
        <charset val="134"/>
        <scheme val="minor"/>
      </rPr>
      <t>镇</t>
    </r>
    <r>
      <rPr>
        <sz val="11"/>
        <color theme="1"/>
        <rFont val="等线"/>
        <family val="3"/>
        <charset val="134"/>
        <scheme val="minor"/>
      </rPr>
      <t>痛膏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（120枚）</t>
    </r>
    <phoneticPr fontId="6" type="noConversion"/>
  </si>
  <si>
    <t>河合药业卡哇伊肝油C维他命AD胶囊（150粒）</t>
    <phoneticPr fontId="6" type="noConversion"/>
  </si>
  <si>
    <t>若素健胃清肠强力W日常保健乳酸菌（300锭）</t>
    <phoneticPr fontId="6" type="noConversion"/>
  </si>
  <si>
    <r>
      <t>Kracie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方提取肌肤</t>
    </r>
    <r>
      <rPr>
        <sz val="11"/>
        <color theme="1"/>
        <rFont val="等线"/>
        <family val="3"/>
        <charset val="134"/>
        <scheme val="minor"/>
      </rPr>
      <t>护</t>
    </r>
    <r>
      <rPr>
        <sz val="11"/>
        <color theme="1"/>
        <rFont val="等线"/>
        <family val="3"/>
        <charset val="134"/>
        <scheme val="minor"/>
      </rPr>
      <t>理BC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（42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  <phoneticPr fontId="6" type="noConversion"/>
  </si>
  <si>
    <r>
      <t>兴</t>
    </r>
    <r>
      <rPr>
        <sz val="11"/>
        <color theme="1"/>
        <rFont val="等线"/>
        <family val="3"/>
        <charset val="134"/>
        <scheme val="minor"/>
      </rPr>
      <t>和α+胃粘膜修复胃</t>
    </r>
    <r>
      <rPr>
        <sz val="11"/>
        <color theme="1"/>
        <rFont val="等线"/>
        <family val="3"/>
        <charset val="134"/>
        <scheme val="minor"/>
      </rPr>
      <t>肠药</t>
    </r>
    <r>
      <rPr>
        <sz val="11"/>
        <color theme="1"/>
        <rFont val="等线"/>
        <family val="3"/>
        <charset val="134"/>
        <scheme val="minor"/>
      </rPr>
      <t>片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（300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  <phoneticPr fontId="6" type="noConversion"/>
  </si>
  <si>
    <r>
      <t>太田胃散A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（300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  <phoneticPr fontId="6" type="noConversion"/>
  </si>
  <si>
    <t>太田胃散方向性健胃消化粉（210g）</t>
    <phoneticPr fontId="6" type="noConversion"/>
  </si>
  <si>
    <r>
      <t>Kracie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方加味逍遥散更年期用片</t>
    </r>
    <r>
      <rPr>
        <sz val="11"/>
        <color theme="1"/>
        <rFont val="等线"/>
        <family val="3"/>
        <charset val="134"/>
        <scheme val="minor"/>
      </rPr>
      <t>剂</t>
    </r>
    <r>
      <rPr>
        <sz val="11"/>
        <color theme="1"/>
        <rFont val="等线"/>
        <family val="3"/>
        <charset val="134"/>
        <scheme val="minor"/>
      </rPr>
      <t>（96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  <phoneticPr fontId="6" type="noConversion"/>
  </si>
  <si>
    <r>
      <t>Kracie</t>
    </r>
    <r>
      <rPr>
        <sz val="11"/>
        <color theme="1"/>
        <rFont val="等线"/>
        <family val="3"/>
        <charset val="134"/>
        <scheme val="minor"/>
      </rPr>
      <t>贫</t>
    </r>
    <r>
      <rPr>
        <sz val="11"/>
        <color theme="1"/>
        <rFont val="等线"/>
        <family val="3"/>
        <charset val="134"/>
        <scheme val="minor"/>
      </rPr>
      <t>血腰脚冰凉</t>
    </r>
    <r>
      <rPr>
        <sz val="11"/>
        <color theme="1"/>
        <rFont val="等线"/>
        <family val="3"/>
        <charset val="134"/>
        <scheme val="minor"/>
      </rPr>
      <t>汉</t>
    </r>
    <r>
      <rPr>
        <sz val="11"/>
        <color theme="1"/>
        <rFont val="等线"/>
        <family val="3"/>
        <charset val="134"/>
        <scheme val="minor"/>
      </rPr>
      <t>方当</t>
    </r>
    <r>
      <rPr>
        <sz val="11"/>
        <color theme="1"/>
        <rFont val="等线"/>
        <family val="3"/>
        <charset val="134"/>
        <scheme val="minor"/>
      </rPr>
      <t>归</t>
    </r>
    <r>
      <rPr>
        <sz val="11"/>
        <color theme="1"/>
        <rFont val="等线"/>
        <family val="3"/>
        <charset val="134"/>
        <scheme val="minor"/>
      </rPr>
      <t>芍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散（24包）</t>
    </r>
    <phoneticPr fontId="6" type="noConversion"/>
  </si>
  <si>
    <t>260锭</t>
    <phoneticPr fontId="6" type="noConversion"/>
  </si>
  <si>
    <t>太田胃散Loco-fit关节疼痛缓解汉方药（260锭）</t>
    <phoneticPr fontId="6" type="noConversion"/>
  </si>
  <si>
    <r>
      <t>木木制</t>
    </r>
    <r>
      <rPr>
        <sz val="11"/>
        <color theme="1"/>
        <rFont val="等线"/>
        <family val="3"/>
        <charset val="134"/>
        <scheme val="minor"/>
      </rPr>
      <t>药晕车晕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晕飞</t>
    </r>
    <r>
      <rPr>
        <sz val="11"/>
        <color theme="1"/>
        <rFont val="等线"/>
        <family val="3"/>
        <charset val="134"/>
        <scheme val="minor"/>
      </rPr>
      <t>机</t>
    </r>
    <r>
      <rPr>
        <sz val="11"/>
        <color theme="1"/>
        <rFont val="等线"/>
        <family val="3"/>
        <charset val="134"/>
        <scheme val="minor"/>
      </rPr>
      <t>药剂</t>
    </r>
    <r>
      <rPr>
        <sz val="11"/>
        <color theme="1"/>
        <rFont val="等线"/>
        <family val="3"/>
        <charset val="134"/>
        <scheme val="minor"/>
      </rPr>
      <t>（30mL×2瓶）</t>
    </r>
    <phoneticPr fontId="6" type="noConversion"/>
  </si>
  <si>
    <r>
      <t>乐</t>
    </r>
    <r>
      <rPr>
        <sz val="11"/>
        <color theme="1"/>
        <rFont val="等线"/>
        <family val="3"/>
        <charset val="134"/>
        <scheme val="minor"/>
      </rPr>
      <t>敦制</t>
    </r>
    <r>
      <rPr>
        <sz val="11"/>
        <color theme="1"/>
        <rFont val="等线"/>
        <family val="3"/>
        <charset val="134"/>
        <scheme val="minor"/>
      </rPr>
      <t>药晕车晕</t>
    </r>
    <r>
      <rPr>
        <sz val="11"/>
        <color theme="1"/>
        <rFont val="等线"/>
        <family val="3"/>
        <charset val="134"/>
        <scheme val="minor"/>
      </rPr>
      <t>船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（12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  <phoneticPr fontId="6" type="noConversion"/>
  </si>
  <si>
    <r>
      <t>武田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品</t>
    </r>
    <r>
      <rPr>
        <sz val="11"/>
        <color theme="1"/>
        <rFont val="等线"/>
        <family val="3"/>
        <charset val="134"/>
        <scheme val="minor"/>
      </rPr>
      <t>维</t>
    </r>
    <r>
      <rPr>
        <sz val="11"/>
        <color theme="1"/>
        <rFont val="等线"/>
        <family val="3"/>
        <charset val="134"/>
        <scheme val="minor"/>
      </rPr>
      <t>他命C片（300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  <phoneticPr fontId="6" type="noConversion"/>
  </si>
  <si>
    <r>
      <t>大正制</t>
    </r>
    <r>
      <rPr>
        <sz val="11"/>
        <color theme="1"/>
        <rFont val="等线"/>
        <family val="3"/>
        <charset val="134"/>
        <scheme val="minor"/>
      </rPr>
      <t>药镇</t>
    </r>
    <r>
      <rPr>
        <sz val="11"/>
        <color theme="1"/>
        <rFont val="等线"/>
        <family val="3"/>
        <charset val="134"/>
        <scheme val="minor"/>
      </rPr>
      <t>咳祛痰S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（24粒）</t>
    </r>
    <phoneticPr fontId="6" type="noConversion"/>
  </si>
  <si>
    <r>
      <t>大正制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Vicks</t>
    </r>
    <r>
      <rPr>
        <sz val="11"/>
        <color theme="1"/>
        <rFont val="等线"/>
        <family val="3"/>
        <charset val="134"/>
        <scheme val="minor"/>
      </rPr>
      <t>柠</t>
    </r>
    <r>
      <rPr>
        <sz val="11"/>
        <color theme="1"/>
        <rFont val="等线"/>
        <family val="3"/>
        <charset val="134"/>
        <scheme val="minor"/>
      </rPr>
      <t>檬蜂蜜味清咽利喉含片（25个）</t>
    </r>
    <phoneticPr fontId="6" type="noConversion"/>
  </si>
  <si>
    <r>
      <t>康泰克鼻炎Z胶囊（14</t>
    </r>
    <r>
      <rPr>
        <sz val="11"/>
        <color theme="1"/>
        <rFont val="等线"/>
        <family val="3"/>
        <charset val="134"/>
        <scheme val="minor"/>
      </rPr>
      <t>锭</t>
    </r>
    <r>
      <rPr>
        <sz val="11"/>
        <color theme="1"/>
        <rFont val="等线"/>
        <family val="3"/>
        <charset val="134"/>
        <scheme val="minor"/>
      </rPr>
      <t>）</t>
    </r>
    <phoneticPr fontId="6" type="noConversion"/>
  </si>
  <si>
    <t>中外医药痔疮注入软膏（2g×10本入）</t>
    <phoneticPr fontId="6" type="noConversion"/>
  </si>
  <si>
    <t>久光制药镇痛膏药Zα（14枚）</t>
    <phoneticPr fontId="6" type="noConversion"/>
  </si>
  <si>
    <t>小林制药综合感冒药</t>
    <phoneticPr fontId="6" type="noConversion"/>
  </si>
  <si>
    <t>大正感冒颗粒（28包）</t>
    <phoneticPr fontId="6" type="noConversion"/>
  </si>
  <si>
    <t>大正感冒药ace锭（130锭）</t>
    <phoneticPr fontId="6" type="noConversion"/>
  </si>
  <si>
    <t>狮王40EX抗疲劳眼药水（15mL）</t>
    <phoneticPr fontId="6" type="noConversion"/>
  </si>
  <si>
    <t>乐敦40α抗疲劳眼药水3清凉度（12mL）</t>
    <phoneticPr fontId="6" type="noConversion"/>
  </si>
  <si>
    <t>无比滴蚊虫叮咬止痒液</t>
    <phoneticPr fontId="6" type="noConversion"/>
  </si>
  <si>
    <r>
      <t>Kracie</t>
    </r>
    <r>
      <rPr>
        <sz val="11"/>
        <color theme="1"/>
        <rFont val="等线"/>
        <family val="3"/>
        <charset val="134"/>
        <scheme val="minor"/>
      </rPr>
      <t>汉方桂枝茯苓丸女性生理颗粒（24包）</t>
    </r>
    <phoneticPr fontId="6" type="noConversion"/>
  </si>
  <si>
    <t>小林制药儿童用退热贴（16枚）</t>
    <phoneticPr fontId="6" type="noConversion"/>
  </si>
  <si>
    <t>狮王儿童用眼药水（10mL）</t>
    <phoneticPr fontId="6" type="noConversion"/>
  </si>
  <si>
    <t>狮王用儿童百服宁清热镇痛片</t>
    <phoneticPr fontId="6" type="noConversion"/>
  </si>
  <si>
    <r>
      <t>龙</t>
    </r>
    <r>
      <rPr>
        <sz val="11"/>
        <color theme="1"/>
        <rFont val="等线"/>
        <family val="3"/>
        <charset val="134"/>
        <scheme val="minor"/>
      </rPr>
      <t>角散镇咳祛痰粉（20g）</t>
    </r>
    <phoneticPr fontId="6" type="noConversion"/>
  </si>
  <si>
    <t>米田药品镇咳祛痰药（24锭）</t>
    <phoneticPr fontId="6" type="noConversion"/>
  </si>
  <si>
    <t>武田药品镇咳祛痰药（48锭）</t>
    <phoneticPr fontId="6" type="noConversion"/>
  </si>
  <si>
    <t>kowa兴和制药肠胃药α</t>
    <phoneticPr fontId="6" type="noConversion"/>
  </si>
  <si>
    <t>大正汉方肠胃药（微粒）</t>
    <phoneticPr fontId="6" type="noConversion"/>
  </si>
  <si>
    <t>太田胃散（分包）</t>
    <phoneticPr fontId="6" type="noConversion"/>
  </si>
  <si>
    <t>佐藤药品胃疼胃酸抑制胃肠颗粒（1g×30包）</t>
    <phoneticPr fontId="6" type="noConversion"/>
  </si>
  <si>
    <r>
      <t>Kracie胃苓</t>
    </r>
    <r>
      <rPr>
        <sz val="11"/>
        <color theme="1"/>
        <rFont val="等线"/>
        <family val="3"/>
        <charset val="134"/>
        <scheme val="minor"/>
      </rPr>
      <t>汤汉方提取止腹泻药（36锭）</t>
    </r>
    <phoneticPr fontId="6" type="noConversion"/>
  </si>
  <si>
    <t>池田模范堂儿童用无比滴（40mL）</t>
    <phoneticPr fontId="6" type="noConversion"/>
  </si>
  <si>
    <t>久光制药撒隆巴斯微香型温感低刺激镇痛消炎膏药（40枚）</t>
    <phoneticPr fontId="6" type="noConversion"/>
  </si>
  <si>
    <t>久光制药撒隆巴斯镇痛消炎膏药（80枚）</t>
    <phoneticPr fontId="6" type="noConversion"/>
  </si>
  <si>
    <t>参天Beauteye玫瑰眼药水（12mL）</t>
    <phoneticPr fontId="6" type="noConversion"/>
  </si>
  <si>
    <t>第一三共新露露 A锭s（100锭）</t>
    <phoneticPr fontId="6" type="noConversion"/>
  </si>
  <si>
    <r>
      <t>佐藤制</t>
    </r>
    <r>
      <rPr>
        <sz val="11"/>
        <color theme="1"/>
        <rFont val="等线"/>
        <family val="3"/>
        <charset val="134"/>
        <scheme val="minor"/>
      </rPr>
      <t>药NAZAL鼻炎喷雾αAR（10mL）</t>
    </r>
    <phoneticPr fontId="6" type="noConversion"/>
  </si>
  <si>
    <t>NAZAL鼻炎喷雾（蓝）</t>
    <phoneticPr fontId="6" type="noConversion"/>
  </si>
  <si>
    <t>大正制药急性鼻炎喷雾（30mL）</t>
    <phoneticPr fontId="6" type="noConversion"/>
  </si>
  <si>
    <t>太田胃散A（锭剂）</t>
    <phoneticPr fontId="6" type="noConversion"/>
  </si>
  <si>
    <t>Eisai新赛尔贝尔整胃药（90锭）</t>
    <phoneticPr fontId="6" type="noConversion"/>
  </si>
  <si>
    <t>皇汉堂NEO补钙咀嚼片（1000锭）</t>
    <phoneticPr fontId="6" type="noConversion"/>
  </si>
  <si>
    <t>狮王Gold A护肝保健营养药（90锭）</t>
    <phoneticPr fontId="6" type="noConversion"/>
  </si>
  <si>
    <t>Nichiban老头清凉消炎镇痛膏药（156枚）</t>
    <phoneticPr fontId="6" type="noConversion"/>
  </si>
  <si>
    <t>曼秀雷敦多功能软膏（75g）</t>
    <phoneticPr fontId="6" type="noConversion"/>
  </si>
  <si>
    <t>新biofermin S锭乳酸菌整肠片</t>
    <phoneticPr fontId="6" type="noConversion"/>
  </si>
  <si>
    <t>小林制药命之母更年期保健药（420锭）</t>
    <phoneticPr fontId="6" type="noConversion"/>
  </si>
  <si>
    <t>Zeria呵派力护肝宝</t>
    <phoneticPr fontId="6" type="noConversion"/>
  </si>
  <si>
    <t>Kracie汉方提取肌肤护理BC锭（210锭）</t>
    <phoneticPr fontId="6" type="noConversion"/>
  </si>
  <si>
    <t>Eisai Chocola BB Pure皮炎 口腔炎药（170锭）</t>
    <phoneticPr fontId="6" type="noConversion"/>
  </si>
  <si>
    <t>皇汉堂皮炎湿疹药（300锭）</t>
    <phoneticPr fontId="6" type="noConversion"/>
  </si>
  <si>
    <t>诺华尼派 尼古丁2mg薄荷味戒烟口香糖（90粒）</t>
    <phoneticPr fontId="6" type="noConversion"/>
  </si>
  <si>
    <t>日本驱虫菊驱虫滴露（80mL）</t>
    <phoneticPr fontId="6" type="noConversion"/>
  </si>
  <si>
    <t>力克雷水果薄荷戒烟口香糖（96粒）</t>
    <phoneticPr fontId="6" type="noConversion"/>
  </si>
  <si>
    <t>Zeria软骨提取滋养强壮胶囊（60粒）</t>
    <phoneticPr fontId="6" type="noConversion"/>
  </si>
  <si>
    <t>第一三共维他命C E L群美白祛色素丸（180锭）</t>
    <phoneticPr fontId="6" type="noConversion"/>
  </si>
  <si>
    <t>兴和Q&amp;P关节疼痛片（90锭）</t>
    <phoneticPr fontId="6" type="noConversion"/>
  </si>
  <si>
    <t>久光制药大片温感镇痛消炎5.0膏药（14枚）</t>
    <phoneticPr fontId="6" type="noConversion"/>
  </si>
  <si>
    <t>Kracie汉方健脑颗粒（42包)</t>
    <phoneticPr fontId="6" type="noConversion"/>
  </si>
  <si>
    <t>乐敦汉方牛车肾气丸（80锭）</t>
    <phoneticPr fontId="6" type="noConversion"/>
  </si>
  <si>
    <t>八位地黄丸180粒（刘萌萌添加）</t>
    <phoneticPr fontId="6" type="noConversion"/>
  </si>
  <si>
    <t>Kracie汉方牛车肾气丸腰膝酸软片剂（240锭）</t>
    <phoneticPr fontId="6" type="noConversion"/>
  </si>
  <si>
    <t>小林制药汉方利尿片剂（96锭）</t>
    <phoneticPr fontId="6" type="noConversion"/>
  </si>
  <si>
    <t>小太郎汉方制药五淋散膀胱炎利尿片剂（90锭）</t>
    <phoneticPr fontId="6" type="noConversion"/>
  </si>
  <si>
    <t>摩耶堂制药肾仙散（21包）</t>
    <phoneticPr fontId="6" type="noConversion"/>
  </si>
  <si>
    <t>乐敦汉方小青龙汤鼻炎花粉症（80锭）</t>
    <phoneticPr fontId="6" type="noConversion"/>
  </si>
  <si>
    <t>小林制药汉方处方副鼻腔炎片剂（112锭）</t>
    <phoneticPr fontId="6" type="noConversion"/>
  </si>
  <si>
    <t>Kracie汉方七物降下汤高血压缓解片剂（96锭）</t>
    <phoneticPr fontId="6" type="noConversion"/>
  </si>
  <si>
    <t>Kracie汉方钓藤散高血压缓解片剂（96锭）</t>
    <phoneticPr fontId="6" type="noConversion"/>
  </si>
  <si>
    <t>小林制药汉方增强记忆力片片剂（168锭）</t>
    <phoneticPr fontId="6" type="noConversion"/>
  </si>
  <si>
    <t>救心制药生物制剂助神安眠颗粒（12包）</t>
    <phoneticPr fontId="6" type="noConversion"/>
  </si>
  <si>
    <t>Kracie抑肝散加陈皮半夏颗粒（24包）</t>
    <phoneticPr fontId="6" type="noConversion"/>
  </si>
  <si>
    <t>小林制药命之母更年期保健药（840锭）</t>
    <phoneticPr fontId="6" type="noConversion"/>
  </si>
  <si>
    <t>乐敦汉方温经汤女性生理期保健药（168锭）</t>
    <phoneticPr fontId="6" type="noConversion"/>
  </si>
  <si>
    <t>津村汉方复方更年期女性保健药（140锭）</t>
    <phoneticPr fontId="6" type="noConversion"/>
  </si>
  <si>
    <t>小林制药汉方大柴胡汤更年期体内脂肪代谢EX片剂（210锭）</t>
    <phoneticPr fontId="6" type="noConversion"/>
  </si>
  <si>
    <t>参天人工眼泪型缓解眼睛疲劳眼药水（5mL×4本入）</t>
    <phoneticPr fontId="6" type="noConversion"/>
  </si>
  <si>
    <t>参天老花眼抗疲劳眼药水（12mL）</t>
    <phoneticPr fontId="6" type="noConversion"/>
  </si>
  <si>
    <t>第一三共AG消炎眼药水（13mL）</t>
    <phoneticPr fontId="6" type="noConversion"/>
  </si>
  <si>
    <t>千寿制药花粉过敏消炎眼科专用眼药水EXα（15mL）</t>
    <phoneticPr fontId="6" type="noConversion"/>
  </si>
  <si>
    <t>第一三共牙龈出血化脓涂抹膏（16g）</t>
    <phoneticPr fontId="6" type="noConversion"/>
  </si>
  <si>
    <t>小林制药扁桃体炎颗粒（18包）</t>
    <phoneticPr fontId="6" type="noConversion"/>
  </si>
  <si>
    <t>兴和肩周关节炎涂抹液（90g）</t>
    <phoneticPr fontId="6" type="noConversion"/>
  </si>
  <si>
    <t>久光制药肩周炎关节疼痛缓解涂抹膏（53g）</t>
    <phoneticPr fontId="6" type="noConversion"/>
  </si>
  <si>
    <t>兴和小粒复方消炎药皮炎湿疹鼻炎（630锭）</t>
    <phoneticPr fontId="6" type="noConversion"/>
  </si>
  <si>
    <t>大正制药健胃消化药（160锭）</t>
    <phoneticPr fontId="6" type="noConversion"/>
  </si>
  <si>
    <t>中外医药痔疮栓剂（30个）</t>
    <phoneticPr fontId="6" type="noConversion"/>
  </si>
  <si>
    <t>三宝制药口服痔疮药G颗粒（18包）</t>
    <phoneticPr fontId="6" type="noConversion"/>
  </si>
  <si>
    <t>SS制药快速解热止痛EVE DX药（40锭）</t>
    <phoneticPr fontId="6" type="noConversion"/>
  </si>
  <si>
    <t>大正制药支气管颗粒（24包）</t>
    <phoneticPr fontId="6" type="noConversion"/>
  </si>
  <si>
    <t>小林制药清肺汤支气管药（80锭）</t>
    <phoneticPr fontId="6" type="noConversion"/>
  </si>
  <si>
    <t>康泰克持续有效镇咳祛痰胶囊（24粒）</t>
    <phoneticPr fontId="6" type="noConversion"/>
  </si>
  <si>
    <t>平坂制药止咳粉（27包）</t>
    <phoneticPr fontId="6" type="noConversion"/>
  </si>
  <si>
    <t>第一三共AG持久有效鼻炎喷雾EX（10mL）</t>
    <phoneticPr fontId="6" type="noConversion"/>
  </si>
  <si>
    <t>第一三共AG鼻炎喷雾S（30mL）</t>
    <phoneticPr fontId="6" type="noConversion"/>
  </si>
  <si>
    <t>SS制药过敏性急性鼻炎药（12锭）</t>
    <phoneticPr fontId="6" type="noConversion"/>
  </si>
  <si>
    <t>久光制药过敏性鼻炎专用药（28锭）</t>
    <phoneticPr fontId="6" type="noConversion"/>
  </si>
  <si>
    <t>小林制药贫血铁质补充剂（120锭）</t>
    <phoneticPr fontId="6" type="noConversion"/>
  </si>
  <si>
    <t>武田药品新维他命D3补钙咀嚼片（100锭）</t>
    <phoneticPr fontId="6" type="noConversion"/>
  </si>
  <si>
    <t>WadacalShop补钙咀嚼片（900锭）</t>
    <phoneticPr fontId="6" type="noConversion"/>
  </si>
  <si>
    <t>盐野义Popon S+维他命补充药（200锭）</t>
    <phoneticPr fontId="6" type="noConversion"/>
  </si>
  <si>
    <t>第一三共维他命保L-C保健剂（180锭）</t>
    <phoneticPr fontId="6" type="noConversion"/>
  </si>
  <si>
    <t>Zeria HEPALYSE α 肝脏水解物 解酒护肝片（168锭）</t>
    <phoneticPr fontId="6" type="noConversion"/>
  </si>
  <si>
    <t>兴和Q&amp;P Gold αPLUS营养补充片（160锭）</t>
    <phoneticPr fontId="6" type="noConversion"/>
  </si>
  <si>
    <t>兴和Q&amp;P Gold αPLUS营养补充片（260锭）</t>
    <phoneticPr fontId="6" type="noConversion"/>
  </si>
  <si>
    <t>皇汉堂Vitarouke Gold α保健胶囊（220锭）</t>
    <phoneticPr fontId="6" type="noConversion"/>
  </si>
  <si>
    <t>鸟犀园汉方滋养强壮药（120g）</t>
    <phoneticPr fontId="6" type="noConversion"/>
  </si>
  <si>
    <t>兴和伴侣保健药（150锭）</t>
    <phoneticPr fontId="6" type="noConversion"/>
  </si>
  <si>
    <t>第一三共胆固醇降低改善高血脂胶囊（180粒）</t>
    <phoneticPr fontId="6" type="noConversion"/>
  </si>
  <si>
    <t>盐野义高血脂血脂清除改善EX胶囊（90粒）</t>
    <phoneticPr fontId="6" type="noConversion"/>
  </si>
  <si>
    <t>久光制药降低胆固醇血脂胶囊（168粒）</t>
    <phoneticPr fontId="6" type="noConversion"/>
  </si>
  <si>
    <t>佐藤制药天然维他命E胶囊（240粒）</t>
    <phoneticPr fontId="6" type="noConversion"/>
  </si>
  <si>
    <t>皇汉堂天然维他命E胶囊（60粒）</t>
    <phoneticPr fontId="6" type="noConversion"/>
  </si>
  <si>
    <t>Central制药天然维他命E胶囊（270粒）</t>
    <phoneticPr fontId="6" type="noConversion"/>
  </si>
  <si>
    <t>兴和Q&amp;P腰疼缓解片（60锭）</t>
    <phoneticPr fontId="6" type="noConversion"/>
  </si>
  <si>
    <t>Eisai Nabolin缓解关节肌肉痛S片（90锭）</t>
    <phoneticPr fontId="6" type="noConversion"/>
  </si>
  <si>
    <t>武田药品爱利纳明 EX GOLD维他命B1片（90锭）</t>
    <phoneticPr fontId="6" type="noConversion"/>
  </si>
  <si>
    <t>第一三共ERUBITAN-EB疲劳缓解片（210锭）</t>
    <phoneticPr fontId="6" type="noConversion"/>
  </si>
  <si>
    <t>武田药品爱利纳明 EX PLUSα维他命B1片（180锭）</t>
    <phoneticPr fontId="6" type="noConversion"/>
  </si>
  <si>
    <t>武田药品关节ACTAGE AN片（200锭）</t>
    <phoneticPr fontId="6" type="noConversion"/>
  </si>
  <si>
    <t>奥田制药脑神经脑（150锭）</t>
    <phoneticPr fontId="6" type="noConversion"/>
  </si>
  <si>
    <t>Eisai Chocola BB Lucent美白透亮丸（180锭）</t>
    <phoneticPr fontId="6" type="noConversion"/>
  </si>
  <si>
    <t>Zeria软骨提取滋养强壮颗粒（40包）</t>
    <phoneticPr fontId="6" type="noConversion"/>
  </si>
  <si>
    <t>佐藤制药肝脏水解物解酒护肝片（180锭）</t>
    <phoneticPr fontId="6" type="noConversion"/>
  </si>
  <si>
    <t>五苓黄解口服液</t>
    <phoneticPr fontId="6" type="noConversion"/>
  </si>
  <si>
    <t>sante-fxNeo眼药水</t>
    <phoneticPr fontId="6" type="noConversion"/>
  </si>
  <si>
    <t>千寿制药隐形眼镜用眼药水（15mL）</t>
    <phoneticPr fontId="6" type="noConversion"/>
  </si>
  <si>
    <t>大正制药牙疼软膏（15g）</t>
    <phoneticPr fontId="6" type="noConversion"/>
  </si>
  <si>
    <t>近江兄弟多功能软膏（85g）</t>
    <phoneticPr fontId="6" type="noConversion"/>
  </si>
  <si>
    <t>泰平药品液体创可贴A（10g）</t>
    <phoneticPr fontId="6" type="noConversion"/>
  </si>
  <si>
    <t>面包超人儿童用蚊虫叮痒贴（38枚）</t>
    <phoneticPr fontId="6" type="noConversion"/>
  </si>
  <si>
    <t>兴和α+胃粘膜修复胃肠药颗粒（12包）</t>
    <phoneticPr fontId="6" type="noConversion"/>
  </si>
  <si>
    <r>
      <t>大正制</t>
    </r>
    <r>
      <rPr>
        <sz val="11"/>
        <color theme="1"/>
        <rFont val="等线"/>
        <family val="3"/>
        <charset val="134"/>
        <scheme val="minor"/>
      </rPr>
      <t>药香蕉味儿童用止腹泻颗粒（6包）</t>
    </r>
    <phoneticPr fontId="6" type="noConversion"/>
  </si>
  <si>
    <t>伊丹制药成人用便秘灌肠药（40g×10本入）</t>
    <phoneticPr fontId="6" type="noConversion"/>
  </si>
  <si>
    <t>皇汉堂便秘治疗药（100锭）</t>
    <phoneticPr fontId="6" type="noConversion"/>
  </si>
  <si>
    <t>一郎制药便秘儿童灌肠药（20g×2本入）</t>
    <phoneticPr fontId="6" type="noConversion"/>
  </si>
  <si>
    <t>狮王小中高中生百服宁LunaJ生理止疼药（12锭）</t>
    <phoneticPr fontId="6" type="noConversion"/>
  </si>
  <si>
    <t>乐敦鼻炎喷雾（15mL）</t>
    <phoneticPr fontId="6" type="noConversion"/>
  </si>
  <si>
    <t>龙角散镇咳祛痰SM薄荷味颗粒（16包）</t>
    <phoneticPr fontId="6" type="noConversion"/>
  </si>
  <si>
    <t>浅田贻葡萄味5岁儿童用晕车晕船药（8锭）</t>
    <phoneticPr fontId="6" type="noConversion"/>
  </si>
  <si>
    <t>第一三共综合感冒胶囊（12粒）</t>
    <phoneticPr fontId="6" type="noConversion"/>
  </si>
  <si>
    <t>武田药品抹茶味新维他命D3补钙咀嚼片（100锭）</t>
    <phoneticPr fontId="6" type="noConversion"/>
  </si>
  <si>
    <t>武田药品新维他命D3补钙咀嚼片（50锭）</t>
    <phoneticPr fontId="6" type="noConversion"/>
  </si>
  <si>
    <t>Kracie奔放六神丸S（150粒）</t>
    <phoneticPr fontId="6" type="noConversion"/>
  </si>
  <si>
    <t>Kracie汉方葛根汤加川芎辛夷慢性鼻炎片剂（100锭）</t>
    <phoneticPr fontId="6" type="noConversion"/>
  </si>
  <si>
    <t>乐敦缓解眼睛干涩抗疲劳超清凉Z！眼药水（12mL）</t>
    <phoneticPr fontId="6" type="noConversion"/>
  </si>
  <si>
    <t>狮王Smile高效角膜修复眼药水（15mL）</t>
    <phoneticPr fontId="6" type="noConversion"/>
  </si>
  <si>
    <t>大正制药口腔溃疡软膏（5g）</t>
    <phoneticPr fontId="6" type="noConversion"/>
  </si>
  <si>
    <t>大正制药口腔溃疡贴A（10枚）</t>
    <phoneticPr fontId="6" type="noConversion"/>
  </si>
  <si>
    <t>第一三共口腔溃疡贴（24枚）</t>
    <phoneticPr fontId="6" type="noConversion"/>
  </si>
  <si>
    <t>第一三共口轻溃疡含片（36锭）</t>
    <phoneticPr fontId="6" type="noConversion"/>
  </si>
  <si>
    <t>森下仁丹（720粒）</t>
    <phoneticPr fontId="6" type="noConversion"/>
  </si>
  <si>
    <t>乐敦下阴皮炎湿疹软膏（15g）</t>
    <phoneticPr fontId="6" type="noConversion"/>
  </si>
  <si>
    <t>小林制药皮炎湿疹软膏S（30g）</t>
    <phoneticPr fontId="6" type="noConversion"/>
  </si>
  <si>
    <t>狮王胃粘膜修复胃肠液剂（6包）</t>
    <phoneticPr fontId="6" type="noConversion"/>
  </si>
  <si>
    <t>大正汉方胃肠药（230锭）</t>
    <phoneticPr fontId="6" type="noConversion"/>
  </si>
  <si>
    <t>大正制药新biofermin S锭乳酸菌整肠颗粒（45g）</t>
    <phoneticPr fontId="6" type="noConversion"/>
  </si>
  <si>
    <t>狮王儿童用药百服宁CII情人止疼清热止疼药（32锭）</t>
    <phoneticPr fontId="6" type="noConversion"/>
  </si>
  <si>
    <t>小林制药芍药甘草汤肌肉止疼药（48锭）</t>
    <phoneticPr fontId="6" type="noConversion"/>
  </si>
  <si>
    <t>狮王百服宁优质版清热止疼药A（60锭）</t>
    <phoneticPr fontId="6" type="noConversion"/>
  </si>
  <si>
    <t>臼杵制药中药复方后藤散支气管颗粒（12包）</t>
    <phoneticPr fontId="6" type="noConversion"/>
  </si>
  <si>
    <t>大正制药持续有效鼻炎喷雾（15mL）</t>
    <phoneticPr fontId="6" type="noConversion"/>
  </si>
  <si>
    <t>康泰克600PLUS儿童用持久有效鼻炎胶囊（10粒）</t>
    <phoneticPr fontId="6" type="noConversion"/>
  </si>
  <si>
    <t>佐藤制药鼻炎片（24锭）</t>
    <phoneticPr fontId="6" type="noConversion"/>
  </si>
  <si>
    <t>Eisai Chocola 维他命AD胶囊（50粒）</t>
    <phoneticPr fontId="6" type="noConversion"/>
  </si>
  <si>
    <t>SS制药Esfight Gold缓解关节肌肉痛缓解疲劳片（240锭）</t>
    <phoneticPr fontId="6" type="noConversion"/>
  </si>
  <si>
    <t>SS制药Estaion Mocha提神液（30mL×2瓶）</t>
    <phoneticPr fontId="6" type="noConversion"/>
  </si>
  <si>
    <t>Eisai15岁以上成人用晕车晕船药（6锭）</t>
    <phoneticPr fontId="6" type="noConversion"/>
  </si>
  <si>
    <r>
      <t>SS制</t>
    </r>
    <r>
      <rPr>
        <sz val="11"/>
        <color theme="1"/>
        <rFont val="等线"/>
        <family val="3"/>
        <charset val="134"/>
        <scheme val="minor"/>
      </rPr>
      <t>药Hythiol-c美白祛斑丸（100锭）</t>
    </r>
    <phoneticPr fontId="6" type="noConversion"/>
  </si>
  <si>
    <t>佐藤制药驱虫药片（6锭）</t>
    <phoneticPr fontId="6" type="noConversion"/>
  </si>
  <si>
    <t>诺华尼派 尼古丁2mg芒果味戒烟口香糖（10粒）</t>
    <phoneticPr fontId="6" type="noConversion"/>
  </si>
  <si>
    <t>浅田贻柠檬味润喉糖（24粒）</t>
    <phoneticPr fontId="6" type="noConversion"/>
  </si>
  <si>
    <t>JPS葛根汤提取物K感冒药（28锭）</t>
    <phoneticPr fontId="6" type="noConversion"/>
  </si>
  <si>
    <t>JPS柴胡桂枝汤EX感冒颗粒</t>
    <phoneticPr fontId="6" type="noConversion"/>
  </si>
  <si>
    <t>BENZA BLOCK S流涕鼻塞感冒药（60锭）</t>
    <phoneticPr fontId="6" type="noConversion"/>
  </si>
  <si>
    <t>BENZA BLOCK PLUS流涕鼻塞感冒药（18锭）</t>
    <phoneticPr fontId="6" type="noConversion"/>
  </si>
  <si>
    <t>BENZA BLOCK PLUS风邪感冒药（18粒）</t>
    <phoneticPr fontId="6" type="noConversion"/>
  </si>
  <si>
    <t>SS制药葛根汤加桔梗复方感冒颗粒</t>
    <phoneticPr fontId="6" type="noConversion"/>
  </si>
  <si>
    <t>PAIRCOAL综合感冒药（72锭）</t>
    <phoneticPr fontId="6" type="noConversion"/>
  </si>
  <si>
    <t>BENZA BLOCK L PLUS感冒药（30粒）</t>
    <phoneticPr fontId="6" type="noConversion"/>
  </si>
  <si>
    <t>BENZA BLOCK L 感冒药（30粒）</t>
    <phoneticPr fontId="6" type="noConversion"/>
  </si>
  <si>
    <t>帕隆PL感冒颗粒</t>
    <phoneticPr fontId="6" type="noConversion"/>
  </si>
  <si>
    <t>第一三共综合感冒药UP锭</t>
    <phoneticPr fontId="6" type="noConversion"/>
  </si>
  <si>
    <t>田辺塔纳贝胃肠药</t>
    <phoneticPr fontId="6" type="noConversion"/>
  </si>
  <si>
    <t>小林制药汉防肠胃药（颗粒）</t>
    <phoneticPr fontId="6" type="noConversion"/>
  </si>
  <si>
    <t>JPS韩方颗粒-39号半夏厚朴汤</t>
    <phoneticPr fontId="6" type="noConversion"/>
  </si>
  <si>
    <t>近江兄弟社止痒EX膏</t>
    <phoneticPr fontId="6" type="noConversion"/>
  </si>
  <si>
    <t>大正汉方肠胃药（220锭）</t>
    <phoneticPr fontId="6" type="noConversion"/>
  </si>
  <si>
    <t>狮王胃粘膜修复肠胃药</t>
    <phoneticPr fontId="6" type="noConversion"/>
  </si>
  <si>
    <t>人工泪液型点眼剂</t>
    <phoneticPr fontId="6" type="noConversion"/>
  </si>
  <si>
    <t>葛根汤</t>
    <phoneticPr fontId="6" type="noConversion"/>
  </si>
  <si>
    <t>六味丸</t>
    <phoneticPr fontId="6" type="noConversion"/>
  </si>
  <si>
    <t>大正W处方综合感冒颗粒（24包）</t>
    <phoneticPr fontId="6" type="noConversion"/>
  </si>
  <si>
    <t>镇咳祛痰剂龙角散</t>
    <phoneticPr fontId="6" type="noConversion"/>
  </si>
  <si>
    <t>百服宁清热镇痛片（40锭）</t>
    <phoneticPr fontId="6" type="noConversion"/>
  </si>
  <si>
    <t>皇汉堂清肠便秘药（400锭）</t>
    <phoneticPr fontId="6" type="noConversion"/>
  </si>
  <si>
    <t>协和药品工业儿童感冒药a</t>
    <phoneticPr fontId="6" type="noConversion"/>
  </si>
  <si>
    <t>新小儿吉基宁糖浆</t>
    <phoneticPr fontId="6" type="noConversion"/>
  </si>
  <si>
    <t>乙宁小儿综合感冒糖浆</t>
    <phoneticPr fontId="6" type="noConversion"/>
  </si>
  <si>
    <t>本萨王牌A锭</t>
    <phoneticPr fontId="6" type="noConversion"/>
  </si>
  <si>
    <t>卡泽特S综合感冒药</t>
    <phoneticPr fontId="6" type="noConversion"/>
  </si>
  <si>
    <t>SS制药解热镇痛EVEA锭</t>
    <phoneticPr fontId="6" type="noConversion"/>
  </si>
  <si>
    <t>百服宁清热镇痛片（20锭）</t>
    <phoneticPr fontId="6" type="noConversion"/>
  </si>
  <si>
    <t>Gastor胃药</t>
    <phoneticPr fontId="6" type="noConversion"/>
  </si>
  <si>
    <t>新赛尔贝尔整胃药</t>
    <phoneticPr fontId="6" type="noConversion"/>
  </si>
  <si>
    <t>乳酸菌整肠药面包素锭</t>
    <phoneticPr fontId="6" type="noConversion"/>
  </si>
  <si>
    <t>半夏泻心汤提取锭F</t>
    <phoneticPr fontId="6" type="noConversion"/>
  </si>
  <si>
    <t>达斯莫克a清肺汤颗粒</t>
    <phoneticPr fontId="6" type="noConversion"/>
  </si>
  <si>
    <t>kowa兴和制药肠胃药α颗粒</t>
    <phoneticPr fontId="6" type="noConversion"/>
  </si>
  <si>
    <t>Nichiban温感镇痛膏药</t>
    <phoneticPr fontId="6" type="noConversion"/>
  </si>
  <si>
    <t>Peakoru鼻炎胶囊</t>
    <phoneticPr fontId="6" type="noConversion"/>
  </si>
  <si>
    <t>High-Pots皮炎湿疹软膏</t>
    <phoneticPr fontId="6" type="noConversion"/>
  </si>
  <si>
    <t>第一三共口腔溃疡贴</t>
    <phoneticPr fontId="6" type="noConversion"/>
  </si>
  <si>
    <t>第一三共过敏药</t>
    <phoneticPr fontId="6" type="noConversion"/>
  </si>
  <si>
    <t>佐藤制药株式会社Ringl-AP止疼药</t>
    <phoneticPr fontId="6" type="noConversion"/>
  </si>
  <si>
    <t>小林制药扁桃体咽喉炎药</t>
    <phoneticPr fontId="6" type="noConversion"/>
  </si>
  <si>
    <t>matsukiyo整肠便秘药</t>
    <phoneticPr fontId="6" type="noConversion"/>
  </si>
  <si>
    <t>摩耶堂肾仙散</t>
    <phoneticPr fontId="6" type="noConversion"/>
  </si>
  <si>
    <t>大正制药解热镇痛药</t>
    <phoneticPr fontId="6" type="noConversion"/>
  </si>
  <si>
    <t>Allegra专用鼻炎药</t>
    <phoneticPr fontId="6" type="noConversion"/>
  </si>
  <si>
    <t>restamin-kowa消炎药</t>
    <phoneticPr fontId="6" type="noConversion"/>
  </si>
  <si>
    <t>佐贺制药结膜炎抗菌眼药水</t>
    <phoneticPr fontId="6" type="noConversion"/>
  </si>
  <si>
    <t>乐敦制药结膜炎抗菌眼药水EX</t>
    <phoneticPr fontId="6" type="noConversion"/>
  </si>
  <si>
    <t>Kracie八味地黄丸</t>
    <phoneticPr fontId="6" type="noConversion"/>
  </si>
  <si>
    <t>NAZAL鼻炎喷雾（薰衣草味）</t>
    <phoneticPr fontId="6" type="noConversion"/>
  </si>
  <si>
    <t>小儿リココデS液</t>
    <phoneticPr fontId="6" type="noConversion"/>
  </si>
  <si>
    <t>条形码码</t>
    <phoneticPr fontId="6" type="noConversion"/>
  </si>
  <si>
    <t>商品代码</t>
    <phoneticPr fontId="6" type="noConversion"/>
  </si>
  <si>
    <t>产地</t>
    <phoneticPr fontId="6" type="noConversion"/>
  </si>
  <si>
    <t>类别</t>
    <phoneticPr fontId="6" type="noConversion"/>
  </si>
  <si>
    <t>日本</t>
    <phoneticPr fontId="6" type="noConversion"/>
  </si>
  <si>
    <t>新康泰克综合感冒药</t>
    <phoneticPr fontId="6" type="noConversion"/>
  </si>
  <si>
    <t>新miyarisan儿童整肠药</t>
    <phoneticPr fontId="6" type="noConversion"/>
  </si>
  <si>
    <t>Zeria with-one-L植物性便秘药</t>
    <phoneticPr fontId="6" type="noConversion"/>
  </si>
  <si>
    <t>地塞米松皮炎湿疹霜</t>
    <phoneticPr fontId="6" type="noConversion"/>
  </si>
  <si>
    <t>Zeria新软骨素ZS锭</t>
    <phoneticPr fontId="6" type="noConversion"/>
  </si>
  <si>
    <t>太田胃散（分包）</t>
    <phoneticPr fontId="6" type="noConversion"/>
  </si>
  <si>
    <t>乐敦防胃酸逆流胃疼颗粒（1.26g×12包）</t>
    <phoneticPr fontId="6" type="noConversion"/>
  </si>
  <si>
    <r>
      <t>曼秀雷敦AD</t>
    </r>
    <r>
      <rPr>
        <sz val="11"/>
        <color theme="1"/>
        <rFont val="等线"/>
        <family val="3"/>
        <charset val="134"/>
        <scheme val="minor"/>
      </rPr>
      <t>软膏</t>
    </r>
    <phoneticPr fontId="6" type="noConversion"/>
  </si>
  <si>
    <t>规格</t>
    <phoneticPr fontId="6" type="noConversion"/>
  </si>
  <si>
    <r>
      <rPr>
        <sz val="11"/>
        <color theme="1"/>
        <rFont val="等线"/>
        <family val="3"/>
        <charset val="134"/>
        <scheme val="minor"/>
      </rPr>
      <t>新康泰克</t>
    </r>
    <r>
      <rPr>
        <sz val="11"/>
        <color theme="1"/>
        <rFont val="等线"/>
        <family val="3"/>
        <charset val="134"/>
        <scheme val="minor"/>
      </rPr>
      <t>综</t>
    </r>
    <r>
      <rPr>
        <sz val="11"/>
        <color theme="1"/>
        <rFont val="等线"/>
        <family val="3"/>
        <charset val="134"/>
        <scheme val="minor"/>
      </rPr>
      <t>合感冒</t>
    </r>
    <r>
      <rPr>
        <sz val="11"/>
        <color theme="1"/>
        <rFont val="等线"/>
        <family val="3"/>
        <charset val="134"/>
        <scheme val="minor"/>
      </rPr>
      <t>药</t>
    </r>
    <r>
      <rPr>
        <sz val="11"/>
        <color theme="1"/>
        <rFont val="等线"/>
        <family val="3"/>
        <charset val="134"/>
        <scheme val="minor"/>
      </rPr>
      <t>（24粒）</t>
    </r>
    <phoneticPr fontId="6" type="noConversion"/>
  </si>
  <si>
    <r>
      <t>ARAX提神醒</t>
    </r>
    <r>
      <rPr>
        <sz val="11"/>
        <color theme="1"/>
        <rFont val="等线"/>
        <family val="3"/>
        <charset val="134"/>
        <scheme val="minor"/>
      </rPr>
      <t>脑颗</t>
    </r>
    <r>
      <rPr>
        <sz val="11"/>
        <color theme="1"/>
        <rFont val="等线"/>
        <family val="3"/>
        <charset val="134"/>
        <scheme val="minor"/>
      </rPr>
      <t>粒（12包）</t>
    </r>
    <phoneticPr fontId="6" type="noConversion"/>
  </si>
  <si>
    <t>商品毛重量(克)</t>
    <phoneticPr fontId="6" type="noConversion"/>
  </si>
  <si>
    <t>商品名称</t>
    <phoneticPr fontId="6" type="noConversion"/>
  </si>
  <si>
    <t>SANTEN 参天制药 人工眼泪型缓解眼睛干涩眼药水      5ml*4个</t>
  </si>
  <si>
    <t>KRACIE 葛根汤汉方提取感冒初期症药    30包</t>
  </si>
  <si>
    <t>KRACIE 八味地黄丸 排尿困难频尿肿痒腰痛药     180片</t>
  </si>
  <si>
    <t>第一三共 新露露 综合感冒药A  s  100片</t>
  </si>
  <si>
    <t>第一三共 新露露 综合感冒药A    金s   30片</t>
  </si>
  <si>
    <t>SATO 佐藤制药 NAZAL鼻炎喷雾   紫色   薰衣草味   30ml</t>
  </si>
  <si>
    <t>SATO 佐藤制药 NAZAL鼻炎喷雾   蓝色   30ml</t>
  </si>
  <si>
    <t>SATO 佐藤制药 NAZAL鼻炎喷雾   绿色   30ml</t>
  </si>
  <si>
    <t>ZENEL 幼儿感冒药    30ml</t>
  </si>
  <si>
    <t>TAISHO 大正制药 W处方综合感冒颗粒冲剂        24包</t>
  </si>
  <si>
    <t>龙角散 镇咳祛痰粉          43g</t>
  </si>
  <si>
    <t>龙角散 镇咳祛痰SP颗粒     桃子味    16包</t>
  </si>
  <si>
    <t>MUHI 池田模范堂 无比滴 成人用蚊虫叮咬止痒液      50ml</t>
  </si>
  <si>
    <t>MUHI 池田模范堂 无比滴 驱防蚊子喷雾        60ml</t>
  </si>
  <si>
    <t>LION 狮王 BUFFERIN  百服宁  清热镇痛片    40片</t>
  </si>
  <si>
    <t>皇汉堂制药 便秘药    400片</t>
  </si>
  <si>
    <t>露天 三岁开始儿童综合感冒药a   酸奶味   1g*12包</t>
  </si>
  <si>
    <t>全药工业 新小儿吉基宁感冒糖浆       24ml</t>
  </si>
  <si>
    <t>米田药品  综合感冒药             110片</t>
  </si>
  <si>
    <t>SS制药 EVE  清热镇痛止痛片    48粒</t>
  </si>
  <si>
    <t>LION 狮王 BUFFERIN  百服宁  清热镇痛片    20片</t>
  </si>
  <si>
    <t>ZERIA 新药 WITH-ONE植物性清肠便秘药    36包</t>
  </si>
  <si>
    <t>KRACIE 汉方药半夏泻心汤提取片F    肠胃药  36片</t>
  </si>
  <si>
    <t>KOBAYASHI 小林制药 命之母更年期保健药A   红色  420片</t>
  </si>
  <si>
    <t>KOBAYASHI 小林制药 清肺祛痰支气管炎颗粒冲剂        8包</t>
  </si>
  <si>
    <t>KOWA 兴和  α+胃粘膜修复胃肠药颗粒       12包</t>
  </si>
  <si>
    <t>KOWA 兴和  胃药α          18片</t>
  </si>
  <si>
    <t>NICHIBAN 温感镇痛消炎镇痛膏药         156片</t>
  </si>
  <si>
    <t>SANTEN 参天制药 FX眼药水 银色 12ml</t>
  </si>
  <si>
    <t>协和药品 皮炎湿疹霜    红色    20g</t>
  </si>
  <si>
    <t>协和药品 皮炎湿疹软膏 蓝色   20g</t>
  </si>
  <si>
    <t>ZERIA 新药 HIGH-POTS皮炎湿疹软膏   14g</t>
  </si>
  <si>
    <t>ZERIA 新药 HIGH-POTS皮炎湿疹软膏     6g</t>
  </si>
  <si>
    <t>ZERIA 新药 HIGH-POTS皮炎湿疹霜        6g</t>
  </si>
  <si>
    <t>第一三共 口腔溃疡贴   24片</t>
  </si>
  <si>
    <t>第一三共 皮炎湿疹消炎药   110片</t>
  </si>
  <si>
    <t>ZERIA 新药 软骨素ZS片       270片</t>
  </si>
  <si>
    <t>ZERIA新药 护肝宝Z  3粒*30包   90粒  30天量</t>
  </si>
  <si>
    <t>SATO 佐藤制药 RINGL-α200    止疼药    24粒</t>
  </si>
  <si>
    <t>KOBAYASHI 小林制药 扁桃体咽喉炎药     9包</t>
  </si>
  <si>
    <t>摩耶堂制药 肾仙散 膀胱炎浮肿药冲剂   12包  4日量</t>
  </si>
  <si>
    <t>TAISHO 大正制药 解热镇痛药T    24片</t>
  </si>
  <si>
    <t>久光製薬 ALLEGRA  FX 专用过敏鼻炎药   28片</t>
  </si>
  <si>
    <t>佐贺制药 结膜炎抗菌眼药水           13ml</t>
  </si>
  <si>
    <t>ROHTO 乐敦 结膜炎抗菌眼药水EX    10ml</t>
  </si>
  <si>
    <t>太田胃散 分包 胃药     48包</t>
  </si>
  <si>
    <t>太田胃散 分包 胃药     16包</t>
  </si>
  <si>
    <t>太田胃散 A片剂胃药         45片</t>
  </si>
  <si>
    <t>太田胃散 A片剂胃药        120片</t>
  </si>
  <si>
    <t>太田胃散 A片剂胃药        300片</t>
  </si>
  <si>
    <t>LION 狮王 胃粘膜修复肠胃药      12包</t>
  </si>
  <si>
    <t>LION 狮王 胃粘膜修复肠胃药      34包</t>
  </si>
  <si>
    <t>LION 狮王 胃粘膜修复肠胃药       36片</t>
  </si>
  <si>
    <t>TAISHO 大正制药 汉方肠胃药微粒冲剂          10包</t>
  </si>
  <si>
    <t>TAISHO 大正制药 大正汉方胃肠药                220片</t>
  </si>
  <si>
    <t>ROHTO 乐敦 防胃酸逆流胃疼药  颗粒   1.26g*12包</t>
  </si>
  <si>
    <t>ROHTO 乐敦 防胃酸逆流胃疼药  颗粒   1.26g*30包</t>
  </si>
  <si>
    <t>ROHTO 乐敦 防胃酸逆流胃疼药       30片</t>
  </si>
  <si>
    <t>近江兄弟社 皮肤干裂止痒EX  白膏  90g</t>
  </si>
  <si>
    <t>ROHTO 乐敦 皮肤干裂止痒软膏药AD    90g</t>
  </si>
  <si>
    <t>JPS 半夏厚朴汤 神经性胃炎     12包</t>
  </si>
  <si>
    <t>KOBAYASHI 小林制药 汉方肠胃药颗粒        10包</t>
  </si>
  <si>
    <t>田辺三菱制药 胃肠药       60片</t>
  </si>
  <si>
    <t>SS制药 综合感冒药       100片</t>
  </si>
  <si>
    <t>小林制药  综合感冒药 45片</t>
  </si>
  <si>
    <t>第一三共 综合感冒药UP      54片</t>
  </si>
  <si>
    <t>KOWA 兴和  综合感冒药IB片  TXα         45片</t>
  </si>
  <si>
    <t>KOWA 兴和  综合感冒药IB片  TXα         27片</t>
  </si>
  <si>
    <t>KOWA 兴和  综合感冒药IB透明胶囊α    30粒</t>
  </si>
  <si>
    <t>盐野义制药 帕隆PL 感冒颗粒    12包</t>
  </si>
  <si>
    <t>LION 狮王 百服宁 综合感冒药EX   18片</t>
  </si>
  <si>
    <t>LION 狮王 百服宁 综合感冒药EX   45片</t>
  </si>
  <si>
    <t>第一三共 综合感冒胶囊     12粒</t>
  </si>
  <si>
    <t>第一三共 综合感冒胶囊     36粒</t>
  </si>
  <si>
    <t>第一三共 综合感冒片药       72片</t>
  </si>
  <si>
    <t>臼杵制药 后藤散感冒药  12包</t>
  </si>
  <si>
    <t>臼杵制药 后藤散感冒药  24包</t>
  </si>
  <si>
    <t>新康泰克 综合感冒胶囊          24粒</t>
  </si>
  <si>
    <t>新康泰克 综合感冒胶囊EX     10粒</t>
  </si>
  <si>
    <t>新康泰克 综合感冒胶囊EX     20粒</t>
  </si>
  <si>
    <t>TAISHO 大正制药 感冒颗粒冲剂A   28包</t>
  </si>
  <si>
    <t>TAISHO 大正制药 感冒颗粒冲剂A   44包</t>
  </si>
  <si>
    <t>TAISHO 大正制药 感冒药Sα                 70片</t>
  </si>
  <si>
    <t>TAISHO 大正制药 感冒药Sα                130片</t>
  </si>
  <si>
    <t>TAISHO 大正制药 感冒药aCe   A  130片</t>
  </si>
  <si>
    <t>TAISHO 大正制药 感冒Sα颗粒冲剂药    24包</t>
  </si>
  <si>
    <t>TAISHO 大正制药 W处方感冒颗粒冲剂   12包</t>
  </si>
  <si>
    <t>TAISHO 大正制药 W处方感冒药     60片</t>
  </si>
  <si>
    <t>TAISHO 大正制药 W处方感冒药     42片</t>
  </si>
  <si>
    <t>TAISHO 大正制药 W处方感冒药     30片</t>
  </si>
  <si>
    <t>TAISHO 大正制药 感冒药aCe   A   210片</t>
  </si>
  <si>
    <t>米田药品  综合感冒药S片       120片</t>
  </si>
  <si>
    <t>LION 狮王 百服宁 儿童感冒药片     36片</t>
  </si>
  <si>
    <t>TAISHO 大正制药 儿童感冒药5-14岁                    40片</t>
  </si>
  <si>
    <t>TAISHO 大正制药 儿童感冒颗粒 草莓味1-10岁    12包</t>
  </si>
  <si>
    <t>宇津 中小学生儿童感冒药A         65片</t>
  </si>
  <si>
    <t>MUHI 池田模范堂  面包超人儿童感冒颗粒A   草莓味  12包</t>
  </si>
  <si>
    <t>宇津 儿童感冒颗粒AII      香草味 12包</t>
  </si>
  <si>
    <t>樋屋 小儿奇应丸 肠胃药    219粒</t>
  </si>
  <si>
    <t>宇津 救命丸 吐奶拉肚子无食欲等肠胃药  247粒</t>
  </si>
  <si>
    <t>TAISHO 大正制药 缓解鼻塞鼻堵打喷嚏外部涂抹药膏   薄荷味   50g</t>
  </si>
  <si>
    <t>第一三共 新露露 综合感冒药A  s  50片</t>
  </si>
  <si>
    <t>第一三共 新露露 综合感冒药A  s  150片</t>
  </si>
  <si>
    <t>第一三共 新露露 综合感冒药A    金s   65片</t>
  </si>
  <si>
    <t>第一三共 新露露 综合感冒药A    金s  100片</t>
  </si>
  <si>
    <t>日本脏器 葛根汤复方颗粒综合感冒药  12包</t>
  </si>
  <si>
    <t>第一三共 新露露 综合感冒药A    金DX     30片</t>
  </si>
  <si>
    <t>第一三共 新露露 综合感冒药A    金DX     60片</t>
  </si>
  <si>
    <t>第一三共 新露露 综合感冒药A    金DX    45片</t>
  </si>
  <si>
    <t>SS制药 感冒药    45片</t>
  </si>
  <si>
    <t>SS制药 精装感冒药      45片</t>
  </si>
  <si>
    <t>SS制药 感冒药    60片</t>
  </si>
  <si>
    <t>武田制药 BENZA BLOCK L 感冒药                30片</t>
  </si>
  <si>
    <t>武田药品 BENZA BLOCK 感冒药L      45片</t>
  </si>
  <si>
    <t>武田药品 BENZA BLOCK 感冒药L      18粒</t>
  </si>
  <si>
    <t>武田药品 BENZA BLOCK 感冒药L      30片</t>
  </si>
  <si>
    <t>武田制药 BENZA BLOCK L PLUS 感冒药      30片</t>
  </si>
  <si>
    <t>武田药品 BENZA BLOCK L PLUS 感冒药   45片</t>
  </si>
  <si>
    <t>武田药品 BENZA BLOCK L PLUS 感冒药   18粒</t>
  </si>
  <si>
    <t>武田药品 BENZA BLOCK L PLUS 感冒药   30粒</t>
  </si>
  <si>
    <t>广昌堂  PAIRCOAL综合感冒药    36片</t>
  </si>
  <si>
    <t>广昌堂  PAIRCOAL综合感冒药    72片</t>
  </si>
  <si>
    <t>广昌堂  PAIRCOAL综合感冒颗粒    18包</t>
  </si>
  <si>
    <t>广昌堂  PAIRCOAL综合感冒颗粒冲剂     10包</t>
  </si>
  <si>
    <t>TAISHO 大正制药 巴夫龙ACE Pro处方感冒药               18片</t>
  </si>
  <si>
    <t>TAISHO 大正制药 巴夫龙ACE Pro处方感冒药               36片</t>
  </si>
  <si>
    <t>TAISHO 大正制药 巴夫龙ACE Pro处方感冒颗粒冲剂     6包</t>
  </si>
  <si>
    <t>TAISHO 大正制药 巴夫龙ACE Pro处方感冒颗粒冲剂   12包</t>
  </si>
  <si>
    <t>SATO 佐藤制药 综合感冒药S 液体胶囊  黄盒 止咳祛痰  18粒</t>
  </si>
  <si>
    <t>SATO 佐藤制药 综合感冒药S 液体胶囊  红盒 喉咙疼痛  18粒</t>
  </si>
  <si>
    <t>SATO 佐藤制药 综合感冒药S 液体胶囊  白盒 鼻涕鼻通  18粒</t>
  </si>
  <si>
    <t>第一三共 综合感冒颗粒EX  12包</t>
  </si>
  <si>
    <t>第一三共 综合感冒药EX    12片</t>
  </si>
  <si>
    <t>第一三共 综合感冒药EX      24片</t>
  </si>
  <si>
    <t>第一三共 露露 综合感冒药FX        24片</t>
  </si>
  <si>
    <t>第一三共 露露 综合感冒药NX        24片</t>
  </si>
  <si>
    <t>SS制药 感冒药EX   12片</t>
  </si>
  <si>
    <t>SS制药 感冒药EX   24片</t>
  </si>
  <si>
    <t>TAISHO 大正制药 喉痛综合感冒药T      18片</t>
  </si>
  <si>
    <t>TAISHO 大正制药 喉痛综合感冒药T      30片</t>
  </si>
  <si>
    <t>TAISHO 大正制药 鼻堵鼻涕综合感冒药N             18片</t>
  </si>
  <si>
    <t>TAISHO 大正制药 鼻堵鼻涕综合感冒药N              30片</t>
  </si>
  <si>
    <t>TAISHO 大正制药 咳嗽综合感冒药C     18片</t>
  </si>
  <si>
    <t>TAISHO 大正制药 咳嗽综合感冒药C     30片</t>
  </si>
  <si>
    <t>改源制药 口腔咽喉消炎喷雾         25ml</t>
  </si>
  <si>
    <t>福地制药 咽喉消炎喷雾 30ml</t>
  </si>
  <si>
    <t>MEIJI 明治 口腔咽喉消炎喷雾   50ml</t>
  </si>
  <si>
    <t>KOBAYASHI 小林制药 咽喉消炎喷雾       草莓味      15ml</t>
  </si>
  <si>
    <t>KOBAYASHI 小林制药 咽喉消炎喷雾B      无味   15ml</t>
  </si>
  <si>
    <t>KOBAYASHI 小林制药 咽喉消炎喷雾EX  凉爽型      15ml</t>
  </si>
  <si>
    <t>共立药品 咽喉消炎喷雾   薄荷味   30ml</t>
  </si>
  <si>
    <t>KOWA 兴和  咽喉消炎喷雾    薄荷味     18ml</t>
  </si>
  <si>
    <t>KOWA 兴和  咽喉消炎喷雾A  清爽薄荷 18ml</t>
  </si>
  <si>
    <t>SS制药 葛根汤加桔梗复方感冒颗粒药   36包</t>
  </si>
  <si>
    <t>改源制药 中草药配方感冒颗粒      26包</t>
  </si>
  <si>
    <t>改源制药 中草药配方感冒颗粒      60包</t>
  </si>
  <si>
    <t>改源制药 中草药配方感冒药          36片</t>
  </si>
  <si>
    <t>改源制药 中草药配方感冒胶囊      60粒</t>
  </si>
  <si>
    <t>全药工业 新金鸡纳霜感冒颗粒冲剂   16包</t>
  </si>
  <si>
    <t>全药工业 新金鸡纳霜感冒颗粒冲剂   22包</t>
  </si>
  <si>
    <t>武田药品 BENZA BLOCK PLUS 感冒药IP  18片</t>
  </si>
  <si>
    <t>武田制药 BENZA BLOCK PLUS IP 感冒药    30片</t>
  </si>
  <si>
    <t>武田药品 BENZA BLOCK PLUS 感冒药IP  45片</t>
  </si>
  <si>
    <t>武田药品 BENZA BLOCK PLUS 感冒药S   18片</t>
  </si>
  <si>
    <t>武田制药 BENZA BLOCK PLUS S 感冒药     36片</t>
  </si>
  <si>
    <t>武田药品 BENZA BLOCK PLUS 感冒药S   60片</t>
  </si>
  <si>
    <t>武田药品 BENZA BLOCK S-CUPRAT 感冒药S   18片</t>
  </si>
  <si>
    <t>武田药品 BENZA BLOCK S-CUPRAT 感冒药     30片</t>
  </si>
  <si>
    <t>武田制药 BENZA BLOCK S感冒药           36片</t>
  </si>
  <si>
    <t>武田药品 BENZA BLOCK 感冒药S      60片</t>
  </si>
  <si>
    <t>JPS 柴胡桂枝汤 感冒药D         54片</t>
  </si>
  <si>
    <t>JPS 柴胡桂枝汤 感冒颗粒EX   12包</t>
  </si>
  <si>
    <t>JPS 葛根汤提取物 感冒颗粒S    10包</t>
  </si>
  <si>
    <t>JPS 葛根汤提取物 感冒药K        27片</t>
  </si>
  <si>
    <t>JPS 葛根汤提取物 感冒药K        54片</t>
  </si>
  <si>
    <t>JPS 小青龙汤提取物  感冒药S    27片</t>
  </si>
  <si>
    <t>JPS 小青龙汤提取物  感冒药S    54片</t>
  </si>
  <si>
    <t>JPS 小青龙汤提取物S感冒颗粒  12包</t>
  </si>
  <si>
    <t>津村药业 汉方麻黄汤提取物颗粒    8包</t>
  </si>
  <si>
    <t>KRACIE 葛根汤提取感冒药     60片</t>
  </si>
  <si>
    <t>KRACIE 葛根汤提取感冒药   120片</t>
  </si>
  <si>
    <t>KRACIE 葛根汤汉方提取感冒颗粒S         12包</t>
  </si>
  <si>
    <t>KRACIE 葛根汤汉方提取感冒颗粒冲剂A  10包</t>
  </si>
  <si>
    <t>KRACIE 小青龙汤提取过敏性鼻炎冲剂A     10包</t>
  </si>
  <si>
    <t>KRACIE 汉方柴胡桂枝汤提取腹痛肠胃感冒冲剂A  8包</t>
  </si>
  <si>
    <t>KRACIE 五虎汤汉方提取祛痰止咳冲剂A     10包</t>
  </si>
  <si>
    <t>KRACIE 麦门冬汤汉方提取咽炎气管炎冲剂A    2.4g*8包</t>
  </si>
  <si>
    <t>KRACIE 银翘散汉方提取咽喉疼痛感冒冲剂A    9包</t>
  </si>
  <si>
    <t>KRACIE 甘草汤汉方提取止咳咽喉痛冲剂A           12包</t>
  </si>
  <si>
    <t>KRACIE 葛根汤汉方提取感冒药EX           96片</t>
  </si>
  <si>
    <t>KRACIE 葛根汤汉方提取感冒初期用药  240片</t>
  </si>
  <si>
    <t>KRACIE 葛根汤汉方提取头痛感冒药S     32包</t>
  </si>
  <si>
    <t>KRACIE 新生葛根汤汉方提取感冒颗粒VBC    12包</t>
  </si>
  <si>
    <t>KRACIE 新生葛根汤汉方提取感冒颗粒VBC    30包</t>
  </si>
  <si>
    <t>广昌堂  扁桃体炎药颗粒冲剂       4g*6包</t>
  </si>
  <si>
    <t>TAISHO 大正制药 麦门冬汤汉方提取感冒药50     48片</t>
  </si>
  <si>
    <t>北日本制药  响声破笛丸汉方提取咽喉疼痛消炎KM冲剂       9包</t>
  </si>
  <si>
    <t>北日本制药  驱风解毒汤汉方提取扁桃炎咽喉疼痛KM冲剂   9包</t>
  </si>
  <si>
    <t>MEIJI 明治 咽喉消炎红肿药片G    24片</t>
  </si>
  <si>
    <t>日本脏器 润喉冰凉含片    橙子味     16粒</t>
  </si>
  <si>
    <t>日本脏器 润喉冰凉含片    柠檬味     16粒</t>
  </si>
  <si>
    <t>龙角散  缓解咽喉疼痛含片   芒果味   20片</t>
  </si>
  <si>
    <t>武田药品 咽喉疼痛祛痰含片       24片</t>
  </si>
  <si>
    <t>KOWA 兴和  护喉含片    24片</t>
  </si>
  <si>
    <t>日新药品  PAIR CAOL 去口臭喉肿喉痛含片AZ    24片</t>
  </si>
  <si>
    <t>浅田贻 NIKKI  润喉糖S 棕色          50粒</t>
  </si>
  <si>
    <t>浅田贻 PASSION润喉糖S  红色    50粒</t>
  </si>
  <si>
    <t>浅田贻 COOL润喉糖S  蓝色         50粒</t>
  </si>
  <si>
    <t>浅田贻 橘子味润喉糖   36粒</t>
  </si>
  <si>
    <t>浅田贻 儿童润喉糖  葡萄味  30粒</t>
  </si>
  <si>
    <t>浅田贻 儿童润喉糖  草莓味  30粒</t>
  </si>
  <si>
    <t>樋屋 小儿祛痰止咳含片   24片</t>
  </si>
  <si>
    <t>南天 盒装黑糖味润喉糖   54片</t>
  </si>
  <si>
    <t>南天 盒装青梅味润喉糖   54片</t>
  </si>
  <si>
    <t>奥田制药 甘草黑糖润喉糖  60粒</t>
  </si>
  <si>
    <t>南天 袋装黑糖味润喉糖   22片</t>
  </si>
  <si>
    <t>南天 袋装青梅味润喉糖   22片</t>
  </si>
  <si>
    <t>TAISHO 大正制药 VICKS 清咽利喉含片  柠檬蜂蜜味    25片</t>
  </si>
  <si>
    <t>TAISHO 大正制药 VICKS 清咽利喉含片   柚子味          25片</t>
  </si>
  <si>
    <t>TAISHO 大正制药 VICKS 清咽利喉含片   橙子味          20片</t>
  </si>
  <si>
    <t>TAISHO 大正制药 VICKS 清咽利喉含片   柠檬味          20片</t>
  </si>
  <si>
    <t>TAISHO 大正制药 VICKS 清咽利喉含片   薄荷味          20片</t>
  </si>
  <si>
    <t>TAISHO 大正制药 VICKS 清咽利喉含片   巨峰葡萄味  20片</t>
  </si>
  <si>
    <t>TAISHO 大正制药 VICKS 清咽利喉含片   原味              50片</t>
  </si>
  <si>
    <t>浅田贻 柠檬味润喉糖   24粒</t>
  </si>
  <si>
    <t>浅田贻 苹果味润喉糖   24粒</t>
  </si>
  <si>
    <t>LION 狮王 PAIR祛痘A片          60片</t>
  </si>
  <si>
    <t>KRACIE 汉方提取肌肤护理BC    210片</t>
  </si>
  <si>
    <t>KRACIE 桂枝茯苓丸汉方提取制剂        208片</t>
  </si>
  <si>
    <t>KRACIE 桂枝茯苓丸汉方提取制剂          56片</t>
  </si>
  <si>
    <t>SANNOVA EISAI CHO COLA  BB PURE皮炎 口腔炎药     40片</t>
  </si>
  <si>
    <t>SANNOVA EISAI CHO COLA  BB PURE皮炎 口腔炎药   170片</t>
  </si>
  <si>
    <t>SS制药 祛痘丸B     18片</t>
  </si>
  <si>
    <t>LION 狮王 PAIR祛痘药片A    112片</t>
  </si>
  <si>
    <t>日本脏器 维他命B群口腔炎祛痘丸  柚子味     40片</t>
  </si>
  <si>
    <t>日本脏器 维他命B群口腔炎祛痘丸  柚子味   120片</t>
  </si>
  <si>
    <t>SANNOVA EISAI CHO COLA  BB儿童皮炎 口腔炎药        80片</t>
  </si>
  <si>
    <t>SANNOVA EISAI CHO COLA  BB儿童皮炎 口腔炎药剂    30ml</t>
  </si>
  <si>
    <t>第一三共 口腔溃疡药片B2     60片</t>
  </si>
  <si>
    <t>第一三共 口腔溃疡药片B2   120片</t>
  </si>
  <si>
    <t>皇汉堂制药  口腔溃疡消炎片     40片</t>
  </si>
  <si>
    <t>SANNOVA EISAI CHO COLA  BB PLUS皮炎 口腔炎药     60片</t>
  </si>
  <si>
    <t>SANNOVA EISAI CHO COLA  BB PLUS皮炎 口腔炎药   120片</t>
  </si>
  <si>
    <t>SANNOVA EISAI CHO COLA  BB PLUS皮炎 口腔炎药   180片</t>
  </si>
  <si>
    <t>SANNOVA EISAI CHO COLA  BB PLUS皮炎 口腔炎药   250片</t>
  </si>
  <si>
    <t>米田药品  BB皮炎口腔炎药          250片</t>
  </si>
  <si>
    <t>皇汉堂制药  皮炎湿疹药   100片</t>
  </si>
  <si>
    <t>皇汉堂制药  皮炎湿疹药   300片</t>
  </si>
  <si>
    <t>武田药品 维他命C健康营养片    100片</t>
  </si>
  <si>
    <t>武田药品 维他命C健康营养片    300片</t>
  </si>
  <si>
    <t>米田药品  维他命C片              300片</t>
  </si>
  <si>
    <t>SATO 佐藤制药 不含钠不含蔗糖维他命C    120片</t>
  </si>
  <si>
    <t>SATO 佐藤制药 维他命C营养片   288片</t>
  </si>
  <si>
    <t>武田药品 HiCee-L维他命C       60片</t>
  </si>
  <si>
    <t>武田药品 HICEE-L 维他命C健康营养片   100片</t>
  </si>
  <si>
    <t>武田药品 HICEE-L 维他命C颗粒   48包</t>
  </si>
  <si>
    <t>岩城制药 维他命C粉    200g</t>
  </si>
  <si>
    <t>盐野义制药 维他命C   含片      300片</t>
  </si>
  <si>
    <t>盐野义制药 维他命C   EX颗粒   60包</t>
  </si>
  <si>
    <t>NICOTINELL 尼古丁2mg   薄荷味 戒烟口香糖    90粒</t>
  </si>
  <si>
    <t>NICOTINELL 尼古丁2mg   薄荷味 戒烟口香糖    20粒</t>
  </si>
  <si>
    <t>NICOTINELL 尼古丁2mg   薄荷味 戒烟口香糖    10粒</t>
  </si>
  <si>
    <t>NICOTINELL 尼古丁2mg  清凉薄荷味 戒烟口香糖   20粒</t>
  </si>
  <si>
    <t>NICOTINELL 尼古丁2mg  清凉薄荷味 戒烟口香糖   10粒</t>
  </si>
  <si>
    <t>NICOTINELL 尼古丁2mg   芒果味 戒烟口香糖    20粒</t>
  </si>
  <si>
    <t>NICOTINELL 尼古丁2mg   芒果味 戒烟口香糖    10粒</t>
  </si>
  <si>
    <t>KINCHO 金鸟 驱蚊虫粉     30g</t>
  </si>
  <si>
    <t>KINCHO 金鸟 顶级驱蚊虫滴露   微香型     80ml</t>
  </si>
  <si>
    <t>SATO佐藤制药 驱虫药片     6片</t>
  </si>
  <si>
    <t>武田药品 清凉薄荷戒烟口香糖   24粒</t>
  </si>
  <si>
    <t>武田药品 清凉薄荷戒烟口香糖    96粒</t>
  </si>
  <si>
    <t>武田药品 水果薄荷戒烟口香糖   24粒</t>
  </si>
  <si>
    <t>武田药品 水果薄荷戒烟口香糖   96粒</t>
  </si>
  <si>
    <t>ZERIA 新药 软骨提取滋养强壮胶囊    30粒</t>
  </si>
  <si>
    <t>ZERIA 新药 软骨提取滋养强壮胶囊    60粒</t>
  </si>
  <si>
    <t>ZERIA 新药 软骨提取滋养强壮颗粒    10包</t>
  </si>
  <si>
    <t>ZERIA 新药 软骨提取滋养强壮颗粒    20包</t>
  </si>
  <si>
    <t>ZERIA 新药 软骨提取滋养强壮颗粒    40包</t>
  </si>
  <si>
    <t>第一三共 维他命C  群美白祛色素片EX    180片</t>
  </si>
  <si>
    <t>第一三共 维他命C  群美白祛色素片EX    270片</t>
  </si>
  <si>
    <t>备前化成  维他命ECB2B6颗粒S       20包</t>
  </si>
  <si>
    <t>备前化成  维他命ECB2B6颗粒S     100包</t>
  </si>
  <si>
    <t>SS制药 HYTHIOL-C加强版美白祛斑丸       60片</t>
  </si>
  <si>
    <t>SS制药 HYTHIOL-C加强版美白祛斑丸     180片</t>
  </si>
  <si>
    <t>SS制药 HYTHIOL-C美白祛斑丸      60片</t>
  </si>
  <si>
    <t>SS制药 HYTHIOL-C美白祛斑丸    100片</t>
  </si>
  <si>
    <t>SANNOVA EISAI CHO COLA  BB LU CENT美白透亮丸C   120片</t>
  </si>
  <si>
    <t>SANNOVA EISAI CHO COLA  BB LU CENT美白透亮丸C   180片</t>
  </si>
  <si>
    <t>第一三共 斑点雀斑美白透亮丸C    60片</t>
  </si>
  <si>
    <t>第一三共 斑点雀斑美白透亮丸C  120片</t>
  </si>
  <si>
    <t>第一三共 CYSTINA雀斑祛斑美白丸C    210片</t>
  </si>
  <si>
    <t>皇汉堂制药  综合维他命补充营养片  加强版   180片</t>
  </si>
  <si>
    <t>SATO 佐藤制药 天然维他命E维他命C  .B2颗粒   100包</t>
  </si>
  <si>
    <t>第一三共 天然维他命E维他命C颗粒冲剂B2    90包</t>
  </si>
  <si>
    <t>SANNOVA EISAI  维他命EC Juvela-C颗粒             96包</t>
  </si>
  <si>
    <t>SANNOVA EISAI  维他命EC Juvela-C颗粒          192包</t>
  </si>
  <si>
    <t>SS制药 7-14岁儿童用晕车晕船药   4粒</t>
  </si>
  <si>
    <t>SANNOVA EISAI  15岁以上成人用晕车晕船药        6片</t>
  </si>
  <si>
    <t>ROHTO 乐敦 晕车晕船药      2片</t>
  </si>
  <si>
    <t>ROHTO 乐敦 晕车晕船药    12片</t>
  </si>
  <si>
    <t>SANNOVA EISAI  11岁以上成人用晕车晕船药R     6片</t>
  </si>
  <si>
    <t>SANNOVA EISAI  5岁以上成人用晕车晕船药          6片</t>
  </si>
  <si>
    <t>SANNOVA EISAI  5岁儿童用晕车晕船药  葡萄味    6片</t>
  </si>
  <si>
    <t>SANNOVA EISAI  5岁儿童用晕车晕船药  柠檬味    6片</t>
  </si>
  <si>
    <t>浅田贻 5岁儿童用晕车晕船药  葡萄味  8片</t>
  </si>
  <si>
    <t>浅田贻 5岁儿童用晕车晕船药  汽水味   8片</t>
  </si>
  <si>
    <t>SS制药 晕车晕船药    3粒</t>
  </si>
  <si>
    <t>SS制药 晕车晕船药    6粒</t>
  </si>
  <si>
    <t>SS制药 晕车晕船药    9粒</t>
  </si>
  <si>
    <t>木木制药 晕车晕船晕飞机药           6片</t>
  </si>
  <si>
    <t>木木制药 晕车晕船晕飞机药剂    30ml*2瓶</t>
  </si>
  <si>
    <t>TAISHO 大正制药 3岁-10岁儿童晕车晕船晕飞机药  葡萄味   20ml*2瓶</t>
  </si>
  <si>
    <t>TAISHO 大正制药 3岁以上晕车药  草莓味        6片</t>
  </si>
  <si>
    <t>TAISHO 大正制药 15岁以上晕车晕船晕飞机药QT   6片</t>
  </si>
  <si>
    <t>TAISHO 大正制药 11岁以上晕车晕船晕飞机药         橙子味   20ml*2瓶</t>
  </si>
  <si>
    <t>TAISHO 大正制药 7岁以上晕车晕船晕飞机药  6片</t>
  </si>
  <si>
    <t>第一三共 咖啡提神糖    12粒</t>
  </si>
  <si>
    <t>SS制药 ESTAION MOCHA提神药     20片</t>
  </si>
  <si>
    <t>ARAX 提神醒脑颗粒500   12包</t>
  </si>
  <si>
    <t>LION 狮王 提神醒脑药  12片</t>
  </si>
  <si>
    <t>米田药品 提神醒脑液              30ml*2瓶</t>
  </si>
  <si>
    <t>SS制药 ESTAION MOCHA提神液     30ml*2瓶</t>
  </si>
  <si>
    <t>KOWA 兴和  关节疼痛片                  90片</t>
  </si>
  <si>
    <t>KOWA 兴和  关节疼痛片                160片</t>
  </si>
  <si>
    <t>KOWA 兴和  关节镇痛止痛缓解药片     250片</t>
  </si>
  <si>
    <t>KOWA 兴和  维他命B1疲劳缓解片        27片</t>
  </si>
  <si>
    <t>KOWA 兴和  维他命B1疲劳缓解片        80片</t>
  </si>
  <si>
    <t>KOWA 兴和  维他命B1疲劳缓解片      180片</t>
  </si>
  <si>
    <t>KOWA 兴和  维他命B1疲劳缓解片      270片</t>
  </si>
  <si>
    <t>奥田制药 脑神经药M  耳鸣头晕头痛  150片</t>
  </si>
  <si>
    <t>武田药品 ACTAGE AN 腰痛关节痛疼神经缓解药  100片</t>
  </si>
  <si>
    <t>武田药品 ACTAGE AN 腰痛关节痛疼神经缓解药  200片</t>
  </si>
  <si>
    <t>武田药品 A50维他命B1营养片  65片</t>
  </si>
  <si>
    <t>武田药品 A维他命B1营养片      60片</t>
  </si>
  <si>
    <t>武田药品 A维他命B1营养片     120片</t>
  </si>
  <si>
    <t>武田药品 A维他命B1营养片     180片</t>
  </si>
  <si>
    <t>武田药品 A维他命B1营养片     270片</t>
  </si>
  <si>
    <t>武田药品 EX PLUS维他命B1营养片     60片</t>
  </si>
  <si>
    <t>武田药品 爱利纳明 EX PLUS 维他命B1药片   120片</t>
  </si>
  <si>
    <t>武田药品 EX PLUS维他命B1营养片   180片</t>
  </si>
  <si>
    <t>武田药品 EX PLUS维他命B1营养片   270片</t>
  </si>
  <si>
    <t>武田药品 爱利纳明 EX PLUSα维他命B1片     60片</t>
  </si>
  <si>
    <t>武田药品 爱利纳明 EX PLUSα维他命B1片   120片</t>
  </si>
  <si>
    <t>武田药品 爱利纳明 EX PLUSα维他命B1片   180片</t>
  </si>
  <si>
    <t>TAISHO 大正制药 肩周炎颗粒冲剂药   1.2g*10包</t>
  </si>
  <si>
    <t>第一三共 ERUBITAN-EB疲劳缓解片       60片</t>
  </si>
  <si>
    <t>第一三共 ERUBITAN-EB疲劳缓解片     210片</t>
  </si>
  <si>
    <t>米田药品 肩腰手腕关节健康S        75片</t>
  </si>
  <si>
    <t>武田药品 EX GOLD维他命B1营养片    45片</t>
  </si>
  <si>
    <t>武田药品 EX GOLD维他命B1营养片    90片</t>
  </si>
  <si>
    <t>武田药品 缓解关节肌肉痛ACTAGE SN药片      42片</t>
  </si>
  <si>
    <t>SANNOVA EISAI  NABOLIN 缓解关节肌肉痛S              21片</t>
  </si>
  <si>
    <t>SANNOVA EISAI  NABOLIN 缓解关节肌肉痛S              90片</t>
  </si>
  <si>
    <t>SS制药 ESFIGHT GOLD缓解关节肌肉痛缓解疲劳   240片</t>
  </si>
  <si>
    <t>ALL 药品 维他命B群肌肉疲劳缓解片   290片</t>
  </si>
  <si>
    <t>KOWA 兴和  腰部镇痛止痛缓解药片        60片</t>
  </si>
  <si>
    <t>大田胃散 LoCo-fit关节疼痛缓解汉方药      260片</t>
  </si>
  <si>
    <t>SANNOVA EISAI  JUVELUX天然维他命E胶囊    300mg*240粒</t>
  </si>
  <si>
    <t>皇汉堂制药  天然维他命E胶囊     60粒</t>
  </si>
  <si>
    <t>SATO 佐藤制药 天然维他命E胶囊   120粒</t>
  </si>
  <si>
    <t>SATO 佐藤制药 天然维他命E胶囊   240粒</t>
  </si>
  <si>
    <t>久光制药 降低胆固醇血脂胶囊       168粒</t>
  </si>
  <si>
    <t>盐野义 高血脂血脂清除改善EX        90粒</t>
  </si>
  <si>
    <t>第一三共 胆固醇降低改善高血脂胶囊     60粒</t>
  </si>
  <si>
    <t>第一三共 胆固醇降低改善高血脂胶囊   180粒</t>
  </si>
  <si>
    <t>田辺三菱制药 缓解腰膝酸软疲劳胶囊    140粒</t>
  </si>
  <si>
    <t>武田药品 强壮中药保健药          150片</t>
  </si>
  <si>
    <t>KOWA 兴和  腰背酮肩周炎疲劳恢复保健药      150片</t>
  </si>
  <si>
    <t>SANNOVA EISAI CHO COLA  维他命AD胶囊    50粒</t>
  </si>
  <si>
    <t>KAWAI 河合药业  肝油C维他命AD营养品             150粒</t>
  </si>
  <si>
    <t>KAWAI 河合药业  肝油S维他命AD营养品             300粒</t>
  </si>
  <si>
    <t>野中鸟犀园   汉方滋养强壮保健药   120g</t>
  </si>
  <si>
    <t>皇汉堂制药  VITAROU KE GOLD α保健胶囊   220片</t>
  </si>
  <si>
    <t>福地制药 GILP GOLD 抗疲劳体力补充药  180片</t>
  </si>
  <si>
    <t>KOWA 兴和  GOLD α营养补充片     90片</t>
  </si>
  <si>
    <t>KOWA 兴和  GOLD α营养补充片   160片</t>
  </si>
  <si>
    <t>KOWA 兴和  GOLD αPLUS营养补充片        30片</t>
  </si>
  <si>
    <t>KOWA 兴和  GOLD αPLUS营养补充片        90片</t>
  </si>
  <si>
    <t>KOWA 兴和  GOLD αPLUS营养补充片      160片</t>
  </si>
  <si>
    <t>KOWA 兴和  GOLD αPLUS营养补充片      260片</t>
  </si>
  <si>
    <t>KOWA 兴和  GOLD A营养补充保健品A      180片</t>
  </si>
  <si>
    <t>SATO 佐藤制药 肝脏水解物解酒护肝片   180片</t>
  </si>
  <si>
    <t>ZERIA 新药 HEPALYSE PLUSⅡ 肝脏水解物 解酒护肝片      6片</t>
  </si>
  <si>
    <t>ZERIA 新药 HEPALYSE PLUSⅡ 肝脏水解物 解酒护肝片    60片</t>
  </si>
  <si>
    <t>ZERIA 新药 肝臓保健品Ⅱ     180片</t>
  </si>
  <si>
    <t>ZERIA 新药 HEPALYSE α 肝脏水解物 解酒护肝片     90片</t>
  </si>
  <si>
    <t>ZERIA 新药 HEPALYSE α 肝脏水解物 解酒护肝片   168片</t>
  </si>
  <si>
    <t>第一三共 维他命保L-C保健剂     24片</t>
  </si>
  <si>
    <t>第一三共 维他命保L-C保健剂   180片</t>
  </si>
  <si>
    <t>LION 狮王 GOLD A护肝保健营养药     90片</t>
  </si>
  <si>
    <t>LION 狮王 GOLD A护肝保健营养药    180片</t>
  </si>
  <si>
    <t>武田药品 复合维他命保健药      240片</t>
  </si>
  <si>
    <t>盐野义 POPON S+维他命补充药     200片</t>
  </si>
  <si>
    <t>盐野义 POPON S维他命补充药       240片</t>
  </si>
  <si>
    <t>全药工业 贫血药HEMANI C造血剂     90片</t>
  </si>
  <si>
    <t>全药工业 贫血药HEMANI C造血剂     180片</t>
  </si>
  <si>
    <t>日本脏器 贫血铁质补充剂     14片</t>
  </si>
  <si>
    <t>日本脏器 贫血铁质补充剂     30片</t>
  </si>
  <si>
    <t>日本脏器 贫血铁质补充剂     60片</t>
  </si>
  <si>
    <t>WADACAL SHOP 补钙咀嚼片     900片</t>
  </si>
  <si>
    <t>WADACAL SHOP 维他命D3+镁离子补钙咀嚼片    280片</t>
  </si>
  <si>
    <t>皇汉堂制药 补钙咀嚼营养片   1000片</t>
  </si>
  <si>
    <t>武田药品 新维他命D3补钙咀嚼片        50片</t>
  </si>
  <si>
    <t>武田药品 新维他命D3补钙咀嚼片       100片</t>
  </si>
  <si>
    <t>武田药品 抹茶味新维他命D3补钙咀嚼片T       100片</t>
  </si>
  <si>
    <t>KOBAYASHI 小林制药 贫血铁质补充营养保健品          60片</t>
  </si>
  <si>
    <t>KOBAYASHI 小林制药 贫血铁质补充保健营养品        120片</t>
  </si>
  <si>
    <t>SANNOVA EISAI CHO COLA  维他命B群补充胶囊T     56片</t>
  </si>
  <si>
    <t>SANNOVA EISAI CHO COLA  维他命B群补充胶囊T   112片</t>
  </si>
  <si>
    <t>SANNOVA EISAI CHO COLA  维他命B群补充胶囊T   168片</t>
  </si>
  <si>
    <t>救心制药  救心丸       60粒</t>
  </si>
  <si>
    <t>救心制药 救心丸F      10粒</t>
  </si>
  <si>
    <t>KRACIE 奔放六神丸S  心悸气喘心慌   150粒</t>
  </si>
  <si>
    <t>KOWA 兴和  持续有效鼻炎药胶囊   24粒</t>
  </si>
  <si>
    <t>KOWA 兴和  鼻炎药小型凝胶胶囊   24粒</t>
  </si>
  <si>
    <t>KOWA 兴和  鼻炎药小型凝胶胶囊   36粒</t>
  </si>
  <si>
    <t>KOWA 兴和  季节性鼻炎清凉薄荷口服片    9枚</t>
  </si>
  <si>
    <t>皇汉堂制药 过敏性鼻炎药A   48片</t>
  </si>
  <si>
    <t>新康泰克 鼻炎Z胶囊          14片</t>
  </si>
  <si>
    <t>SATO 佐藤制药 特效鼻炎药S     24片</t>
  </si>
  <si>
    <t>ROHTO 乐敦 过敏性鼻炎口服胶囊   20粒</t>
  </si>
  <si>
    <t>ROHTO 乐敦 过敏性必要口服药      15片</t>
  </si>
  <si>
    <t>SS制药 持久有效过敏性鼻炎急性鼻炎胶囊   40粒</t>
  </si>
  <si>
    <t>新康泰克 600PLUS儿童用持久有效鼻炎胶囊   10粒</t>
  </si>
  <si>
    <t>宇津  1-10岁儿童用葡萄味鼻炎颗粒          12包</t>
  </si>
  <si>
    <t>久光制药 过敏性鼻炎专用药      14片</t>
  </si>
  <si>
    <t>第一三共 PRE COL 持久有效鼻炎胶囊       30粒</t>
  </si>
  <si>
    <t>武田药品 中药配方过敏性急性鼻炎药    90片</t>
  </si>
  <si>
    <t>SATO 佐藤制药 持续有效过敏性季节鼻炎药Z   14片   14日量</t>
  </si>
  <si>
    <t>皇汉堂制药 过敏性鼻炎季节性鼻炎药   28片  14日量</t>
  </si>
  <si>
    <t>SS制药 过敏性急性鼻炎药    6片</t>
  </si>
  <si>
    <t>SS制药 过敏性急性鼻炎药  12片</t>
  </si>
  <si>
    <t>SATO 佐藤制药 急性鼻炎胶囊    24粒</t>
  </si>
  <si>
    <t>TAISHO 大正制药 急性鼻炎速溶药EX   24片</t>
  </si>
  <si>
    <t>TAISHO 大正制药 持续有效鼻炎胶囊Sa       24粒</t>
  </si>
  <si>
    <t>TAISHO 大正制药 持续有效鼻炎胶囊Sa       48粒</t>
  </si>
  <si>
    <t>ZADITEN 过敏性鼻炎喷雾   7ml</t>
  </si>
  <si>
    <t>TAISHO 大正制药 急性鼻炎喷雾   30ml</t>
  </si>
  <si>
    <t>TAISHO 大正制药 快速有效鼻炎喷雾JL    15ml</t>
  </si>
  <si>
    <t>TAISHO 大正制药 持续有效鼻炎喷雾JL  季节性专用  15ml</t>
  </si>
  <si>
    <t>第一三共 新露露鼻炎喷雾   16ml</t>
  </si>
  <si>
    <t>奥田制药 过敏性鼻炎急性鼻炎喷雾   30ml</t>
  </si>
  <si>
    <t>第一三共 AG鼻炎喷雾M   15ml</t>
  </si>
  <si>
    <t>第一三共 AG鼻炎喷雾S   15ml</t>
  </si>
  <si>
    <t>第一三共 AG鼻炎喷雾S   30ml</t>
  </si>
  <si>
    <t>第一三共 AG鼻炎喷雾C   15ml</t>
  </si>
  <si>
    <t>第一三共 AG鼻炎喷雾C   30ml</t>
  </si>
  <si>
    <t>第一三共 AG持久有效鼻炎喷雾EX   10ml</t>
  </si>
  <si>
    <t>CENTRAL制药  过敏性鼻炎AL喷雾           30ml</t>
  </si>
  <si>
    <t>CENTRAL制药  过敏性鼻炎AL清凉喷雾   30ml</t>
  </si>
  <si>
    <t>ROHTO 乐敦 鼻炎喷雾   15ml</t>
  </si>
  <si>
    <t>SATO 佐藤制药 NAZAL鼻炎喷雾αAR  花粉症           10ml</t>
  </si>
  <si>
    <t>武田药品 阳进堂  鼻炎挤压喷雾    15ml</t>
  </si>
  <si>
    <t>平坂制药 止咳粉   27包</t>
  </si>
  <si>
    <t>武田药品 镇咳祛痰药          48片</t>
  </si>
  <si>
    <t>TAISHO 大正制药 镇咳祛痰S                 24粒</t>
  </si>
  <si>
    <t>米田药品  镇咳祛痰药               24片</t>
  </si>
  <si>
    <t>第一三共 持续有有效镇咳祛痰胶囊   10粒</t>
  </si>
  <si>
    <t>新康泰克 持续有效镇咳祛痰胶囊    24粒</t>
  </si>
  <si>
    <t>SS制药 支气管糖衣药    84片</t>
  </si>
  <si>
    <t>SATO 佐藤制药 祛痰止咳药       18粒</t>
  </si>
  <si>
    <t>SATO 佐藤制药 祛痰止咳药 24粒</t>
  </si>
  <si>
    <t>KOBAYASHI 小林制药 清肺汤支气管药     40片</t>
  </si>
  <si>
    <t>KOBAYASHI 小林制药 清肺汤支气管药     80片</t>
  </si>
  <si>
    <t>龙角散 镇咳祛痰粉          20g</t>
  </si>
  <si>
    <t>龙角散 镇咳祛痰SM颗粒     薄荷味    16包</t>
  </si>
  <si>
    <t>TAISHO 大正制药 咳嗽支气管药颗粒冲剂      24包</t>
  </si>
  <si>
    <t>广昌堂  气喘咳嗽祛痰药      30片</t>
  </si>
  <si>
    <t>臼杵制药 中药复方后藤散支气管颗粒12包</t>
  </si>
  <si>
    <t>SS制药 快速解热止痛EVE药    40片</t>
  </si>
  <si>
    <t>SS制药 EVE镇痛止痛头痛药A   EX 40片</t>
  </si>
  <si>
    <t>SS制药 EVE镇痛止痛头痛药DX  金色   40片</t>
  </si>
  <si>
    <t>LION 狮王 百服宁 清热止疼药A      80片</t>
  </si>
  <si>
    <t>LION 狮王 百服宁 优质版清热止疼药A   60片</t>
  </si>
  <si>
    <t>KOBAYASHI 小林制药 芍药甘草汤肌肉止疼药a     48片</t>
  </si>
  <si>
    <t>TAISHO 大正制药 清热止疼药R   32片</t>
  </si>
  <si>
    <t>日本脏器 腰疼神经疼止疼速溶药          24片</t>
  </si>
  <si>
    <t>天惠堂制药 小粒打身丸  神经痛手足肌肉镇痛药    150粒</t>
  </si>
  <si>
    <t>LION 狮王 百服宁 儿童用CII止疼清热止疼药    32片</t>
  </si>
  <si>
    <t>LION 狮王 小中高中生百服宁LUNAJ 生理止疼药   12片</t>
  </si>
  <si>
    <t>MUHI 池田模范堂 面包超人儿童用解热镇痛颗粒   草莓味   8包</t>
  </si>
  <si>
    <t>宇津  儿童用解热栓剂    10个</t>
  </si>
  <si>
    <t>KOBAYASHI 小林制药 儿童用退热贴   持续8小时   16片</t>
  </si>
  <si>
    <t>KOBAYASHI 小林制药 成人用退热贴    持续8小时   16片</t>
  </si>
  <si>
    <t>ICHIJIKU 浣肠 便秘儿童灌肠药        20g*2袋</t>
  </si>
  <si>
    <t>ICHIJIKU 浣肠 便秘婴儿灌肠药        10g*4袋</t>
  </si>
  <si>
    <t>TAISHO 大正制药 汉方便秘药             200片</t>
  </si>
  <si>
    <t>TAISHO 大正制药 便秘药    120片</t>
  </si>
  <si>
    <t>皇汉堂制药 便秘药    100片</t>
  </si>
  <si>
    <t>ZERIA 新药 新WITHα植物性便秘药   36包</t>
  </si>
  <si>
    <t>伊丹制药 成人用便秘灌肠药     40g*10袋</t>
  </si>
  <si>
    <t>LION 狮王 苹果味突发性腹泻药EX    12片</t>
  </si>
  <si>
    <t>LION 狮王 突发性腹泻药药EX      12片</t>
  </si>
  <si>
    <t>LION 狮王 儿童用突发性腹泻药EX         12片</t>
  </si>
  <si>
    <t>TAIKO 大幸药品 正露丸  止腹泻糖衣胶囊药C    16粒</t>
  </si>
  <si>
    <t>TAIKO 大幸药品 正露丸  止腹泻糖衣药片A        84片</t>
  </si>
  <si>
    <t>TAIKO 大幸药品 正露丸  便秘腹胀消化不良肠胃药  200粒</t>
  </si>
  <si>
    <t>TAISHO 大正制药 儿童用止腹泻颗粒冲剂   香蕉味       6包</t>
  </si>
  <si>
    <t>KRACIE 胃苓汤汉方提取止腹泻药               36片</t>
  </si>
  <si>
    <t>三宝制药  口服痔疮药G颗粒    18包</t>
  </si>
  <si>
    <t>中外医药 外部插入型痔疮栓剂       30个</t>
  </si>
  <si>
    <t>TAISHO 大正制药 痔疮外部涂抹软膏药    15g</t>
  </si>
  <si>
    <t>ROHTO 乐敦 痔疮软膏   15g</t>
  </si>
  <si>
    <t>KOBAYASHI 小林制药 内痔外痔缓解药片  20片</t>
  </si>
  <si>
    <t>KOWA 兴和  α3+改善肠道菌群整肠药片   350片</t>
  </si>
  <si>
    <t>TAISHO 大正制药 新BIOFER MIN S 乳酸菌整肠片   350片</t>
  </si>
  <si>
    <t>TAISHO 大正制药 新BIOFER MIN S 乳酸菌整肠颗粒冲剂  45g</t>
  </si>
  <si>
    <t>WAKAMOTO制药 清肠健胃消化酵素乳酸菌W      300粒</t>
  </si>
  <si>
    <t>太田胃散 健胃清肠乳酸菌日常保健片     370片</t>
  </si>
  <si>
    <t>LION 狮王 胃粘膜修复肠胃药A   102片</t>
  </si>
  <si>
    <t>LION 狮王 胃粘膜修复肠胃药S   102片</t>
  </si>
  <si>
    <t>KOWA 兴和  α+胃粘膜修复胃肠药片剂     300片</t>
  </si>
  <si>
    <t>SANNOVA EISAI  新赛尔贝尔  肠胃药            90片</t>
  </si>
  <si>
    <t>SANNOVA EISAI  新赛尔贝尔  肠胃药冲剂    30包</t>
  </si>
  <si>
    <t>TAISHO 大正制药 汉方胃肠药K           230片</t>
  </si>
  <si>
    <t>SATO 佐藤制药 胃疼胃酸抑制胃肠颗粒    1g*30包</t>
  </si>
  <si>
    <t>LION 狮王 胃粘膜修复胃肠液剂  6包</t>
  </si>
  <si>
    <t>ZERIA 新药 酵素胃肠药颗粒               32包</t>
  </si>
  <si>
    <t>太田胃散 方向性健胃消化粉    210g</t>
  </si>
  <si>
    <t>TAISHO 大正制药 健胃消化保健药      160片</t>
  </si>
  <si>
    <t>LION 狮王 PAIR药用祛痘软膏  24g</t>
  </si>
  <si>
    <t>MUHI 池田模范堂 成人用防驱蚊无比滴  50ml</t>
  </si>
  <si>
    <t>MUHI 池田模范堂 蚊虫叮咬止痒消肿液         40ml</t>
  </si>
  <si>
    <t>MUHI 池田模范堂 面包超人儿童用止痒贴     38片</t>
  </si>
  <si>
    <t>NICHIBAN 脚趾部圆形鸡眼膏           M号     12片</t>
  </si>
  <si>
    <t>NICHIBAN 脚底部椭圆形鸡眼膏       M号     12片</t>
  </si>
  <si>
    <t>NICHIBAN 脚底部椭圆形鸡眼膏       L号     12片</t>
  </si>
  <si>
    <t>NICHIBAN 各种尺寸混合鸡眼药膏贴           21片</t>
  </si>
  <si>
    <t>NICHIBAN 长条鸡眼贴   3片</t>
  </si>
  <si>
    <t>ZERIA 新药 皮肤病皮囊炎皮肤癣软膏  12g</t>
  </si>
  <si>
    <t>TAIHEIG 液体创可贴A       10g</t>
  </si>
  <si>
    <t>新生药品 脚气真菌感染液  30ml</t>
  </si>
  <si>
    <t>新生药品 脚气真菌感染膏  30g</t>
  </si>
  <si>
    <t>KOBAYASHI 小林制药 新生药品脚气真菌感染软膏EX    15g</t>
  </si>
  <si>
    <t>SHISEIDO 资生堂 粉刺软膏药   18g</t>
  </si>
  <si>
    <t>MUHI 池田模范堂 皮肤干裂冻伤裂口FT软药膏     20g</t>
  </si>
  <si>
    <t>KIP 割伤晒伤干裂多功能软药膏 40g</t>
  </si>
  <si>
    <t>ROHTO 乐敦 多功能软膏药     75g</t>
  </si>
  <si>
    <t>近江兄弟社 皮肤干裂外伤等多功能软膏     85g</t>
  </si>
  <si>
    <t>万协制药 臀部湿疹软膏       30g</t>
  </si>
  <si>
    <t>KOBAYASHI 小林制药 皮炎湿疹软膏药S   30g</t>
  </si>
  <si>
    <t>ROHTO 乐敦 下阴皮炎湿疹软膏药       15g</t>
  </si>
  <si>
    <t>KOBAYASHI 小林制药 大腿内侧臀部湿疹皮炎软膏药    15g</t>
  </si>
  <si>
    <t>DAISHO 大昭制药  皮肤炎湿疹红肿软膏药     50g</t>
  </si>
  <si>
    <t>第一三共 皮炎湿疹蚊虫叮咬软膏A         10g</t>
  </si>
  <si>
    <t>ROHTO 乐敦 手部湿疹软膏    8g</t>
  </si>
  <si>
    <t>ROHTO 乐敦 头部湿疹喷雾   30ml</t>
  </si>
  <si>
    <t>JAPAN MEDIC  头部湿疹滴露                     30ml</t>
  </si>
  <si>
    <t>ROHTO 乐敦 黄金版头部湿疹滴露     30ml</t>
  </si>
  <si>
    <t>KOWA 兴和  小粒复方消炎药皮炎湿疹鼻炎药   630片</t>
  </si>
  <si>
    <t>久光制药 肩周炎关节疼痛缓解涂抹膏    53g</t>
  </si>
  <si>
    <t>ROHTO 乐敦 肩周关节炎缓解膏    65g</t>
  </si>
  <si>
    <t>JAPAN MEDIC  肩周炎关节炎缓解药剂    100ml</t>
  </si>
  <si>
    <t>KOWA 兴和  肩周关节炎缓解膏EX         35g</t>
  </si>
  <si>
    <t>KOWA 兴和  肩周关节炎涂抹液EX         90g</t>
  </si>
  <si>
    <t>SATO 佐藤制药 肩周关节炎缓解膏   40g</t>
  </si>
  <si>
    <t>KOBAYASHI 小林制药 肩周关节炎缓解涂抹药液    46ml</t>
  </si>
  <si>
    <t>JAPAN MEDIC  肩周炎关节炎缓解膏药        80g</t>
  </si>
  <si>
    <t>SANNOVA EISAI  口臭异味去除丸    50片</t>
  </si>
  <si>
    <t>森下仁丹 口臭头晕恶心胸闷调理汉方药   720粒</t>
  </si>
  <si>
    <t>SHISEIDO 资生堂  MOILIP 药用润唇膏    8g</t>
  </si>
  <si>
    <t>KOBAYASHI 小林制药 扁桃体炎颗粒冲剂    18包</t>
  </si>
  <si>
    <t>第一三共 口腔溃疡药液         20ml</t>
  </si>
  <si>
    <t>第一三共 口轻溃疡含片                 36片</t>
  </si>
  <si>
    <t>TAISHO 大正制药 口腔溃疡贴A              10片</t>
  </si>
  <si>
    <t>第一三共 7-15岁口腔溃疡扁桃体炎消炎药   36片</t>
  </si>
  <si>
    <t>第一三共 牙龈出血化脓涂抹膏 16g</t>
  </si>
  <si>
    <t>丹平制药 牙疼新今治水   4ml</t>
  </si>
  <si>
    <t>TAISHO 大正制药  口腔炎涂抹膏药   15g</t>
  </si>
  <si>
    <t>TAISHO 大正制药 口腔溃疡软膏药      5g</t>
  </si>
  <si>
    <t>广昌堂  口腔炎虫牙牙龈炎软膏药       5g</t>
  </si>
  <si>
    <t>SATO 佐藤制药 口腔溃疡软药膏  8g</t>
  </si>
  <si>
    <t>KOWA 兴和  牙龈炎软膏    7g</t>
  </si>
  <si>
    <t>KYORIN RMD 40DX天然抗疲劳眼药水          15ml</t>
  </si>
  <si>
    <t>LION 狮王 40EX超清凉抗疲劳眼药水    13ml</t>
  </si>
  <si>
    <t>LION 狮王 40EX轻度清凉度抗疲劳眼药水  15ml</t>
  </si>
  <si>
    <t>LION 狮王 40EX抗疲劳眼药水                15ml</t>
  </si>
  <si>
    <t>LION 狮王 40EX金装抗疲劳眼药水        13ml</t>
  </si>
  <si>
    <t>LION 狮王 SMILE高效角膜修复眼药水    15ml</t>
  </si>
  <si>
    <t>ROHTO 乐敦 40α抗疲劳眼药水    3清凉度   12ml</t>
  </si>
  <si>
    <t>ROHTO 乐敦 40α抗疲劳眼药水    5清凉度   12ml</t>
  </si>
  <si>
    <t>SANTEN 参天制药 40金装抗疲劳眼药水        12ml</t>
  </si>
  <si>
    <t>SANTEN SANTEN 参天制药 40 PlUS抗疲劳眼药水      12ml</t>
  </si>
  <si>
    <t>千寿制药 EX抗疲劳眼药水  15ml</t>
  </si>
  <si>
    <t>ROHTO 乐敦 抗疲劳眼药水V     15ml</t>
  </si>
  <si>
    <t>ROHTO 乐敦 缓解眼睛干涩眼药水V   13ml</t>
  </si>
  <si>
    <t>ROHTO 乐敦 GOLD40  敏感性眼药水 20ml</t>
  </si>
  <si>
    <t>ROHTO 乐敦 GOLD40  清凉眼药水     20ml</t>
  </si>
  <si>
    <t>SANTEN 参天制药 海贼王动漫版FX眼药水 V+  清凉款  12ml</t>
  </si>
  <si>
    <t>佐贺制药 超清凉抗疲劳眼药水       15ml</t>
  </si>
  <si>
    <t>ROHTO 乐敦 劲Z超清凉缓解眼睛疲劳眼药水b  12ml</t>
  </si>
  <si>
    <t>ROHTO 乐敦 劲Z日本足球联盟版缓解眼睛疲劳眼药水b  超清凉型  12ml</t>
  </si>
  <si>
    <t>ROHTO 乐敦 花粉过敏低清凉度眼药水EX  13ml</t>
  </si>
  <si>
    <t>ROHTO 乐敦 花粉过敏高清凉度眼药水       13ml</t>
  </si>
  <si>
    <t>ROHTO 乐敦 抗炎消炎抗过敏膏眼药水Z  低清凉型  13ml</t>
  </si>
  <si>
    <t>ROHTO 乐敦 抗炎消炎抗过敏膏眼药水Z   清凉型     13ml</t>
  </si>
  <si>
    <t>武田药品 花粉过敏消炎眼科专用眼药水N      15ml</t>
  </si>
  <si>
    <t>武田药品 花粉过敏消炎眼科专用眼药水Exα  15ml</t>
  </si>
  <si>
    <t>ROHTO 乐敦 预防花粉过敏眼药水    7ml</t>
  </si>
  <si>
    <t>ZADITEN 花粉过敏消炎眼科专用眼药水   10ml</t>
  </si>
  <si>
    <t>第一三共 AG消炎眼药水    13ml</t>
  </si>
  <si>
    <t>KYORIN RMD 缓解眼充血结膜炎眼药水AL    15ml</t>
  </si>
  <si>
    <t>ZERIA 新药 AZ眼药水     10ml</t>
  </si>
  <si>
    <t>ROHTO 乐敦 中小学生用抗疲劳眼药水V           13ml</t>
  </si>
  <si>
    <t>LION 狮王 儿童用眼药水    10ml</t>
  </si>
  <si>
    <t>ROHTO 乐敦 儿童用抗花粉过敏眼药水       10ml</t>
  </si>
  <si>
    <t>SANTEN 参天制药 抗菌抗结膜炎眼药水           12ml</t>
  </si>
  <si>
    <t>SANTEN 参天制药 BEAUTEYE玫瑰眼药水    12ml</t>
  </si>
  <si>
    <t>SANTEN 参天制药 PC抗蓝光抗疲劳眼药水     12ml</t>
  </si>
  <si>
    <t>SANTEN 参天制药 老花眼抗疲劳眼药水           12ml</t>
  </si>
  <si>
    <t>SANTEN 参天制药 GEX抗干燥抗角膜炎角膜修复舒缓眼药水12ml</t>
  </si>
  <si>
    <t>ROHTO 乐敦 PREMIUM高机能眼药水V   15ml</t>
  </si>
  <si>
    <t>ROHTO 乐敦 V11清凉抗疲劳眼药水             13ml</t>
  </si>
  <si>
    <t>佐贺制药 11种成分抗疲劳眼药水   15ml</t>
  </si>
  <si>
    <t>SANTEN 参天制药 BEAUTEYE玫瑰隐形眼镜专用眼药水  12ml</t>
  </si>
  <si>
    <t>SANTEN 参天制药 人工眼泪型缓解眼睛疲劳眼药水      5ml*4个</t>
  </si>
  <si>
    <t>LION 狮王 缓解眼睛疲劳保护眼角膜眼药水EX       13ml</t>
  </si>
  <si>
    <t>武田药品 隐形眼镜专用眼药水a              15ml</t>
  </si>
  <si>
    <t>ROHTO 乐敦 缓解眼睛干涩抗疲劳眼药水A  超清凉   12ml</t>
  </si>
  <si>
    <t>大峰堂药品  溶解皮下脂肪通便汉方防风通圣散药   420片</t>
  </si>
  <si>
    <t>KRACIE 汉方大柴胡汤腰部大臂皮下脂肪燃烧片G        312片</t>
  </si>
  <si>
    <t>KRACIE 汉方防已黄耆汤臀部皮下脂肪燃烧片L       312片</t>
  </si>
  <si>
    <t>KRACIE 汉方当归芍药散促代谢防水肿瘦小腿瘦脸片   400mg*288片</t>
  </si>
  <si>
    <t>KOBAYASHI 小林制药 汉方大柴胡汤更年期体内脂肪代谢保健药EX   210片</t>
  </si>
  <si>
    <t>KRACIE 贫血腰脚冰凉汉方当归芍药散冲剂      1.65g*24包</t>
  </si>
  <si>
    <t>津村药业 复方更年期女性保健药    140片</t>
  </si>
  <si>
    <t>ROHTO 乐敦 汉方温经汤     女性生理期保健药          168片</t>
  </si>
  <si>
    <t>KRACIE 汉方桂枝茯苓丸女性生理保健冲剂  24包</t>
  </si>
  <si>
    <t>KRACIE 汉方加味逍遥散更年期用保健片      96片</t>
  </si>
  <si>
    <t>KOBAYASHI 小林制药 命之母生理絮乱保健药   蓝色    360片</t>
  </si>
  <si>
    <t>KOBAYASHI 小林制药 命之母更年期保健药A   红色  840片</t>
  </si>
  <si>
    <t>KRACIE 汉方中药成分肌肤提亮丸         504片</t>
  </si>
  <si>
    <t>KRACIE 抑肝散加陈皮半夏颗粒                       24包</t>
  </si>
  <si>
    <t>KRACIE 汉方柴胡加龙骨牡蛎汤安眠颗粒      24包</t>
  </si>
  <si>
    <t>KRACIE 汉方加味归脾汤安眠颗粒                 24包</t>
  </si>
  <si>
    <t>救心制药 缓解神经助眠颗粒冲剂  12包</t>
  </si>
  <si>
    <t>KOBAYASHI 小林制药 汉方增强记忆力药片    168片</t>
  </si>
  <si>
    <t>KRACIE 汉方钓藤散高血压缓解片剂N      96片</t>
  </si>
  <si>
    <t>KRACIE 汉方七物降下汤高血压缓解药片          96片</t>
  </si>
  <si>
    <t>KRACIE 葛根汤汉方提取慢性鼻炎药        84片</t>
  </si>
  <si>
    <t>KOBAYASHI 小林制药 汉方处方副鼻腔炎药片b   112片</t>
  </si>
  <si>
    <t>KOBAYASHI 小林制药 汉方处方鼻腔炎颗粒冲剂a     28包</t>
  </si>
  <si>
    <t>SATO 佐藤制药 镇定剂        24片</t>
  </si>
  <si>
    <t>ROHTO 乐敦 汉方小青龙汤鼻炎花粉症II       80片</t>
  </si>
  <si>
    <t>KRACIE 汉方葛根汤加川芎辛夷慢性鼻炎片剂         100片</t>
  </si>
  <si>
    <t>JPS 膀胱炎利尿药     48片</t>
  </si>
  <si>
    <t>摩耶堂制药 肾仙散 膀胱炎浮肿药冲剂   21包  7日量</t>
  </si>
  <si>
    <t>津村药业 猪苓汤膀胱利尿颗粒      12包</t>
  </si>
  <si>
    <t>小太郎汉方制药  五淋散膀胱炎利尿片剂 90片</t>
  </si>
  <si>
    <t>KOBAYASHI 小林制药 汉方利尿药片                96片</t>
  </si>
  <si>
    <t>KRACIE 汉方牛车肾气丸腰膝酸软片保健药    240片</t>
  </si>
  <si>
    <t>ROHTO 乐敦 女性用尿频排尿困难汉方药   80粒</t>
  </si>
  <si>
    <t>KRACIE 汉方健脑颗粒   30包</t>
  </si>
  <si>
    <t>KRACIE 苓桂术甘汤  增强记忆力             42包</t>
  </si>
  <si>
    <t>大协药品  新温感镇痛消炎膏药贴D     156枚</t>
  </si>
  <si>
    <t>NICHIBAN 老头清凉消炎镇痛膏药         156片</t>
  </si>
  <si>
    <t>NICHIBAN 温感镇痛消炎镇痛膏药   大片    78片</t>
  </si>
  <si>
    <t>NICHIBAN 老头温感镇痛膏药Zα       80g</t>
  </si>
  <si>
    <t>久光制药 温感镇痛消炎5.0膏药      14片</t>
  </si>
  <si>
    <t>武田制药 本萨王牌A片 儿童综合感冒药A　120片</t>
    <phoneticPr fontId="6" type="noConversion"/>
  </si>
  <si>
    <t>久光制药 镇痛消炎膏药膏药Za             14片</t>
  </si>
  <si>
    <t>久光制药 温感镇痛消炎EX 膏药       20片</t>
  </si>
  <si>
    <t>久光制药 温感镇痛消炎Za 膏药      14片</t>
  </si>
  <si>
    <t>久光制药 撒隆巴斯温感镇痛膏药5.0  大片  14片</t>
  </si>
  <si>
    <t>久光制药 温感镇痛消炎膏药5.0      14片</t>
  </si>
  <si>
    <r>
      <t>狮</t>
    </r>
    <r>
      <rPr>
        <sz val="11"/>
        <color theme="1"/>
        <rFont val="等线"/>
        <family val="3"/>
        <charset val="134"/>
        <scheme val="minor"/>
      </rPr>
      <t>王温感镇痛消炎天竺葵香型膏药（12枚）</t>
    </r>
    <phoneticPr fontId="6" type="noConversion"/>
  </si>
  <si>
    <t>久光制药 撒隆巴斯腰背防汗镇痛消炎膏药A  中片  40片</t>
  </si>
  <si>
    <t>久光制药 撒隆巴斯温感低刺激镇痛消炎膏药   微香型    80片</t>
  </si>
  <si>
    <t>久光制药 温感镇痛膏药30    40片</t>
  </si>
  <si>
    <t>TAISHO 大正制药  温感镇痛消炎膏药贴   120枚</t>
  </si>
  <si>
    <t>久光制药 撒隆巴斯低刺激镇痛贴30   微香型    60片</t>
  </si>
  <si>
    <t>久光制药 撒隆巴斯腰背防汗镇痛消炎膏药Ae  大片  12片</t>
    <phoneticPr fontId="6" type="noConversion"/>
  </si>
  <si>
    <t>参天制药株式会社</t>
  </si>
  <si>
    <t>第一三共药品株式会社</t>
  </si>
  <si>
    <t>佐藤制药株式会社</t>
  </si>
  <si>
    <t>全药工业株式会社</t>
  </si>
  <si>
    <t>大正制药株式会社</t>
  </si>
  <si>
    <t>狮王株式会社</t>
  </si>
  <si>
    <t>皇汉堂制药株式会社</t>
  </si>
  <si>
    <t>协和制药株式会社</t>
  </si>
  <si>
    <t>米田药品株式会社</t>
  </si>
  <si>
    <t>SS制药株式会社</t>
  </si>
  <si>
    <t>汉方制药株式会社</t>
  </si>
  <si>
    <t>小林制药株式会社</t>
  </si>
  <si>
    <t>兴和制药株式会社</t>
  </si>
  <si>
    <t>佐贺制药株式会社</t>
  </si>
  <si>
    <t>乐敦制药株式会社</t>
  </si>
  <si>
    <t>曼秀雷敦株式会社</t>
  </si>
  <si>
    <t>JPS制药株式会社</t>
  </si>
  <si>
    <t>ss制药株式会社</t>
  </si>
  <si>
    <t>盐野义制药株式会社</t>
  </si>
  <si>
    <t>臼杵制药株式会社</t>
  </si>
  <si>
    <t>樋屋制药株式会社</t>
  </si>
  <si>
    <t>日本脏器制药株式会社</t>
  </si>
  <si>
    <t>武田制药株式会社</t>
  </si>
  <si>
    <t>福地制药株式会社</t>
  </si>
  <si>
    <t>共立药品株式会社</t>
  </si>
  <si>
    <t>北日本制药株式会社</t>
  </si>
  <si>
    <t>日新制药株式会社</t>
  </si>
  <si>
    <t>常盘药品工业株式会社</t>
  </si>
  <si>
    <t>奥田制药株式会社</t>
  </si>
  <si>
    <t>岩城制药株式会社</t>
  </si>
  <si>
    <t>NICOTINELL制药株式会社</t>
  </si>
  <si>
    <t>大日本除虫菊株式会社</t>
  </si>
  <si>
    <t>备前化成株式会社</t>
  </si>
  <si>
    <t>日本药剂制药株式会社</t>
  </si>
  <si>
    <t>木木制药株式会社</t>
  </si>
  <si>
    <t>久光制药株式会社</t>
  </si>
  <si>
    <t>河合制药株式会社</t>
  </si>
  <si>
    <t>WADACAL株式会社</t>
  </si>
  <si>
    <t>平坂制药株式会社</t>
  </si>
  <si>
    <t>天惠堂制药株式会社</t>
  </si>
  <si>
    <t>宇津制药株式会社</t>
  </si>
  <si>
    <t>一郎制药株式会社</t>
  </si>
  <si>
    <t>伊丹制药株式会社</t>
  </si>
  <si>
    <t>大幸药品株式会社</t>
  </si>
  <si>
    <t>三宝制药株式会社</t>
  </si>
  <si>
    <t>中外制药株式会社</t>
  </si>
  <si>
    <t>泰平制药株式会社</t>
  </si>
  <si>
    <t>新生制药株式会社</t>
  </si>
  <si>
    <t>万协制药株式会社</t>
  </si>
  <si>
    <t>大昭制药株式会社</t>
  </si>
  <si>
    <t>森下仁丹株式会社</t>
  </si>
  <si>
    <t>丹平制药株式会社</t>
  </si>
  <si>
    <t>千寿制药株式会社</t>
  </si>
  <si>
    <t>大峰堂药品工业株式会社</t>
  </si>
  <si>
    <t>津村制药株式会社</t>
  </si>
  <si>
    <t>救心制药株式会社</t>
  </si>
  <si>
    <t>小太郎汉方制药株式会社</t>
  </si>
  <si>
    <t>大协药品株式会社</t>
  </si>
  <si>
    <t>KOBAYASHI 小林制药 丸药七ふく 便秘药     1500粒</t>
    <phoneticPr fontId="6" type="noConversion"/>
  </si>
  <si>
    <t>小林制药株式会社</t>
    <phoneticPr fontId="6" type="noConversion"/>
  </si>
  <si>
    <t>KRACIE 六味丸料 排尿困难频尿药         180片</t>
    <phoneticPr fontId="6" type="noConversion"/>
  </si>
  <si>
    <t>TAISHO 大正制药 便秘药    60片</t>
    <phoneticPr fontId="6" type="noConversion"/>
  </si>
  <si>
    <t>大正制药株式会社</t>
    <phoneticPr fontId="6" type="noConversion"/>
  </si>
  <si>
    <t>新康泰克 综合感冒药             12粒</t>
    <phoneticPr fontId="6" type="noConversion"/>
  </si>
  <si>
    <t>康泰克株式会社</t>
    <phoneticPr fontId="6" type="noConversion"/>
  </si>
  <si>
    <t>KOBAYASHI 小林制药 儿童综合感冒糖浆 30ml</t>
    <phoneticPr fontId="6" type="noConversion"/>
  </si>
  <si>
    <t>MIYARISAN 婴幼儿整肠药  3个月以上  40g</t>
    <phoneticPr fontId="6" type="noConversion"/>
  </si>
  <si>
    <t>MIYARISAN株式会社</t>
    <phoneticPr fontId="6" type="noConversion"/>
  </si>
  <si>
    <t>武田制药 清肠排毒药      540片</t>
    <phoneticPr fontId="6" type="noConversion"/>
  </si>
  <si>
    <t>武田制药株式会社</t>
    <phoneticPr fontId="6" type="noConversion"/>
  </si>
  <si>
    <t>SS制药 GASTOR胃药   20包</t>
    <phoneticPr fontId="6" type="noConversion"/>
  </si>
  <si>
    <t>SS制药株式会社</t>
    <phoneticPr fontId="6" type="noConversion"/>
  </si>
  <si>
    <t>第一三共 乳酸菌整肠药      130片</t>
    <phoneticPr fontId="6" type="noConversion"/>
  </si>
  <si>
    <t>JPS 五苓黄解口服液 胃药     30ml*2瓶</t>
    <phoneticPr fontId="6" type="noConversion"/>
  </si>
  <si>
    <t>ZERIA 新药 皮肤病皮囊炎皮肤癣软膏  12g</t>
    <phoneticPr fontId="6" type="noConversion"/>
  </si>
  <si>
    <t>KOWA 兴和  RESTA  MIN 皮炎湿疹消炎药  80片</t>
    <phoneticPr fontId="6" type="noConversion"/>
  </si>
  <si>
    <t>兴和制药株式会社</t>
    <phoneticPr fontId="6" type="noConversion"/>
  </si>
  <si>
    <t>久光製薬 ALLEGRA  FX 专用过敏鼻炎药   28片</t>
    <phoneticPr fontId="6" type="noConversion"/>
  </si>
  <si>
    <t>京都药品 整肠便秘药 560片</t>
    <phoneticPr fontId="6" type="noConversion"/>
  </si>
  <si>
    <t>京都药品株式会社</t>
    <phoneticPr fontId="6" type="noConversion"/>
  </si>
  <si>
    <t>PABRON 鼻炎胶囊药 Sa     48粒</t>
    <phoneticPr fontId="6" type="noConversion"/>
  </si>
  <si>
    <t>PABRON株式会社</t>
    <phoneticPr fontId="6" type="noConversion"/>
  </si>
  <si>
    <t>（01）04987188201244</t>
    <phoneticPr fontId="6" type="noConversion"/>
  </si>
  <si>
    <t>MOHRUS-TAPE-L膏药40mg</t>
    <phoneticPr fontId="6" type="noConversion"/>
  </si>
  <si>
    <t>MOHRUS TAPE 膏药贴   L码     40mg*7片</t>
    <phoneticPr fontId="6" type="noConversion"/>
  </si>
  <si>
    <t>MOHRUS株式会社</t>
    <phoneticPr fontId="6" type="noConversion"/>
  </si>
  <si>
    <t>救心制药救心丸（60粒）</t>
    <phoneticPr fontId="6" type="noConversion"/>
  </si>
  <si>
    <r>
      <t>6</t>
    </r>
    <r>
      <rPr>
        <sz val="11"/>
        <color theme="1"/>
        <rFont val="等线"/>
        <family val="3"/>
        <charset val="134"/>
        <scheme val="minor"/>
      </rPr>
      <t>0粒</t>
    </r>
    <phoneticPr fontId="6" type="noConversion"/>
  </si>
  <si>
    <r>
      <t>5</t>
    </r>
    <r>
      <rPr>
        <sz val="11"/>
        <color theme="1"/>
        <rFont val="等线"/>
        <family val="3"/>
        <charset val="134"/>
        <scheme val="minor"/>
      </rPr>
      <t>0ml</t>
    </r>
    <phoneticPr fontId="6" type="noConversion"/>
  </si>
  <si>
    <r>
      <t>3</t>
    </r>
    <r>
      <rPr>
        <sz val="11"/>
        <color theme="1"/>
        <rFont val="等线"/>
        <family val="3"/>
        <charset val="134"/>
        <scheme val="minor"/>
      </rPr>
      <t>8片</t>
    </r>
    <phoneticPr fontId="6" type="noConversion"/>
  </si>
  <si>
    <t>12片</t>
    <phoneticPr fontId="6" type="noConversion"/>
  </si>
  <si>
    <t>21片</t>
    <phoneticPr fontId="6" type="noConversion"/>
  </si>
  <si>
    <r>
      <t>1</t>
    </r>
    <r>
      <rPr>
        <sz val="11"/>
        <color theme="1"/>
        <rFont val="等线"/>
        <family val="3"/>
        <charset val="134"/>
        <scheme val="minor"/>
      </rPr>
      <t>0g</t>
    </r>
    <phoneticPr fontId="6" type="noConversion"/>
  </si>
  <si>
    <r>
      <t>1</t>
    </r>
    <r>
      <rPr>
        <sz val="11"/>
        <color theme="1"/>
        <rFont val="等线"/>
        <family val="3"/>
        <charset val="134"/>
        <scheme val="minor"/>
      </rPr>
      <t>2g</t>
    </r>
    <phoneticPr fontId="6" type="noConversion"/>
  </si>
  <si>
    <r>
      <t>1</t>
    </r>
    <r>
      <rPr>
        <sz val="11"/>
        <color theme="1"/>
        <rFont val="等线"/>
        <family val="3"/>
        <charset val="134"/>
        <scheme val="minor"/>
      </rPr>
      <t>0g</t>
    </r>
    <phoneticPr fontId="6" type="noConversion"/>
  </si>
  <si>
    <r>
      <t>3</t>
    </r>
    <r>
      <rPr>
        <sz val="11"/>
        <color theme="1"/>
        <rFont val="等线"/>
        <family val="3"/>
        <charset val="134"/>
        <scheme val="minor"/>
      </rPr>
      <t>0ml</t>
    </r>
    <phoneticPr fontId="6" type="noConversion"/>
  </si>
  <si>
    <r>
      <t>3</t>
    </r>
    <r>
      <rPr>
        <sz val="11"/>
        <color theme="1"/>
        <rFont val="等线"/>
        <family val="3"/>
        <charset val="134"/>
        <scheme val="minor"/>
      </rPr>
      <t>0g</t>
    </r>
    <phoneticPr fontId="6" type="noConversion"/>
  </si>
  <si>
    <r>
      <t>1</t>
    </r>
    <r>
      <rPr>
        <sz val="11"/>
        <color theme="1"/>
        <rFont val="等线"/>
        <family val="3"/>
        <charset val="134"/>
        <scheme val="minor"/>
      </rPr>
      <t>5g</t>
    </r>
    <phoneticPr fontId="6" type="noConversion"/>
  </si>
  <si>
    <r>
      <t>1</t>
    </r>
    <r>
      <rPr>
        <sz val="11"/>
        <color theme="1"/>
        <rFont val="等线"/>
        <family val="3"/>
        <charset val="134"/>
        <scheme val="minor"/>
      </rPr>
      <t>8g</t>
    </r>
    <phoneticPr fontId="6" type="noConversion"/>
  </si>
  <si>
    <r>
      <t>1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mL</t>
    </r>
    <phoneticPr fontId="6" type="noConversion"/>
  </si>
  <si>
    <t>288片</t>
    <phoneticPr fontId="6" type="noConversion"/>
  </si>
  <si>
    <t>180片</t>
    <phoneticPr fontId="6" type="noConversion"/>
  </si>
  <si>
    <t>80粒</t>
    <phoneticPr fontId="6" type="noConversion"/>
  </si>
  <si>
    <r>
      <t>4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包</t>
    </r>
    <phoneticPr fontId="6" type="noConversion"/>
  </si>
  <si>
    <t>156片</t>
    <phoneticPr fontId="6" type="noConversion"/>
  </si>
  <si>
    <t>78片</t>
    <phoneticPr fontId="6" type="noConversion"/>
  </si>
  <si>
    <t>80g</t>
    <phoneticPr fontId="6" type="noConversion"/>
  </si>
  <si>
    <t>14片</t>
    <phoneticPr fontId="6" type="noConversion"/>
  </si>
  <si>
    <t>20片</t>
    <phoneticPr fontId="6" type="noConversion"/>
  </si>
  <si>
    <t>12片</t>
    <phoneticPr fontId="6" type="noConversion"/>
  </si>
  <si>
    <t>LION 狮王 温感镇痛消炎膏药贴  天竺葵香  12片</t>
    <phoneticPr fontId="6" type="noConversion"/>
  </si>
  <si>
    <t>40片</t>
    <phoneticPr fontId="6" type="noConversion"/>
  </si>
  <si>
    <t>60枚</t>
    <phoneticPr fontId="6" type="noConversion"/>
  </si>
  <si>
    <r>
      <t>1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0枚</t>
    </r>
    <phoneticPr fontId="6" type="noConversion"/>
  </si>
  <si>
    <t>120片</t>
    <phoneticPr fontId="6" type="noConversion"/>
  </si>
  <si>
    <t>56片</t>
    <phoneticPr fontId="6" type="noConversion"/>
  </si>
  <si>
    <t>208片</t>
    <phoneticPr fontId="6" type="noConversion"/>
  </si>
  <si>
    <t>18片</t>
    <phoneticPr fontId="6" type="noConversion"/>
  </si>
  <si>
    <t>30mL</t>
    <phoneticPr fontId="6" type="noConversion"/>
  </si>
  <si>
    <t>60片</t>
    <phoneticPr fontId="6" type="noConversion"/>
  </si>
  <si>
    <t>180片</t>
    <phoneticPr fontId="6" type="noConversion"/>
  </si>
  <si>
    <t>100片</t>
    <phoneticPr fontId="6" type="noConversion"/>
  </si>
  <si>
    <t>5mL×4个</t>
    <phoneticPr fontId="6" type="noConversion"/>
  </si>
  <si>
    <t>1500粒</t>
    <phoneticPr fontId="6" type="noConversion"/>
  </si>
  <si>
    <t>30包</t>
    <phoneticPr fontId="6" type="noConversion"/>
  </si>
  <si>
    <t>24包</t>
    <phoneticPr fontId="6" type="noConversion"/>
  </si>
  <si>
    <t>20包</t>
    <phoneticPr fontId="6" type="noConversion"/>
  </si>
  <si>
    <t>30mL×2瓶</t>
    <phoneticPr fontId="6" type="noConversion"/>
  </si>
  <si>
    <t>1.6g×36包</t>
    <phoneticPr fontId="6" type="noConversion"/>
  </si>
  <si>
    <t>8包</t>
    <phoneticPr fontId="6" type="noConversion"/>
  </si>
  <si>
    <t>1.3g×12包</t>
    <phoneticPr fontId="6" type="noConversion"/>
  </si>
  <si>
    <t>10粒</t>
    <phoneticPr fontId="6" type="noConversion"/>
  </si>
  <si>
    <t>20g×2袋</t>
    <phoneticPr fontId="6" type="noConversion"/>
  </si>
  <si>
    <r>
      <t>10g×</t>
    </r>
    <r>
      <rPr>
        <sz val="11"/>
        <color theme="1"/>
        <rFont val="等线"/>
        <family val="3"/>
        <charset val="134"/>
        <scheme val="minor"/>
      </rPr>
      <t>4袋</t>
    </r>
    <phoneticPr fontId="6" type="noConversion"/>
  </si>
  <si>
    <t>40g×10袋</t>
    <phoneticPr fontId="6" type="noConversion"/>
  </si>
  <si>
    <t>中外医药 外部注入痔疮软膏药       2g*10个</t>
    <phoneticPr fontId="6" type="noConversion"/>
  </si>
  <si>
    <t>2g×10个</t>
    <phoneticPr fontId="6" type="noConversion"/>
  </si>
  <si>
    <t>90片</t>
    <phoneticPr fontId="6" type="noConversion"/>
  </si>
  <si>
    <t>5mL×4个</t>
    <phoneticPr fontId="6" type="noConversion"/>
  </si>
  <si>
    <t>佐藤制药株式会社</t>
    <phoneticPr fontId="6" type="noConversion"/>
  </si>
  <si>
    <t>龙角散株式会社</t>
    <phoneticPr fontId="6" type="noConversion"/>
  </si>
  <si>
    <t>池田模范堂株式会社</t>
    <phoneticPr fontId="6" type="noConversion"/>
  </si>
  <si>
    <t>太田胃散株式会社</t>
    <phoneticPr fontId="6" type="noConversion"/>
  </si>
  <si>
    <t>近江兄弟社株式会社</t>
    <phoneticPr fontId="6" type="noConversion"/>
  </si>
  <si>
    <t>康泰克株式会社</t>
    <phoneticPr fontId="6" type="noConversion"/>
  </si>
  <si>
    <t>广昌堂株式会社</t>
    <phoneticPr fontId="6" type="noConversion"/>
  </si>
  <si>
    <t>改源制药株式会社</t>
    <phoneticPr fontId="6" type="noConversion"/>
  </si>
  <si>
    <t>津村制药株式会社</t>
    <phoneticPr fontId="6" type="noConversion"/>
  </si>
  <si>
    <t>曼秀雷敦株式会社</t>
    <phoneticPr fontId="6" type="noConversion"/>
  </si>
  <si>
    <t>资生堂株式会社</t>
    <phoneticPr fontId="6" type="noConversion"/>
  </si>
  <si>
    <t>摩耶堂制药株式会社</t>
    <phoneticPr fontId="6" type="noConversion"/>
  </si>
  <si>
    <t>皇汉堂制药株式会社</t>
    <phoneticPr fontId="6" type="noConversion"/>
  </si>
  <si>
    <t>龙角散株式会社</t>
    <phoneticPr fontId="6" type="noConversion"/>
  </si>
  <si>
    <t>浅田贻株式会社</t>
    <phoneticPr fontId="6" type="noConversion"/>
  </si>
  <si>
    <t>明治株式会社</t>
    <phoneticPr fontId="6" type="noConversion"/>
  </si>
  <si>
    <t>WAKAMOTO株式会社</t>
    <phoneticPr fontId="6" type="noConversion"/>
  </si>
  <si>
    <t>阳进堂株式会社</t>
    <phoneticPr fontId="6" type="noConversion"/>
  </si>
  <si>
    <t>福地制药株式会社</t>
    <phoneticPr fontId="6" type="noConversion"/>
  </si>
  <si>
    <t>野中鸟犀园株式会社</t>
    <phoneticPr fontId="6" type="noConversion"/>
  </si>
  <si>
    <t>KRACIE 汉方提取肌肤护理BC      42片</t>
    <phoneticPr fontId="6" type="noConversion"/>
  </si>
  <si>
    <t>KRACIE株式会社</t>
    <phoneticPr fontId="6" type="noConversion"/>
  </si>
  <si>
    <t>ARAX株式会社</t>
    <phoneticPr fontId="6" type="noConversion"/>
  </si>
  <si>
    <t>SANNOVA EISAI  新赛尔 胃药    21片</t>
    <phoneticPr fontId="6" type="noConversion"/>
  </si>
  <si>
    <t>ZERIA新药株式会社</t>
  </si>
  <si>
    <t>ZERIA新药株式会社</t>
    <phoneticPr fontId="6" type="noConversion"/>
  </si>
  <si>
    <t>ZERIA新药株式会社</t>
    <phoneticPr fontId="6" type="noConversion"/>
  </si>
  <si>
    <t>EISAI株式会社</t>
    <phoneticPr fontId="6" type="noConversion"/>
  </si>
  <si>
    <t>ZERIA新药株式会社</t>
    <phoneticPr fontId="6" type="noConversion"/>
  </si>
  <si>
    <t>CENTRAL制药  天然维他命E胶囊  270粒</t>
    <phoneticPr fontId="6" type="noConversion"/>
  </si>
  <si>
    <t>CENTRAL制药株式会社</t>
    <phoneticPr fontId="6" type="noConversion"/>
  </si>
  <si>
    <t>EARTH 地球制药 驱除蚊虫喷雾  100ml</t>
    <phoneticPr fontId="6" type="noConversion"/>
  </si>
  <si>
    <t>地球制药株式会社</t>
    <phoneticPr fontId="6" type="noConversion"/>
  </si>
  <si>
    <t>KIP制药株式会社</t>
    <phoneticPr fontId="6" type="noConversion"/>
  </si>
  <si>
    <t>KRACIE株式会社</t>
    <phoneticPr fontId="6" type="noConversion"/>
  </si>
  <si>
    <t>第一三共 湿疹皮肤炎软膏药AS  10g</t>
    <phoneticPr fontId="6" type="noConversion"/>
  </si>
  <si>
    <t>NICHIBAN 温感镇痛消炎镇痛膏药         156片</t>
    <phoneticPr fontId="6" type="noConversion"/>
  </si>
  <si>
    <t>NICHIBAN株式会社</t>
    <phoneticPr fontId="6" type="noConversion"/>
  </si>
  <si>
    <t>ZADITEN 过敏性鼻炎胶囊   20粒</t>
    <phoneticPr fontId="6" type="noConversion"/>
  </si>
  <si>
    <t>ZADITEN株式会社</t>
    <phoneticPr fontId="6" type="noConversion"/>
  </si>
  <si>
    <t>明治株式会社</t>
    <phoneticPr fontId="6" type="noConversion"/>
  </si>
  <si>
    <t>田辺三菱制药 改善胃肠蠕动药片剂   60片</t>
    <phoneticPr fontId="6" type="noConversion"/>
  </si>
  <si>
    <t>田辺三菱制药株式会社</t>
    <phoneticPr fontId="6" type="noConversion"/>
  </si>
  <si>
    <t>NIHONYAKUZAI 日本药剂 维他命B群疲劳缓解营养片EXP  240锭</t>
    <phoneticPr fontId="6" type="noConversion"/>
  </si>
  <si>
    <t>NIHONYAKUZAI 日本药剂 3岁-14岁儿童用晕车晕船药  6片</t>
    <phoneticPr fontId="6" type="noConversion"/>
  </si>
  <si>
    <t>NIHONYAKUZAI 日本药剂 15岁成人用晕车晕船药         6片</t>
    <phoneticPr fontId="6" type="noConversion"/>
  </si>
  <si>
    <t>NIHONYAKUZAI 日本药剂 综合感冒颗粒  44包</t>
    <phoneticPr fontId="6" type="noConversion"/>
  </si>
  <si>
    <t>NIHONYAKUZAI 日本药剂 复合维他命营养片剂          100片</t>
    <phoneticPr fontId="6" type="noConversion"/>
  </si>
  <si>
    <t>NIHONYAKUZAI 日本药剂 复合维他命营养片剂          240片</t>
    <phoneticPr fontId="6" type="noConversion"/>
  </si>
  <si>
    <t>NIHONYAKUZAI 日本药剂 维他命D3 GOLD补钙咀嚼片    180片</t>
    <phoneticPr fontId="6" type="noConversion"/>
  </si>
  <si>
    <t>NIHONYAKUZAI 日本药剂 维他命D3  GOLD补钙咀嚼片   450片</t>
    <phoneticPr fontId="6" type="noConversion"/>
  </si>
  <si>
    <t>498702+B23+B2:E+B2:E24</t>
    <phoneticPr fontId="6" type="noConversion"/>
  </si>
  <si>
    <t>Eisai新赛尔贝尔整胃冲剂（30包）</t>
    <phoneticPr fontId="6" type="noConversion"/>
  </si>
  <si>
    <t>属性分类</t>
    <rPh sb="0" eb="62">
      <t>shi'xing</t>
    </rPh>
    <phoneticPr fontId="6" type="noConversion"/>
  </si>
  <si>
    <t>功能分类</t>
    <rPh sb="0" eb="2">
      <t>gong'nng</t>
    </rPh>
    <phoneticPr fontId="6" type="noConversion"/>
  </si>
  <si>
    <t>药店铺</t>
    <rPh sb="0" eb="1">
      <t>yai</t>
    </rPh>
    <phoneticPr fontId="6" type="noConversion"/>
  </si>
  <si>
    <t>价格</t>
    <rPh sb="0" eb="2">
      <t>jia'ge</t>
    </rPh>
    <phoneticPr fontId="6" type="noConversion"/>
  </si>
  <si>
    <t>库存</t>
    <rPh sb="0" eb="2">
      <t>ku'cun</t>
    </rPh>
    <phoneticPr fontId="6" type="noConversion"/>
  </si>
  <si>
    <t>已销售量</t>
    <rPh sb="0" eb="4">
      <t>yi'xiao'shou'laing</t>
    </rPh>
    <phoneticPr fontId="6" type="noConversion"/>
  </si>
  <si>
    <t>商品sku</t>
    <rPh sb="0" eb="2">
      <t>shang'pin</t>
    </rPh>
    <phoneticPr fontId="6" type="noConversion"/>
  </si>
  <si>
    <t>品牌</t>
    <rPh sb="0" eb="2">
      <t>pin'pai</t>
    </rPh>
    <phoneticPr fontId="6" type="noConversion"/>
  </si>
  <si>
    <t>状态</t>
    <rPh sb="0" eb="2">
      <t>zhuang'tai</t>
    </rPh>
    <phoneticPr fontId="6" type="noConversion"/>
  </si>
  <si>
    <t>上架</t>
    <rPh sb="0" eb="2">
      <t>shang'jia</t>
    </rPh>
    <phoneticPr fontId="6" type="noConversion"/>
  </si>
  <si>
    <t>更新时间</t>
    <rPh sb="0" eb="4">
      <t>geng'in'shi'jian</t>
    </rPh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</si>
</sst>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00000"/>
    <numFmt numFmtId="177" formatCode="0_ "/>
  </numFmts>
  <fonts count="16">
    <font>
      <sz val="11"/>
      <color theme="1"/>
      <name val="等线"/>
      <charset val="134"/>
      <scheme val="minor"/>
    </font>
    <font>
      <sz val="11"/>
      <color theme="4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5" tint="-0.249977111117893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8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4"/>
      <name val="等线"/>
      <family val="3"/>
      <charset val="134"/>
      <scheme val="minor"/>
    </font>
    <font>
      <sz val="11"/>
      <color theme="5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sz val="11"/>
      <color theme="5" tint="-0.249977111117893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00B0F0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9FF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176" fontId="0" fillId="0" borderId="0" xfId="0" applyNumberFormat="1"/>
    <xf numFmtId="0" fontId="1" fillId="0" borderId="0" xfId="0" applyFont="1"/>
    <xf numFmtId="176" fontId="0" fillId="0" borderId="0" xfId="0" applyNumberFormat="1" applyFont="1"/>
    <xf numFmtId="0" fontId="0" fillId="0" borderId="0" xfId="0" applyFont="1"/>
    <xf numFmtId="0" fontId="2" fillId="0" borderId="0" xfId="0" applyFont="1"/>
    <xf numFmtId="176" fontId="2" fillId="0" borderId="0" xfId="0" applyNumberFormat="1" applyFont="1"/>
    <xf numFmtId="0" fontId="3" fillId="0" borderId="0" xfId="0" applyFont="1"/>
    <xf numFmtId="0" fontId="0" fillId="0" borderId="0" xfId="0" applyFont="1" applyFill="1" applyAlignment="1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177" fontId="0" fillId="2" borderId="0" xfId="0" applyNumberFormat="1" applyFill="1" applyAlignment="1">
      <alignment horizontal="center" vertical="center"/>
    </xf>
    <xf numFmtId="177" fontId="0" fillId="2" borderId="0" xfId="0" applyNumberFormat="1" applyFill="1"/>
    <xf numFmtId="177" fontId="4" fillId="3" borderId="0" xfId="0" applyNumberFormat="1" applyFont="1" applyFill="1" applyAlignment="1">
      <alignment horizontal="center" vertical="center"/>
    </xf>
    <xf numFmtId="177" fontId="0" fillId="3" borderId="0" xfId="0" applyNumberFormat="1" applyFill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176" fontId="0" fillId="2" borderId="0" xfId="0" applyNumberForma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</cellXfs>
  <cellStyles count="1">
    <cellStyle name="常规" xfId="0" builtinId="0"/>
  </cellStyles>
  <dxfs count="8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790"/>
  <sheetViews>
    <sheetView tabSelected="1" zoomScale="96" zoomScaleNormal="96" workbookViewId="0">
      <pane xSplit="26" ySplit="1" topLeftCell="AF2" activePane="bottomRight" state="frozen"/>
      <selection pane="topRight" activeCell="U1" sqref="U1"/>
      <selection pane="bottomLeft" activeCell="A2" sqref="A2"/>
      <selection pane="bottomRight" activeCell="R10" sqref="R10"/>
    </sheetView>
  </sheetViews>
  <sheetFormatPr baseColWidth="10" defaultColWidth="8.83203125" defaultRowHeight="18.75" customHeight="1"/>
  <cols>
    <col min="1" max="1" width="12.1640625" style="9" hidden="1" customWidth="1"/>
    <col min="2" max="2" width="16.83203125" style="18" hidden="1" customWidth="1"/>
    <col min="3" max="3" width="40.33203125" style="27" customWidth="1"/>
    <col min="4" max="4" width="27.6640625" style="27" hidden="1" customWidth="1"/>
    <col min="5" max="5" width="10.1640625" style="9" hidden="1" customWidth="1"/>
    <col min="6" max="7" width="8.83203125" style="9" hidden="1" customWidth="1"/>
    <col min="8" max="8" width="14" style="9" hidden="1" customWidth="1"/>
    <col min="9" max="9" width="14" style="19" hidden="1" customWidth="1"/>
    <col min="10" max="10" width="14" style="9" hidden="1" customWidth="1"/>
    <col min="11" max="11" width="9.5" style="9" hidden="1" customWidth="1"/>
    <col min="12" max="12" width="11" style="9" hidden="1" customWidth="1"/>
    <col min="13" max="14" width="14" style="9" hidden="1" customWidth="1"/>
    <col min="15" max="15" width="14" style="9" customWidth="1"/>
    <col min="16" max="16" width="9.5" style="9" customWidth="1"/>
    <col min="17" max="17" width="14" style="9" customWidth="1"/>
    <col min="18" max="18" width="13.1640625" style="17" customWidth="1"/>
    <col min="19" max="19" width="10.83203125" style="17" customWidth="1"/>
    <col min="20" max="20" width="10" style="17" hidden="1" customWidth="1"/>
    <col min="21" max="22" width="10" style="17" customWidth="1"/>
    <col min="23" max="23" width="32.33203125" style="27" customWidth="1"/>
    <col min="24" max="24" width="6.5" style="27" customWidth="1"/>
    <col min="25" max="25" width="9.6640625" style="27" customWidth="1"/>
    <col min="26" max="26" width="13" style="35" customWidth="1"/>
    <col min="27" max="27" width="9.33203125" style="9" customWidth="1"/>
    <col min="28" max="28" width="9.6640625" style="9" hidden="1" customWidth="1"/>
    <col min="29" max="29" width="17.6640625" style="9" hidden="1" customWidth="1"/>
    <col min="30" max="30" width="12.6640625" style="9" customWidth="1"/>
    <col min="31" max="16384" width="8.83203125" style="9"/>
  </cols>
  <sheetData>
    <row r="1" spans="1:30" ht="18.75" customHeight="1">
      <c r="A1" s="13" t="s">
        <v>1923</v>
      </c>
      <c r="B1" s="14" t="s">
        <v>1922</v>
      </c>
      <c r="C1" s="27" t="s">
        <v>3</v>
      </c>
      <c r="D1" s="27" t="s">
        <v>1939</v>
      </c>
      <c r="E1" s="9" t="s">
        <v>4</v>
      </c>
      <c r="F1" s="10" t="s">
        <v>5</v>
      </c>
      <c r="G1" s="10" t="s">
        <v>6</v>
      </c>
      <c r="H1" s="10" t="s">
        <v>7</v>
      </c>
      <c r="I1" s="12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47" t="s">
        <v>2804</v>
      </c>
      <c r="P1" s="47" t="s">
        <v>2805</v>
      </c>
      <c r="Q1" s="47" t="s">
        <v>2806</v>
      </c>
      <c r="R1" s="11" t="s">
        <v>2807</v>
      </c>
      <c r="S1" s="13" t="s">
        <v>2808</v>
      </c>
      <c r="T1" s="13" t="s">
        <v>1924</v>
      </c>
      <c r="U1" s="13" t="s">
        <v>2809</v>
      </c>
      <c r="V1" s="13" t="s">
        <v>2810</v>
      </c>
      <c r="W1" s="13" t="s">
        <v>2811</v>
      </c>
      <c r="X1" s="13" t="s">
        <v>2812</v>
      </c>
      <c r="Y1" s="13" t="s">
        <v>2814</v>
      </c>
      <c r="Z1" s="36" t="s">
        <v>1938</v>
      </c>
      <c r="AA1" s="13" t="s">
        <v>1925</v>
      </c>
      <c r="AB1" s="10" t="s">
        <v>14</v>
      </c>
      <c r="AC1" s="10" t="s">
        <v>15</v>
      </c>
      <c r="AD1" s="13" t="s">
        <v>1935</v>
      </c>
    </row>
    <row r="2" spans="1:30" ht="18.75" customHeight="1">
      <c r="A2" s="11" t="s">
        <v>16</v>
      </c>
      <c r="B2" s="15">
        <v>4987084416902</v>
      </c>
      <c r="C2" s="28" t="s">
        <v>1885</v>
      </c>
      <c r="D2" s="39" t="s">
        <v>1940</v>
      </c>
      <c r="E2" s="11">
        <v>598</v>
      </c>
      <c r="F2" s="11">
        <v>598</v>
      </c>
      <c r="G2" s="11">
        <f t="shared" ref="G2:G15" si="0">E2-F2</f>
        <v>0</v>
      </c>
      <c r="H2" s="11">
        <f t="shared" ref="H2:H65" si="1">G2/F2</f>
        <v>0</v>
      </c>
      <c r="I2" s="16">
        <f t="shared" ref="I2:I65" si="2">E2*0.061</f>
        <v>36.478000000000002</v>
      </c>
      <c r="J2" s="11">
        <f t="shared" ref="J2:J65" si="3">I2*1.2</f>
        <v>43.773600000000002</v>
      </c>
      <c r="K2" s="11">
        <f>I2*1.6</f>
        <v>58.364800000000002</v>
      </c>
      <c r="L2" s="11"/>
      <c r="M2" s="11"/>
      <c r="N2" s="11"/>
      <c r="O2" s="11"/>
      <c r="P2" s="11"/>
      <c r="Q2" s="13" t="s">
        <v>1926</v>
      </c>
      <c r="R2" s="17">
        <f>K2*1.17</f>
        <v>68.286816000000002</v>
      </c>
      <c r="S2" s="17">
        <v>99</v>
      </c>
      <c r="T2" s="13"/>
      <c r="U2" s="13"/>
      <c r="V2" s="13"/>
      <c r="W2" s="27" t="s">
        <v>2612</v>
      </c>
      <c r="X2" s="48" t="s">
        <v>2813</v>
      </c>
      <c r="Y2" s="48"/>
      <c r="Z2" s="37">
        <v>49.9</v>
      </c>
      <c r="AA2" s="11"/>
      <c r="AB2" s="11">
        <v>50</v>
      </c>
      <c r="AC2" s="11">
        <v>58</v>
      </c>
      <c r="AD2" s="45" t="s">
        <v>2734</v>
      </c>
    </row>
    <row r="3" spans="1:30" ht="18.75" customHeight="1">
      <c r="A3" s="9" t="s">
        <v>19</v>
      </c>
      <c r="B3" s="18">
        <v>4987072038079</v>
      </c>
      <c r="C3" s="27" t="s">
        <v>21</v>
      </c>
      <c r="D3" s="39" t="s">
        <v>2670</v>
      </c>
      <c r="E3" s="9">
        <v>2235</v>
      </c>
      <c r="F3" s="9">
        <v>2235</v>
      </c>
      <c r="G3" s="9">
        <f t="shared" si="0"/>
        <v>0</v>
      </c>
      <c r="H3" s="9">
        <f t="shared" si="1"/>
        <v>0</v>
      </c>
      <c r="I3" s="19">
        <f t="shared" si="2"/>
        <v>136.33500000000001</v>
      </c>
      <c r="J3" s="11">
        <f t="shared" si="3"/>
        <v>163.602</v>
      </c>
      <c r="K3" s="11"/>
      <c r="L3" s="11"/>
      <c r="M3" s="11">
        <f>I3*1.25</f>
        <v>170.41875000000002</v>
      </c>
      <c r="N3" s="11"/>
      <c r="O3" s="11"/>
      <c r="P3" s="11"/>
      <c r="Q3" s="13" t="s">
        <v>1926</v>
      </c>
      <c r="R3" s="17">
        <f>M3*1.17</f>
        <v>199.3899375</v>
      </c>
      <c r="S3" s="17">
        <v>99</v>
      </c>
      <c r="T3" s="13" t="s">
        <v>1926</v>
      </c>
      <c r="U3" s="13"/>
      <c r="V3" s="13"/>
      <c r="W3" s="39" t="s">
        <v>2671</v>
      </c>
      <c r="X3" s="48" t="s">
        <v>2813</v>
      </c>
      <c r="Y3" s="48"/>
      <c r="Z3" s="37">
        <v>172</v>
      </c>
      <c r="AB3" s="9">
        <v>135</v>
      </c>
      <c r="AC3" s="9">
        <v>148</v>
      </c>
      <c r="AD3" s="46" t="s">
        <v>2735</v>
      </c>
    </row>
    <row r="4" spans="1:30" ht="18.75" customHeight="1">
      <c r="A4" s="9" t="s">
        <v>22</v>
      </c>
      <c r="B4" s="18">
        <v>4987045069307</v>
      </c>
      <c r="C4" s="29" t="s">
        <v>1886</v>
      </c>
      <c r="D4" s="39" t="s">
        <v>1941</v>
      </c>
      <c r="E4" s="9">
        <v>1580</v>
      </c>
      <c r="F4" s="9">
        <v>2030</v>
      </c>
      <c r="G4" s="9">
        <f t="shared" si="0"/>
        <v>-450</v>
      </c>
      <c r="H4" s="9">
        <f t="shared" si="1"/>
        <v>-0.22167487684729065</v>
      </c>
      <c r="I4" s="19">
        <f t="shared" si="2"/>
        <v>96.38</v>
      </c>
      <c r="J4" s="11">
        <f t="shared" si="3"/>
        <v>115.65599999999999</v>
      </c>
      <c r="K4" s="11"/>
      <c r="L4" s="11">
        <f>I4*1.3</f>
        <v>125.294</v>
      </c>
      <c r="M4" s="11"/>
      <c r="N4" s="11"/>
      <c r="O4" s="11"/>
      <c r="P4" s="11"/>
      <c r="Q4" s="13" t="s">
        <v>1926</v>
      </c>
      <c r="R4" s="17">
        <f>L4*1.17</f>
        <v>146.59397999999999</v>
      </c>
      <c r="S4" s="17">
        <v>99</v>
      </c>
      <c r="T4" s="13" t="s">
        <v>1926</v>
      </c>
      <c r="U4" s="13"/>
      <c r="V4" s="13"/>
      <c r="W4" s="29" t="s">
        <v>2772</v>
      </c>
      <c r="X4" s="48" t="s">
        <v>2813</v>
      </c>
      <c r="Y4" s="48"/>
      <c r="Z4" s="37">
        <v>96</v>
      </c>
      <c r="AB4" s="9">
        <v>118</v>
      </c>
      <c r="AC4" s="9">
        <v>130</v>
      </c>
      <c r="AD4" s="46" t="s">
        <v>2736</v>
      </c>
    </row>
    <row r="5" spans="1:30" ht="18.75" customHeight="1">
      <c r="A5" s="9" t="s">
        <v>25</v>
      </c>
      <c r="B5" s="18">
        <v>4987045181009</v>
      </c>
      <c r="C5" s="29" t="s">
        <v>1887</v>
      </c>
      <c r="D5" s="39" t="s">
        <v>2672</v>
      </c>
      <c r="E5" s="9">
        <v>1980</v>
      </c>
      <c r="F5" s="9">
        <v>2916</v>
      </c>
      <c r="G5" s="9">
        <f t="shared" si="0"/>
        <v>-936</v>
      </c>
      <c r="H5" s="9">
        <f t="shared" si="1"/>
        <v>-0.32098765432098764</v>
      </c>
      <c r="I5" s="19">
        <f t="shared" si="2"/>
        <v>120.78</v>
      </c>
      <c r="J5" s="11">
        <f t="shared" si="3"/>
        <v>144.93600000000001</v>
      </c>
      <c r="K5" s="11"/>
      <c r="L5" s="11"/>
      <c r="M5" s="11">
        <f>I5*1.25</f>
        <v>150.97499999999999</v>
      </c>
      <c r="N5" s="11"/>
      <c r="O5" s="11"/>
      <c r="P5" s="11"/>
      <c r="Q5" s="13" t="s">
        <v>1926</v>
      </c>
      <c r="R5" s="17">
        <f>M5*1.17</f>
        <v>176.64074999999997</v>
      </c>
      <c r="S5" s="17">
        <v>99</v>
      </c>
      <c r="T5" s="13" t="s">
        <v>1926</v>
      </c>
      <c r="U5" s="13"/>
      <c r="V5" s="13"/>
      <c r="W5" s="39" t="s">
        <v>2785</v>
      </c>
      <c r="X5" s="48" t="s">
        <v>2813</v>
      </c>
      <c r="Y5" s="48"/>
      <c r="Z5" s="37">
        <v>181</v>
      </c>
      <c r="AB5" s="9">
        <v>178</v>
      </c>
      <c r="AC5" s="9">
        <v>198</v>
      </c>
      <c r="AD5" s="9" t="s">
        <v>26</v>
      </c>
    </row>
    <row r="6" spans="1:30" ht="18.75" customHeight="1">
      <c r="A6" s="9" t="s">
        <v>28</v>
      </c>
      <c r="B6" s="18">
        <v>4987045108600</v>
      </c>
      <c r="C6" s="29" t="s">
        <v>1919</v>
      </c>
      <c r="D6" s="39" t="s">
        <v>1942</v>
      </c>
      <c r="E6" s="9">
        <v>1280</v>
      </c>
      <c r="F6" s="9">
        <v>2764</v>
      </c>
      <c r="G6" s="9">
        <f t="shared" si="0"/>
        <v>-1484</v>
      </c>
      <c r="H6" s="9">
        <f t="shared" si="1"/>
        <v>-0.5369030390738061</v>
      </c>
      <c r="I6" s="19">
        <f t="shared" si="2"/>
        <v>78.08</v>
      </c>
      <c r="J6" s="11">
        <f t="shared" si="3"/>
        <v>93.695999999999998</v>
      </c>
      <c r="K6" s="11"/>
      <c r="L6" s="11">
        <f>I6*1.3</f>
        <v>101.504</v>
      </c>
      <c r="M6" s="11"/>
      <c r="N6" s="11"/>
      <c r="O6" s="11"/>
      <c r="P6" s="11"/>
      <c r="Q6" s="13" t="s">
        <v>1926</v>
      </c>
      <c r="R6" s="20">
        <f>L6*1.17</f>
        <v>118.75968</v>
      </c>
      <c r="S6" s="17">
        <v>99</v>
      </c>
      <c r="T6" s="13" t="s">
        <v>1926</v>
      </c>
      <c r="U6" s="13"/>
      <c r="V6" s="13"/>
      <c r="W6" s="29" t="s">
        <v>2772</v>
      </c>
      <c r="X6" s="48" t="s">
        <v>2813</v>
      </c>
      <c r="Y6" s="48"/>
      <c r="Z6" s="37">
        <v>195</v>
      </c>
      <c r="AB6" s="9">
        <v>149</v>
      </c>
      <c r="AC6" s="9">
        <v>200</v>
      </c>
      <c r="AD6" s="9" t="s">
        <v>26</v>
      </c>
    </row>
    <row r="7" spans="1:30" ht="18.75" customHeight="1">
      <c r="A7" s="9" t="s">
        <v>30</v>
      </c>
      <c r="B7" s="18">
        <v>4987107615442</v>
      </c>
      <c r="C7" s="30" t="s">
        <v>1731</v>
      </c>
      <c r="D7" s="39" t="s">
        <v>1943</v>
      </c>
      <c r="E7" s="9">
        <v>1380</v>
      </c>
      <c r="F7" s="9">
        <v>2450</v>
      </c>
      <c r="G7" s="9">
        <f t="shared" si="0"/>
        <v>-1070</v>
      </c>
      <c r="H7" s="9">
        <f t="shared" si="1"/>
        <v>-0.43673469387755104</v>
      </c>
      <c r="I7" s="19">
        <f t="shared" si="2"/>
        <v>84.179999999999993</v>
      </c>
      <c r="J7" s="11">
        <f t="shared" si="3"/>
        <v>101.01599999999999</v>
      </c>
      <c r="K7" s="11"/>
      <c r="L7" s="21">
        <f>I7*1.3</f>
        <v>109.434</v>
      </c>
      <c r="M7" s="11"/>
      <c r="N7" s="11"/>
      <c r="O7" s="11"/>
      <c r="P7" s="11"/>
      <c r="Q7" s="13" t="s">
        <v>1926</v>
      </c>
      <c r="R7" s="20">
        <f>L7*1.17</f>
        <v>128.03778</v>
      </c>
      <c r="S7" s="17">
        <v>99</v>
      </c>
      <c r="T7" s="13" t="s">
        <v>1926</v>
      </c>
      <c r="U7" s="13"/>
      <c r="V7" s="13"/>
      <c r="W7" s="29" t="s">
        <v>2613</v>
      </c>
      <c r="X7" s="48" t="s">
        <v>2813</v>
      </c>
      <c r="Y7" s="48"/>
      <c r="Z7" s="37">
        <v>100</v>
      </c>
      <c r="AB7" s="9">
        <v>155</v>
      </c>
      <c r="AC7" s="9">
        <v>188</v>
      </c>
      <c r="AD7" s="9" t="s">
        <v>31</v>
      </c>
    </row>
    <row r="8" spans="1:30" ht="18.75" customHeight="1">
      <c r="A8" s="9" t="s">
        <v>33</v>
      </c>
      <c r="B8" s="18">
        <v>4987107615527</v>
      </c>
      <c r="C8" s="27" t="s">
        <v>35</v>
      </c>
      <c r="D8" s="39" t="s">
        <v>1944</v>
      </c>
      <c r="E8" s="9">
        <v>830</v>
      </c>
      <c r="F8" s="9">
        <v>789</v>
      </c>
      <c r="G8" s="9">
        <f t="shared" si="0"/>
        <v>41</v>
      </c>
      <c r="H8" s="9">
        <f t="shared" si="1"/>
        <v>5.1964512040557666E-2</v>
      </c>
      <c r="I8" s="19">
        <f t="shared" si="2"/>
        <v>50.629999999999995</v>
      </c>
      <c r="J8" s="11">
        <f t="shared" si="3"/>
        <v>60.755999999999993</v>
      </c>
      <c r="K8" s="11"/>
      <c r="L8" s="21">
        <f>I8*1.3</f>
        <v>65.819000000000003</v>
      </c>
      <c r="M8" s="11"/>
      <c r="N8" s="11"/>
      <c r="O8" s="11"/>
      <c r="P8" s="11"/>
      <c r="Q8" s="13" t="s">
        <v>1926</v>
      </c>
      <c r="R8" s="20">
        <f>L8*1.17</f>
        <v>77.008229999999998</v>
      </c>
      <c r="S8" s="17">
        <v>99</v>
      </c>
      <c r="T8" s="13" t="s">
        <v>1926</v>
      </c>
      <c r="U8" s="13"/>
      <c r="V8" s="13"/>
      <c r="W8" s="29" t="s">
        <v>2613</v>
      </c>
      <c r="X8" s="48" t="s">
        <v>2813</v>
      </c>
      <c r="Y8" s="48"/>
      <c r="Z8" s="37">
        <v>55</v>
      </c>
      <c r="AD8" s="9" t="s">
        <v>34</v>
      </c>
    </row>
    <row r="9" spans="1:30" ht="18.75" customHeight="1">
      <c r="A9" s="9" t="s">
        <v>36</v>
      </c>
      <c r="B9" s="18">
        <v>4987316018591</v>
      </c>
      <c r="C9" s="29" t="s">
        <v>1920</v>
      </c>
      <c r="D9" s="39" t="s">
        <v>1945</v>
      </c>
      <c r="E9" s="9">
        <v>698</v>
      </c>
      <c r="F9" s="9">
        <v>498</v>
      </c>
      <c r="G9" s="9">
        <f t="shared" si="0"/>
        <v>200</v>
      </c>
      <c r="H9" s="9">
        <f t="shared" si="1"/>
        <v>0.40160642570281124</v>
      </c>
      <c r="I9" s="19">
        <f t="shared" si="2"/>
        <v>42.577999999999996</v>
      </c>
      <c r="J9" s="11">
        <f t="shared" si="3"/>
        <v>51.093599999999995</v>
      </c>
      <c r="K9" s="11">
        <f>I9*1.6</f>
        <v>68.124799999999993</v>
      </c>
      <c r="L9" s="11"/>
      <c r="M9" s="11"/>
      <c r="N9" s="11"/>
      <c r="O9" s="11"/>
      <c r="P9" s="11"/>
      <c r="Q9" s="13" t="s">
        <v>1926</v>
      </c>
      <c r="R9" s="20">
        <f>K9*1.17</f>
        <v>79.706015999999991</v>
      </c>
      <c r="S9" s="17">
        <v>99</v>
      </c>
      <c r="T9" s="13" t="s">
        <v>1926</v>
      </c>
      <c r="U9" s="13"/>
      <c r="V9" s="13"/>
      <c r="W9" s="29" t="s">
        <v>2751</v>
      </c>
      <c r="X9" s="48" t="s">
        <v>2813</v>
      </c>
      <c r="Y9" s="48"/>
      <c r="Z9" s="37">
        <v>64</v>
      </c>
      <c r="AB9" s="9">
        <v>88</v>
      </c>
      <c r="AC9" s="9">
        <v>89</v>
      </c>
      <c r="AD9" s="9" t="s">
        <v>37</v>
      </c>
    </row>
    <row r="10" spans="1:30" ht="18.75" customHeight="1">
      <c r="A10" s="9" t="s">
        <v>39</v>
      </c>
      <c r="B10" s="18">
        <v>4987316018584</v>
      </c>
      <c r="C10" s="29" t="s">
        <v>1733</v>
      </c>
      <c r="D10" s="39" t="s">
        <v>1946</v>
      </c>
      <c r="E10" s="9">
        <v>698</v>
      </c>
      <c r="F10" s="9">
        <v>498</v>
      </c>
      <c r="G10" s="9">
        <f t="shared" si="0"/>
        <v>200</v>
      </c>
      <c r="H10" s="9">
        <f t="shared" si="1"/>
        <v>0.40160642570281124</v>
      </c>
      <c r="I10" s="19">
        <f t="shared" si="2"/>
        <v>42.577999999999996</v>
      </c>
      <c r="J10" s="11">
        <f t="shared" si="3"/>
        <v>51.093599999999995</v>
      </c>
      <c r="K10" s="11">
        <f>I10*1.6</f>
        <v>68.124799999999993</v>
      </c>
      <c r="L10" s="11"/>
      <c r="M10" s="11"/>
      <c r="N10" s="11"/>
      <c r="O10" s="11"/>
      <c r="P10" s="11"/>
      <c r="Q10" s="13" t="s">
        <v>1926</v>
      </c>
      <c r="R10" s="20">
        <f>K10*1.17</f>
        <v>79.706015999999991</v>
      </c>
      <c r="S10" s="17">
        <v>99</v>
      </c>
      <c r="T10" s="13" t="s">
        <v>1926</v>
      </c>
      <c r="U10" s="13"/>
      <c r="V10" s="13"/>
      <c r="W10" s="29" t="s">
        <v>2614</v>
      </c>
      <c r="X10" s="48" t="s">
        <v>2813</v>
      </c>
      <c r="Y10" s="48"/>
      <c r="Z10" s="37">
        <v>64</v>
      </c>
      <c r="AB10" s="9">
        <v>69</v>
      </c>
      <c r="AC10" s="9">
        <v>83</v>
      </c>
      <c r="AD10" s="9" t="s">
        <v>37</v>
      </c>
    </row>
    <row r="11" spans="1:30" ht="18.75" customHeight="1">
      <c r="A11" s="9" t="s">
        <v>41</v>
      </c>
      <c r="B11" s="18">
        <v>4987316018577</v>
      </c>
      <c r="C11" s="27" t="s">
        <v>42</v>
      </c>
      <c r="D11" s="39" t="s">
        <v>1947</v>
      </c>
      <c r="E11" s="9">
        <v>698</v>
      </c>
      <c r="F11" s="9">
        <v>498</v>
      </c>
      <c r="G11" s="9">
        <f t="shared" si="0"/>
        <v>200</v>
      </c>
      <c r="H11" s="9">
        <f t="shared" si="1"/>
        <v>0.40160642570281124</v>
      </c>
      <c r="I11" s="19">
        <f t="shared" si="2"/>
        <v>42.577999999999996</v>
      </c>
      <c r="J11" s="11">
        <f t="shared" si="3"/>
        <v>51.093599999999995</v>
      </c>
      <c r="K11" s="11">
        <f>I11*1.6</f>
        <v>68.124799999999993</v>
      </c>
      <c r="L11" s="11"/>
      <c r="M11" s="11"/>
      <c r="N11" s="11"/>
      <c r="O11" s="11"/>
      <c r="P11" s="11"/>
      <c r="Q11" s="13" t="s">
        <v>1926</v>
      </c>
      <c r="R11" s="20">
        <f>K11*1.17</f>
        <v>79.706015999999991</v>
      </c>
      <c r="S11" s="17">
        <v>99</v>
      </c>
      <c r="T11" s="13" t="s">
        <v>1926</v>
      </c>
      <c r="U11" s="13"/>
      <c r="V11" s="13"/>
      <c r="W11" s="29" t="s">
        <v>2614</v>
      </c>
      <c r="X11" s="48" t="s">
        <v>2813</v>
      </c>
      <c r="Y11" s="48"/>
      <c r="Z11" s="37">
        <v>59</v>
      </c>
      <c r="AB11" s="9">
        <v>46</v>
      </c>
      <c r="AC11" s="9">
        <v>68</v>
      </c>
      <c r="AD11" s="9" t="s">
        <v>37</v>
      </c>
    </row>
    <row r="12" spans="1:30" ht="18.75" customHeight="1">
      <c r="A12" s="9" t="s">
        <v>43</v>
      </c>
      <c r="B12" s="18">
        <v>4962721100710</v>
      </c>
      <c r="C12" s="30" t="s">
        <v>1921</v>
      </c>
      <c r="D12" s="39" t="s">
        <v>1948</v>
      </c>
      <c r="E12" s="9">
        <v>380</v>
      </c>
      <c r="F12" s="9">
        <v>462</v>
      </c>
      <c r="G12" s="9">
        <f t="shared" si="0"/>
        <v>-82</v>
      </c>
      <c r="H12" s="9">
        <f t="shared" si="1"/>
        <v>-0.1774891774891775</v>
      </c>
      <c r="I12" s="19">
        <f t="shared" si="2"/>
        <v>23.18</v>
      </c>
      <c r="J12" s="11">
        <f t="shared" si="3"/>
        <v>27.815999999999999</v>
      </c>
      <c r="K12" s="11">
        <f>I12*1.6</f>
        <v>37.088000000000001</v>
      </c>
      <c r="L12" s="11"/>
      <c r="M12" s="11"/>
      <c r="N12" s="11"/>
      <c r="O12" s="11"/>
      <c r="P12" s="11"/>
      <c r="Q12" s="13" t="s">
        <v>1926</v>
      </c>
      <c r="R12" s="17">
        <f>K12*1.17</f>
        <v>43.392959999999995</v>
      </c>
      <c r="S12" s="17">
        <v>99</v>
      </c>
      <c r="T12" s="13" t="s">
        <v>1926</v>
      </c>
      <c r="U12" s="13"/>
      <c r="V12" s="13"/>
      <c r="W12" s="27" t="s">
        <v>2615</v>
      </c>
      <c r="X12" s="48" t="s">
        <v>2813</v>
      </c>
      <c r="Y12" s="48"/>
      <c r="Z12" s="37">
        <v>50</v>
      </c>
      <c r="AD12" s="9" t="s">
        <v>37</v>
      </c>
    </row>
    <row r="13" spans="1:30" ht="18.75" customHeight="1">
      <c r="A13" s="9" t="s">
        <v>45</v>
      </c>
      <c r="B13" s="18">
        <v>4987306054875</v>
      </c>
      <c r="C13" s="27" t="s">
        <v>47</v>
      </c>
      <c r="D13" s="39" t="s">
        <v>2673</v>
      </c>
      <c r="E13" s="9">
        <v>1080</v>
      </c>
      <c r="F13" s="9">
        <v>906</v>
      </c>
      <c r="G13" s="9">
        <f t="shared" si="0"/>
        <v>174</v>
      </c>
      <c r="H13" s="9">
        <f t="shared" si="1"/>
        <v>0.19205298013245034</v>
      </c>
      <c r="I13" s="19">
        <f t="shared" si="2"/>
        <v>65.88</v>
      </c>
      <c r="J13" s="11">
        <f t="shared" si="3"/>
        <v>79.055999999999997</v>
      </c>
      <c r="K13" s="11"/>
      <c r="L13" s="11">
        <f>I13*1.3</f>
        <v>85.643999999999991</v>
      </c>
      <c r="M13" s="11"/>
      <c r="N13" s="11"/>
      <c r="O13" s="11"/>
      <c r="P13" s="11"/>
      <c r="Q13" s="13" t="s">
        <v>1926</v>
      </c>
      <c r="R13" s="17">
        <f>L13*1.17</f>
        <v>100.20347999999998</v>
      </c>
      <c r="S13" s="17">
        <v>99</v>
      </c>
      <c r="T13" s="13" t="s">
        <v>1926</v>
      </c>
      <c r="U13" s="13"/>
      <c r="V13" s="13"/>
      <c r="W13" s="39" t="s">
        <v>2674</v>
      </c>
      <c r="X13" s="48" t="s">
        <v>2813</v>
      </c>
      <c r="Y13" s="48"/>
      <c r="Z13" s="37">
        <v>28</v>
      </c>
      <c r="AB13" s="9">
        <v>50</v>
      </c>
      <c r="AD13" s="9" t="s">
        <v>46</v>
      </c>
    </row>
    <row r="14" spans="1:30" ht="18.75" customHeight="1">
      <c r="A14" s="9" t="s">
        <v>48</v>
      </c>
      <c r="B14" s="18">
        <v>4987306047495</v>
      </c>
      <c r="C14" s="30" t="s">
        <v>1888</v>
      </c>
      <c r="D14" s="39" t="s">
        <v>1949</v>
      </c>
      <c r="E14" s="9">
        <v>850</v>
      </c>
      <c r="F14" s="9">
        <v>906</v>
      </c>
      <c r="G14" s="9">
        <f t="shared" si="0"/>
        <v>-56</v>
      </c>
      <c r="H14" s="9">
        <f t="shared" si="1"/>
        <v>-6.1810154525386317E-2</v>
      </c>
      <c r="I14" s="19">
        <f t="shared" si="2"/>
        <v>51.85</v>
      </c>
      <c r="J14" s="11">
        <f t="shared" si="3"/>
        <v>62.22</v>
      </c>
      <c r="K14" s="11"/>
      <c r="L14" s="11">
        <f>I14*1.3</f>
        <v>67.405000000000001</v>
      </c>
      <c r="M14" s="11"/>
      <c r="N14" s="11"/>
      <c r="O14" s="11"/>
      <c r="P14" s="11"/>
      <c r="Q14" s="13" t="s">
        <v>1926</v>
      </c>
      <c r="R14" s="11">
        <f>L14*1.17</f>
        <v>78.863849999999999</v>
      </c>
      <c r="S14" s="17">
        <v>99</v>
      </c>
      <c r="T14" s="13" t="s">
        <v>1926</v>
      </c>
      <c r="U14" s="13"/>
      <c r="V14" s="13"/>
      <c r="W14" s="29" t="s">
        <v>2616</v>
      </c>
      <c r="X14" s="48" t="s">
        <v>2813</v>
      </c>
      <c r="Y14" s="48"/>
      <c r="Z14" s="37">
        <v>91</v>
      </c>
      <c r="AB14" s="9">
        <v>127</v>
      </c>
      <c r="AD14" s="46" t="s">
        <v>2737</v>
      </c>
    </row>
    <row r="15" spans="1:30" ht="18.75" customHeight="1">
      <c r="A15" s="9" t="s">
        <v>51</v>
      </c>
      <c r="B15" s="18">
        <v>4987240210245</v>
      </c>
      <c r="C15" s="30" t="s">
        <v>1889</v>
      </c>
      <c r="D15" s="39" t="s">
        <v>1950</v>
      </c>
      <c r="E15" s="9">
        <v>1000</v>
      </c>
      <c r="F15" s="9">
        <v>999</v>
      </c>
      <c r="G15" s="9">
        <f t="shared" si="0"/>
        <v>1</v>
      </c>
      <c r="H15" s="9">
        <f t="shared" si="1"/>
        <v>1.001001001001001E-3</v>
      </c>
      <c r="I15" s="19">
        <f t="shared" si="2"/>
        <v>61</v>
      </c>
      <c r="J15" s="11">
        <f t="shared" si="3"/>
        <v>73.2</v>
      </c>
      <c r="K15" s="11"/>
      <c r="L15" s="11">
        <f>I15*1.3</f>
        <v>79.3</v>
      </c>
      <c r="M15" s="11"/>
      <c r="N15" s="11"/>
      <c r="O15" s="11"/>
      <c r="P15" s="11"/>
      <c r="Q15" s="13" t="s">
        <v>1926</v>
      </c>
      <c r="R15" s="17">
        <f>L15*1.17</f>
        <v>92.780999999999992</v>
      </c>
      <c r="S15" s="17">
        <v>99</v>
      </c>
      <c r="T15" s="13" t="s">
        <v>1926</v>
      </c>
      <c r="U15" s="13"/>
      <c r="V15" s="13"/>
      <c r="W15" s="29" t="s">
        <v>2752</v>
      </c>
      <c r="X15" s="48" t="s">
        <v>2813</v>
      </c>
      <c r="Y15" s="48"/>
      <c r="Z15" s="37">
        <v>77.099999999999994</v>
      </c>
      <c r="AB15" s="9">
        <v>98</v>
      </c>
      <c r="AC15" s="9">
        <v>128</v>
      </c>
      <c r="AD15" s="9" t="s">
        <v>52</v>
      </c>
    </row>
    <row r="16" spans="1:30" ht="18.75" customHeight="1">
      <c r="A16" s="9" t="s">
        <v>54</v>
      </c>
      <c r="B16" s="18">
        <v>4987240210733</v>
      </c>
      <c r="C16" s="30" t="s">
        <v>56</v>
      </c>
      <c r="D16" s="39" t="s">
        <v>1951</v>
      </c>
      <c r="E16" s="9">
        <v>598</v>
      </c>
      <c r="F16" s="9">
        <v>698</v>
      </c>
      <c r="G16" s="9">
        <v>698</v>
      </c>
      <c r="H16" s="9">
        <f t="shared" si="1"/>
        <v>1</v>
      </c>
      <c r="I16" s="19">
        <f t="shared" si="2"/>
        <v>36.478000000000002</v>
      </c>
      <c r="J16" s="11">
        <f t="shared" si="3"/>
        <v>43.773600000000002</v>
      </c>
      <c r="K16" s="11">
        <f>I16*1.6</f>
        <v>58.364800000000002</v>
      </c>
      <c r="L16" s="11"/>
      <c r="M16" s="11"/>
      <c r="N16" s="11"/>
      <c r="O16" s="11"/>
      <c r="P16" s="11"/>
      <c r="Q16" s="13" t="s">
        <v>1926</v>
      </c>
      <c r="R16" s="17">
        <f>K16*1.17</f>
        <v>68.286816000000002</v>
      </c>
      <c r="S16" s="17">
        <v>99</v>
      </c>
      <c r="T16" s="13" t="s">
        <v>1926</v>
      </c>
      <c r="U16" s="13"/>
      <c r="V16" s="13"/>
      <c r="W16" s="29" t="s">
        <v>2752</v>
      </c>
      <c r="X16" s="48" t="s">
        <v>2813</v>
      </c>
      <c r="Y16" s="48"/>
      <c r="Z16" s="37">
        <v>22.7</v>
      </c>
      <c r="AB16" s="9">
        <v>42</v>
      </c>
      <c r="AC16" s="9">
        <v>48</v>
      </c>
      <c r="AD16" s="9" t="s">
        <v>55</v>
      </c>
    </row>
    <row r="17" spans="1:30" ht="18.75" customHeight="1">
      <c r="A17" s="9" t="s">
        <v>57</v>
      </c>
      <c r="B17" s="18">
        <v>4987426002091</v>
      </c>
      <c r="C17" s="29" t="s">
        <v>1714</v>
      </c>
      <c r="D17" s="39" t="s">
        <v>1952</v>
      </c>
      <c r="E17" s="9">
        <v>398</v>
      </c>
      <c r="F17" s="9">
        <v>398</v>
      </c>
      <c r="G17" s="9">
        <f t="shared" ref="G17:G80" si="4">E17-F17</f>
        <v>0</v>
      </c>
      <c r="H17" s="9">
        <f t="shared" si="1"/>
        <v>0</v>
      </c>
      <c r="I17" s="19">
        <f t="shared" si="2"/>
        <v>24.277999999999999</v>
      </c>
      <c r="J17" s="11">
        <f t="shared" si="3"/>
        <v>29.133599999999998</v>
      </c>
      <c r="K17" s="11">
        <f>I17*1.6</f>
        <v>38.844799999999999</v>
      </c>
      <c r="L17" s="11"/>
      <c r="M17" s="11"/>
      <c r="N17" s="11"/>
      <c r="O17" s="11"/>
      <c r="P17" s="11"/>
      <c r="Q17" s="13" t="s">
        <v>1926</v>
      </c>
      <c r="R17" s="17">
        <f>K17*1.17</f>
        <v>45.448415999999995</v>
      </c>
      <c r="S17" s="17">
        <v>99</v>
      </c>
      <c r="T17" s="13" t="s">
        <v>1926</v>
      </c>
      <c r="U17" s="13"/>
      <c r="V17" s="13"/>
      <c r="W17" s="29" t="s">
        <v>2753</v>
      </c>
      <c r="X17" s="48" t="s">
        <v>2813</v>
      </c>
      <c r="Y17" s="48"/>
      <c r="Z17" s="37">
        <v>82</v>
      </c>
      <c r="AB17" s="9">
        <v>45</v>
      </c>
      <c r="AC17" s="9">
        <v>58</v>
      </c>
      <c r="AD17" s="9" t="s">
        <v>58</v>
      </c>
    </row>
    <row r="18" spans="1:30" ht="18.75" customHeight="1">
      <c r="A18" s="9" t="s">
        <v>60</v>
      </c>
      <c r="B18" s="18">
        <v>4987426002114</v>
      </c>
      <c r="C18" s="27" t="s">
        <v>62</v>
      </c>
      <c r="D18" s="39" t="s">
        <v>1953</v>
      </c>
      <c r="E18" s="9">
        <v>598</v>
      </c>
      <c r="F18" s="9">
        <v>498</v>
      </c>
      <c r="G18" s="9">
        <f t="shared" si="4"/>
        <v>100</v>
      </c>
      <c r="H18" s="9">
        <f t="shared" si="1"/>
        <v>0.20080321285140562</v>
      </c>
      <c r="I18" s="19">
        <f t="shared" si="2"/>
        <v>36.478000000000002</v>
      </c>
      <c r="J18" s="11">
        <f t="shared" si="3"/>
        <v>43.773600000000002</v>
      </c>
      <c r="K18" s="11">
        <f>I18*1.6</f>
        <v>58.364800000000002</v>
      </c>
      <c r="L18" s="11"/>
      <c r="M18" s="11"/>
      <c r="N18" s="11"/>
      <c r="O18" s="11"/>
      <c r="P18" s="11"/>
      <c r="Q18" s="13" t="s">
        <v>1926</v>
      </c>
      <c r="R18" s="17">
        <f>K18*1.17</f>
        <v>68.286816000000002</v>
      </c>
      <c r="S18" s="17">
        <v>99</v>
      </c>
      <c r="T18" s="13" t="s">
        <v>1926</v>
      </c>
      <c r="U18" s="13"/>
      <c r="V18" s="13"/>
      <c r="W18" s="29" t="s">
        <v>2753</v>
      </c>
      <c r="X18" s="48" t="s">
        <v>2813</v>
      </c>
      <c r="Y18" s="48"/>
      <c r="Z18" s="37">
        <v>100</v>
      </c>
      <c r="AB18" s="9">
        <v>63</v>
      </c>
      <c r="AC18" s="9">
        <v>69</v>
      </c>
      <c r="AD18" s="9" t="s">
        <v>61</v>
      </c>
    </row>
    <row r="19" spans="1:30" ht="18.75" customHeight="1">
      <c r="A19" s="9" t="s">
        <v>63</v>
      </c>
      <c r="B19" s="18">
        <v>4903301190936</v>
      </c>
      <c r="C19" s="29" t="s">
        <v>1890</v>
      </c>
      <c r="D19" s="39" t="s">
        <v>1954</v>
      </c>
      <c r="E19" s="9">
        <v>1478</v>
      </c>
      <c r="F19" s="9">
        <v>1706</v>
      </c>
      <c r="G19" s="9">
        <f t="shared" si="4"/>
        <v>-228</v>
      </c>
      <c r="H19" s="9">
        <f t="shared" si="1"/>
        <v>-0.13364595545134819</v>
      </c>
      <c r="I19" s="19">
        <f t="shared" si="2"/>
        <v>90.158000000000001</v>
      </c>
      <c r="J19" s="11">
        <f t="shared" si="3"/>
        <v>108.1896</v>
      </c>
      <c r="K19" s="11"/>
      <c r="L19" s="11">
        <f>I19*1.3</f>
        <v>117.20540000000001</v>
      </c>
      <c r="M19" s="11"/>
      <c r="N19" s="11"/>
      <c r="O19" s="11"/>
      <c r="P19" s="11"/>
      <c r="Q19" s="13" t="s">
        <v>1926</v>
      </c>
      <c r="R19" s="17">
        <f>L19*1.17</f>
        <v>137.13031800000002</v>
      </c>
      <c r="S19" s="17">
        <v>99</v>
      </c>
      <c r="T19" s="13" t="s">
        <v>1926</v>
      </c>
      <c r="U19" s="13"/>
      <c r="V19" s="13"/>
      <c r="W19" s="29" t="s">
        <v>2617</v>
      </c>
      <c r="X19" s="48" t="s">
        <v>2813</v>
      </c>
      <c r="Y19" s="48"/>
      <c r="Z19" s="37">
        <v>32</v>
      </c>
      <c r="AB19" s="9">
        <v>139</v>
      </c>
      <c r="AC19" s="9">
        <v>199</v>
      </c>
      <c r="AD19" s="9" t="s">
        <v>64</v>
      </c>
    </row>
    <row r="20" spans="1:30" ht="18.75" customHeight="1">
      <c r="A20" s="9" t="s">
        <v>66</v>
      </c>
      <c r="B20" s="18">
        <v>4987343061140</v>
      </c>
      <c r="C20" s="30" t="s">
        <v>1891</v>
      </c>
      <c r="D20" s="39" t="s">
        <v>1955</v>
      </c>
      <c r="E20" s="9">
        <v>698</v>
      </c>
      <c r="F20" s="9">
        <v>700</v>
      </c>
      <c r="G20" s="9">
        <f t="shared" si="4"/>
        <v>-2</v>
      </c>
      <c r="H20" s="9">
        <f t="shared" si="1"/>
        <v>-2.8571428571428571E-3</v>
      </c>
      <c r="I20" s="19">
        <f t="shared" si="2"/>
        <v>42.577999999999996</v>
      </c>
      <c r="J20" s="11">
        <f t="shared" si="3"/>
        <v>51.093599999999995</v>
      </c>
      <c r="K20" s="11">
        <f>I20*1.6</f>
        <v>68.124799999999993</v>
      </c>
      <c r="L20" s="11"/>
      <c r="M20" s="11"/>
      <c r="N20" s="11"/>
      <c r="O20" s="11"/>
      <c r="P20" s="11"/>
      <c r="Q20" s="13" t="s">
        <v>1926</v>
      </c>
      <c r="R20" s="17">
        <f>K20*1.17</f>
        <v>79.706015999999991</v>
      </c>
      <c r="S20" s="17">
        <v>99</v>
      </c>
      <c r="T20" s="13" t="s">
        <v>1926</v>
      </c>
      <c r="U20" s="13"/>
      <c r="V20" s="13"/>
      <c r="W20" s="29" t="s">
        <v>2618</v>
      </c>
      <c r="X20" s="48" t="s">
        <v>2813</v>
      </c>
      <c r="Y20" s="48"/>
      <c r="Z20" s="37">
        <v>68</v>
      </c>
      <c r="AB20" s="9">
        <v>65</v>
      </c>
      <c r="AC20" s="9">
        <v>79</v>
      </c>
      <c r="AD20" s="9" t="s">
        <v>67</v>
      </c>
    </row>
    <row r="21" spans="1:30" ht="18.75" customHeight="1">
      <c r="A21" s="9" t="s">
        <v>69</v>
      </c>
      <c r="B21" s="18">
        <v>4987246601344</v>
      </c>
      <c r="C21" s="29" t="s">
        <v>1927</v>
      </c>
      <c r="D21" s="39" t="s">
        <v>2675</v>
      </c>
      <c r="E21" s="9">
        <v>1348</v>
      </c>
      <c r="F21" s="9">
        <v>1389</v>
      </c>
      <c r="G21" s="9">
        <f t="shared" si="4"/>
        <v>-41</v>
      </c>
      <c r="H21" s="9">
        <f t="shared" si="1"/>
        <v>-2.9517638588912886E-2</v>
      </c>
      <c r="I21" s="19">
        <f t="shared" si="2"/>
        <v>82.227999999999994</v>
      </c>
      <c r="J21" s="11">
        <f t="shared" si="3"/>
        <v>98.673599999999993</v>
      </c>
      <c r="K21" s="11"/>
      <c r="L21" s="11">
        <f>I21*1.3</f>
        <v>106.8964</v>
      </c>
      <c r="M21" s="11"/>
      <c r="N21" s="11"/>
      <c r="O21" s="11"/>
      <c r="P21" s="11"/>
      <c r="Q21" s="13" t="s">
        <v>1926</v>
      </c>
      <c r="R21" s="20">
        <f>L21*1.17</f>
        <v>125.068788</v>
      </c>
      <c r="S21" s="17">
        <v>99</v>
      </c>
      <c r="T21" s="13" t="s">
        <v>1926</v>
      </c>
      <c r="U21" s="13"/>
      <c r="V21" s="13"/>
      <c r="W21" s="39" t="s">
        <v>2676</v>
      </c>
      <c r="X21" s="48" t="s">
        <v>2813</v>
      </c>
      <c r="Y21" s="48"/>
      <c r="Z21" s="37">
        <v>23</v>
      </c>
      <c r="AC21" s="9">
        <v>110</v>
      </c>
      <c r="AD21" s="9" t="s">
        <v>70</v>
      </c>
    </row>
    <row r="22" spans="1:30" ht="18.75" customHeight="1">
      <c r="A22" s="9" t="s">
        <v>72</v>
      </c>
      <c r="B22" s="18">
        <v>4962307162231</v>
      </c>
      <c r="C22" s="30" t="s">
        <v>1892</v>
      </c>
      <c r="D22" s="39" t="s">
        <v>1956</v>
      </c>
      <c r="E22" s="9">
        <v>820</v>
      </c>
      <c r="F22" s="9">
        <v>820</v>
      </c>
      <c r="G22" s="9">
        <f t="shared" si="4"/>
        <v>0</v>
      </c>
      <c r="H22" s="9">
        <f t="shared" si="1"/>
        <v>0</v>
      </c>
      <c r="I22" s="19">
        <f t="shared" si="2"/>
        <v>50.019999999999996</v>
      </c>
      <c r="J22" s="11">
        <f t="shared" si="3"/>
        <v>60.023999999999994</v>
      </c>
      <c r="K22" s="11"/>
      <c r="L22" s="22">
        <f>I22*1.3</f>
        <v>65.025999999999996</v>
      </c>
      <c r="M22" s="11"/>
      <c r="N22" s="11"/>
      <c r="O22" s="11"/>
      <c r="P22" s="11"/>
      <c r="Q22" s="13" t="s">
        <v>1926</v>
      </c>
      <c r="R22" s="17">
        <f>L22*1.17</f>
        <v>76.080419999999989</v>
      </c>
      <c r="S22" s="17">
        <v>99</v>
      </c>
      <c r="T22" s="13" t="s">
        <v>1926</v>
      </c>
      <c r="U22" s="13"/>
      <c r="V22" s="13"/>
      <c r="W22" s="29" t="s">
        <v>2619</v>
      </c>
      <c r="X22" s="48" t="s">
        <v>2813</v>
      </c>
      <c r="Y22" s="48"/>
      <c r="Z22" s="37">
        <v>104</v>
      </c>
      <c r="AD22" s="9" t="s">
        <v>73</v>
      </c>
    </row>
    <row r="23" spans="1:30" ht="18.75" customHeight="1">
      <c r="A23" s="9" t="s">
        <v>75</v>
      </c>
      <c r="B23" s="18">
        <v>4987305114020</v>
      </c>
      <c r="C23" s="29" t="s">
        <v>1893</v>
      </c>
      <c r="D23" s="39" t="s">
        <v>1957</v>
      </c>
      <c r="E23" s="9">
        <v>298</v>
      </c>
      <c r="F23" s="9">
        <v>462</v>
      </c>
      <c r="G23" s="9">
        <f t="shared" si="4"/>
        <v>-164</v>
      </c>
      <c r="H23" s="9">
        <f t="shared" si="1"/>
        <v>-0.354978354978355</v>
      </c>
      <c r="I23" s="19">
        <f t="shared" si="2"/>
        <v>18.178000000000001</v>
      </c>
      <c r="J23" s="11">
        <f t="shared" si="3"/>
        <v>21.813600000000001</v>
      </c>
      <c r="K23" s="11">
        <f>I23*1.6</f>
        <v>29.084800000000001</v>
      </c>
      <c r="L23" s="11"/>
      <c r="M23" s="11"/>
      <c r="N23" s="11"/>
      <c r="O23" s="11"/>
      <c r="P23" s="11"/>
      <c r="Q23" s="13" t="s">
        <v>1926</v>
      </c>
      <c r="R23" s="17">
        <f>K23*1.17</f>
        <v>34.029215999999998</v>
      </c>
      <c r="S23" s="17">
        <v>99</v>
      </c>
      <c r="T23" s="13" t="s">
        <v>1926</v>
      </c>
      <c r="U23" s="13"/>
      <c r="V23" s="13"/>
      <c r="W23" s="29" t="s">
        <v>2615</v>
      </c>
      <c r="X23" s="48" t="s">
        <v>2813</v>
      </c>
      <c r="Y23" s="48"/>
      <c r="Z23" s="37">
        <v>45</v>
      </c>
      <c r="AD23" s="9" t="s">
        <v>76</v>
      </c>
    </row>
    <row r="24" spans="1:30" ht="18.75" customHeight="1">
      <c r="A24" s="9" t="s">
        <v>78</v>
      </c>
      <c r="B24" s="18">
        <v>4987307020602</v>
      </c>
      <c r="C24" s="30" t="s">
        <v>1894</v>
      </c>
      <c r="D24" s="39" t="s">
        <v>2677</v>
      </c>
      <c r="E24" s="9">
        <v>343</v>
      </c>
      <c r="F24" s="9">
        <v>343</v>
      </c>
      <c r="G24" s="9">
        <f t="shared" si="4"/>
        <v>0</v>
      </c>
      <c r="H24" s="9">
        <f t="shared" si="1"/>
        <v>0</v>
      </c>
      <c r="I24" s="19">
        <f t="shared" si="2"/>
        <v>20.922999999999998</v>
      </c>
      <c r="J24" s="11">
        <f t="shared" si="3"/>
        <v>25.107599999999998</v>
      </c>
      <c r="K24" s="11">
        <f>I24*1.6</f>
        <v>33.476799999999997</v>
      </c>
      <c r="L24" s="11"/>
      <c r="M24" s="11"/>
      <c r="N24" s="11"/>
      <c r="O24" s="11"/>
      <c r="P24" s="11"/>
      <c r="Q24" s="13" t="s">
        <v>1926</v>
      </c>
      <c r="R24" s="17">
        <f>K24*1.17</f>
        <v>39.167855999999993</v>
      </c>
      <c r="S24" s="17">
        <v>99</v>
      </c>
      <c r="T24" s="13" t="s">
        <v>1926</v>
      </c>
      <c r="U24" s="13"/>
      <c r="V24" s="13"/>
      <c r="W24" s="39" t="s">
        <v>2671</v>
      </c>
      <c r="X24" s="48" t="s">
        <v>2813</v>
      </c>
      <c r="Y24" s="48"/>
      <c r="Z24" s="37">
        <v>98</v>
      </c>
      <c r="AD24" s="9" t="s">
        <v>37</v>
      </c>
    </row>
    <row r="25" spans="1:30" ht="18.75" customHeight="1">
      <c r="A25" s="9" t="s">
        <v>80</v>
      </c>
      <c r="B25" s="18">
        <v>4987123145206</v>
      </c>
      <c r="C25" s="29" t="s">
        <v>1895</v>
      </c>
      <c r="D25" s="39" t="s">
        <v>2599</v>
      </c>
      <c r="E25" s="9">
        <v>1780</v>
      </c>
      <c r="F25" s="9">
        <v>880</v>
      </c>
      <c r="G25" s="9">
        <f t="shared" si="4"/>
        <v>900</v>
      </c>
      <c r="H25" s="9">
        <f t="shared" si="1"/>
        <v>1.0227272727272727</v>
      </c>
      <c r="I25" s="19">
        <f t="shared" si="2"/>
        <v>108.58</v>
      </c>
      <c r="J25" s="11">
        <f t="shared" si="3"/>
        <v>130.29599999999999</v>
      </c>
      <c r="K25" s="11"/>
      <c r="L25" s="11"/>
      <c r="M25" s="11">
        <f>I25*1.25</f>
        <v>135.72499999999999</v>
      </c>
      <c r="N25" s="11"/>
      <c r="O25" s="11"/>
      <c r="P25" s="11"/>
      <c r="Q25" s="13" t="s">
        <v>1926</v>
      </c>
      <c r="R25" s="20">
        <f>M25*1.17</f>
        <v>158.79825</v>
      </c>
      <c r="S25" s="17">
        <v>99</v>
      </c>
      <c r="T25" s="13" t="s">
        <v>1926</v>
      </c>
      <c r="U25" s="13"/>
      <c r="V25" s="13"/>
      <c r="W25" s="29" t="s">
        <v>2634</v>
      </c>
      <c r="X25" s="48" t="s">
        <v>2813</v>
      </c>
      <c r="Y25" s="48"/>
      <c r="Z25" s="37">
        <v>127</v>
      </c>
      <c r="AD25" s="9" t="s">
        <v>81</v>
      </c>
    </row>
    <row r="26" spans="1:30" ht="18.75" customHeight="1">
      <c r="A26" s="9" t="s">
        <v>83</v>
      </c>
      <c r="B26" s="18">
        <v>4954391106116</v>
      </c>
      <c r="C26" s="29" t="s">
        <v>1896</v>
      </c>
      <c r="D26" s="39" t="s">
        <v>1958</v>
      </c>
      <c r="E26" s="9">
        <v>778</v>
      </c>
      <c r="F26" s="9">
        <v>778</v>
      </c>
      <c r="G26" s="9">
        <f t="shared" si="4"/>
        <v>0</v>
      </c>
      <c r="H26" s="9">
        <f t="shared" si="1"/>
        <v>0</v>
      </c>
      <c r="I26" s="19">
        <f t="shared" si="2"/>
        <v>47.457999999999998</v>
      </c>
      <c r="J26" s="11">
        <f t="shared" si="3"/>
        <v>56.949599999999997</v>
      </c>
      <c r="K26" s="11">
        <f>I26*1.6</f>
        <v>75.9328</v>
      </c>
      <c r="L26" s="11"/>
      <c r="M26" s="11"/>
      <c r="N26" s="11"/>
      <c r="O26" s="11"/>
      <c r="P26" s="11"/>
      <c r="Q26" s="13" t="s">
        <v>1926</v>
      </c>
      <c r="R26" s="20">
        <f>K26*1.17</f>
        <v>88.841375999999997</v>
      </c>
      <c r="S26" s="17">
        <v>99</v>
      </c>
      <c r="T26" s="13" t="s">
        <v>1926</v>
      </c>
      <c r="U26" s="13"/>
      <c r="V26" s="13"/>
      <c r="W26" s="29" t="s">
        <v>2620</v>
      </c>
      <c r="X26" s="48" t="s">
        <v>2813</v>
      </c>
      <c r="Y26" s="48"/>
      <c r="Z26" s="37">
        <v>120</v>
      </c>
      <c r="AD26" s="9" t="s">
        <v>84</v>
      </c>
    </row>
    <row r="27" spans="1:30" ht="18.75" customHeight="1">
      <c r="A27" s="9" t="s">
        <v>86</v>
      </c>
      <c r="B27" s="18">
        <v>49243710</v>
      </c>
      <c r="C27" s="29" t="s">
        <v>1897</v>
      </c>
      <c r="D27" s="39" t="s">
        <v>1959</v>
      </c>
      <c r="E27" s="9">
        <v>548</v>
      </c>
      <c r="F27" s="9">
        <v>548</v>
      </c>
      <c r="G27" s="9">
        <f t="shared" si="4"/>
        <v>0</v>
      </c>
      <c r="H27" s="9">
        <f t="shared" si="1"/>
        <v>0</v>
      </c>
      <c r="I27" s="19">
        <f t="shared" si="2"/>
        <v>33.427999999999997</v>
      </c>
      <c r="J27" s="11">
        <f t="shared" si="3"/>
        <v>40.113599999999998</v>
      </c>
      <c r="K27" s="11">
        <f>I27*1.6</f>
        <v>53.4848</v>
      </c>
      <c r="L27" s="11"/>
      <c r="M27" s="11"/>
      <c r="N27" s="11"/>
      <c r="O27" s="11"/>
      <c r="P27" s="11"/>
      <c r="Q27" s="13" t="s">
        <v>1926</v>
      </c>
      <c r="R27" s="17">
        <f>K27*1.17</f>
        <v>62.577215999999993</v>
      </c>
      <c r="S27" s="17">
        <v>99</v>
      </c>
      <c r="T27" s="13" t="s">
        <v>1926</v>
      </c>
      <c r="U27" s="13"/>
      <c r="V27" s="13"/>
      <c r="W27" s="29" t="s">
        <v>2621</v>
      </c>
      <c r="X27" s="48" t="s">
        <v>2813</v>
      </c>
      <c r="Y27" s="48"/>
      <c r="Z27" s="37">
        <v>23</v>
      </c>
      <c r="AB27" s="9">
        <v>76</v>
      </c>
      <c r="AC27" s="9">
        <v>79</v>
      </c>
      <c r="AD27" s="9" t="s">
        <v>87</v>
      </c>
    </row>
    <row r="28" spans="1:30" ht="18.75" customHeight="1">
      <c r="A28" s="9" t="s">
        <v>89</v>
      </c>
      <c r="B28" s="18">
        <v>4903301190929</v>
      </c>
      <c r="C28" s="29" t="s">
        <v>1898</v>
      </c>
      <c r="D28" s="39" t="s">
        <v>1960</v>
      </c>
      <c r="E28" s="9">
        <v>798</v>
      </c>
      <c r="F28" s="9">
        <v>1000</v>
      </c>
      <c r="G28" s="9">
        <f t="shared" si="4"/>
        <v>-202</v>
      </c>
      <c r="H28" s="9">
        <f t="shared" si="1"/>
        <v>-0.20200000000000001</v>
      </c>
      <c r="I28" s="19">
        <f t="shared" si="2"/>
        <v>48.677999999999997</v>
      </c>
      <c r="J28" s="11">
        <f t="shared" si="3"/>
        <v>58.413599999999995</v>
      </c>
      <c r="K28" s="11">
        <f>I28*1.6</f>
        <v>77.884799999999998</v>
      </c>
      <c r="L28" s="11"/>
      <c r="M28" s="11"/>
      <c r="N28" s="11"/>
      <c r="O28" s="11"/>
      <c r="P28" s="11"/>
      <c r="Q28" s="13" t="s">
        <v>1926</v>
      </c>
      <c r="R28" s="17">
        <f>K28*1.17</f>
        <v>91.125215999999995</v>
      </c>
      <c r="S28" s="17">
        <v>99</v>
      </c>
      <c r="T28" s="13" t="s">
        <v>1926</v>
      </c>
      <c r="U28" s="13"/>
      <c r="V28" s="13"/>
      <c r="W28" s="29" t="s">
        <v>2617</v>
      </c>
      <c r="X28" s="48" t="s">
        <v>2813</v>
      </c>
      <c r="Y28" s="48"/>
      <c r="Z28" s="37">
        <v>30</v>
      </c>
      <c r="AB28" s="9">
        <v>69</v>
      </c>
      <c r="AD28" s="9" t="s">
        <v>90</v>
      </c>
    </row>
    <row r="29" spans="1:30" ht="18.75" customHeight="1">
      <c r="A29" s="9" t="s">
        <v>92</v>
      </c>
      <c r="B29" s="18">
        <v>4987312132710</v>
      </c>
      <c r="C29" s="29" t="s">
        <v>1928</v>
      </c>
      <c r="D29" s="39" t="s">
        <v>2678</v>
      </c>
      <c r="E29" s="9">
        <v>1343</v>
      </c>
      <c r="F29" s="9">
        <v>1490</v>
      </c>
      <c r="G29" s="9">
        <f t="shared" si="4"/>
        <v>-147</v>
      </c>
      <c r="H29" s="9">
        <f t="shared" si="1"/>
        <v>-9.8657718120805371E-2</v>
      </c>
      <c r="I29" s="19">
        <f t="shared" si="2"/>
        <v>81.923000000000002</v>
      </c>
      <c r="J29" s="11">
        <f t="shared" si="3"/>
        <v>98.307599999999994</v>
      </c>
      <c r="K29" s="11"/>
      <c r="L29" s="11">
        <f>I29*1.3</f>
        <v>106.49990000000001</v>
      </c>
      <c r="M29" s="11"/>
      <c r="N29" s="11"/>
      <c r="O29" s="11"/>
      <c r="P29" s="11"/>
      <c r="Q29" s="13" t="s">
        <v>1926</v>
      </c>
      <c r="R29" s="20">
        <f>L29*1.17</f>
        <v>124.604883</v>
      </c>
      <c r="S29" s="17">
        <v>99</v>
      </c>
      <c r="T29" s="13" t="s">
        <v>1926</v>
      </c>
      <c r="U29" s="13"/>
      <c r="V29" s="13"/>
      <c r="W29" s="39" t="s">
        <v>2679</v>
      </c>
      <c r="X29" s="48" t="s">
        <v>2813</v>
      </c>
      <c r="Y29" s="48"/>
      <c r="Z29" s="37">
        <v>185</v>
      </c>
      <c r="AB29" s="9">
        <v>75</v>
      </c>
      <c r="AC29" s="9">
        <v>79</v>
      </c>
      <c r="AD29" s="9" t="s">
        <v>93</v>
      </c>
    </row>
    <row r="30" spans="1:30" ht="18.75" customHeight="1">
      <c r="A30" s="9" t="s">
        <v>98</v>
      </c>
      <c r="B30" s="18">
        <v>4987300037010</v>
      </c>
      <c r="C30" s="29" t="s">
        <v>1899</v>
      </c>
      <c r="D30" s="39" t="s">
        <v>2682</v>
      </c>
      <c r="E30" s="9">
        <v>1294</v>
      </c>
      <c r="F30" s="9">
        <v>1814</v>
      </c>
      <c r="G30" s="9">
        <f t="shared" si="4"/>
        <v>-520</v>
      </c>
      <c r="H30" s="9">
        <f t="shared" si="1"/>
        <v>-0.28665931642778392</v>
      </c>
      <c r="I30" s="19">
        <f t="shared" si="2"/>
        <v>78.933999999999997</v>
      </c>
      <c r="J30" s="11">
        <f t="shared" si="3"/>
        <v>94.720799999999997</v>
      </c>
      <c r="K30" s="11"/>
      <c r="L30" s="11">
        <f>I30*1.3</f>
        <v>102.6142</v>
      </c>
      <c r="M30" s="11"/>
      <c r="N30" s="11"/>
      <c r="O30" s="11"/>
      <c r="P30" s="11"/>
      <c r="Q30" s="13" t="s">
        <v>1926</v>
      </c>
      <c r="R30" s="17">
        <f>L30*1.17</f>
        <v>120.05861399999999</v>
      </c>
      <c r="S30" s="17">
        <v>99</v>
      </c>
      <c r="T30" s="13" t="s">
        <v>1926</v>
      </c>
      <c r="U30" s="13"/>
      <c r="V30" s="13"/>
      <c r="W30" s="39" t="s">
        <v>2683</v>
      </c>
      <c r="X30" s="48" t="s">
        <v>2813</v>
      </c>
      <c r="Y30" s="48"/>
      <c r="Z30" s="37">
        <v>50</v>
      </c>
      <c r="AB30" s="9">
        <v>184</v>
      </c>
      <c r="AD30" s="46" t="s">
        <v>2738</v>
      </c>
    </row>
    <row r="31" spans="1:30" ht="18.75" customHeight="1">
      <c r="A31" s="9" t="s">
        <v>101</v>
      </c>
      <c r="B31" s="18">
        <v>4987028114635</v>
      </c>
      <c r="C31" s="29" t="s">
        <v>1900</v>
      </c>
      <c r="D31" s="39" t="s">
        <v>2774</v>
      </c>
      <c r="E31" s="9">
        <v>777</v>
      </c>
      <c r="F31" s="9">
        <v>1008</v>
      </c>
      <c r="G31" s="9">
        <f t="shared" si="4"/>
        <v>-231</v>
      </c>
      <c r="H31" s="9">
        <f t="shared" si="1"/>
        <v>-0.22916666666666666</v>
      </c>
      <c r="I31" s="19">
        <f t="shared" si="2"/>
        <v>47.396999999999998</v>
      </c>
      <c r="J31" s="11">
        <f t="shared" si="3"/>
        <v>56.876399999999997</v>
      </c>
      <c r="K31" s="11">
        <f>I31*1.6</f>
        <v>75.8352</v>
      </c>
      <c r="L31" s="11"/>
      <c r="M31" s="11"/>
      <c r="N31" s="11"/>
      <c r="O31" s="11"/>
      <c r="P31" s="11"/>
      <c r="Q31" s="13" t="s">
        <v>1926</v>
      </c>
      <c r="R31" s="17">
        <f>K31*1.17</f>
        <v>88.727183999999994</v>
      </c>
      <c r="S31" s="17">
        <v>99</v>
      </c>
      <c r="T31" s="13" t="s">
        <v>1926</v>
      </c>
      <c r="U31" s="13"/>
      <c r="V31" s="13"/>
      <c r="W31" s="29" t="s">
        <v>2778</v>
      </c>
      <c r="X31" s="48" t="s">
        <v>2813</v>
      </c>
      <c r="Y31" s="48"/>
      <c r="Z31" s="37">
        <v>78</v>
      </c>
      <c r="AB31" s="9">
        <v>153</v>
      </c>
      <c r="AD31" s="9" t="s">
        <v>102</v>
      </c>
    </row>
    <row r="32" spans="1:30" ht="18.75" customHeight="1">
      <c r="A32" s="9" t="s">
        <v>104</v>
      </c>
      <c r="B32" s="18">
        <v>4987081299218</v>
      </c>
      <c r="C32" s="29" t="s">
        <v>1901</v>
      </c>
      <c r="D32" s="39" t="s">
        <v>2684</v>
      </c>
      <c r="E32" s="9">
        <v>691</v>
      </c>
      <c r="F32" s="9">
        <v>852</v>
      </c>
      <c r="G32" s="9">
        <f t="shared" si="4"/>
        <v>-161</v>
      </c>
      <c r="H32" s="9">
        <f t="shared" si="1"/>
        <v>-0.18896713615023475</v>
      </c>
      <c r="I32" s="19">
        <f t="shared" si="2"/>
        <v>42.150999999999996</v>
      </c>
      <c r="J32" s="11">
        <f t="shared" si="3"/>
        <v>50.581199999999995</v>
      </c>
      <c r="K32" s="11">
        <f>I32*1.6</f>
        <v>67.441599999999994</v>
      </c>
      <c r="L32" s="11"/>
      <c r="M32" s="11"/>
      <c r="N32" s="11"/>
      <c r="O32" s="11"/>
      <c r="P32" s="11"/>
      <c r="Q32" s="13" t="s">
        <v>1926</v>
      </c>
      <c r="R32" s="17">
        <f>K32*1.17</f>
        <v>78.906671999999986</v>
      </c>
      <c r="S32" s="17">
        <v>99</v>
      </c>
      <c r="T32" s="13" t="s">
        <v>1926</v>
      </c>
      <c r="U32" s="13"/>
      <c r="V32" s="13"/>
      <c r="W32" s="39" t="s">
        <v>2613</v>
      </c>
      <c r="X32" s="48" t="s">
        <v>2813</v>
      </c>
      <c r="Y32" s="48"/>
      <c r="Z32" s="37">
        <v>135</v>
      </c>
      <c r="AD32" s="9" t="s">
        <v>105</v>
      </c>
    </row>
    <row r="33" spans="1:30" ht="18.75" customHeight="1">
      <c r="A33" s="9" t="s">
        <v>107</v>
      </c>
      <c r="B33" s="18">
        <v>4987438611311</v>
      </c>
      <c r="C33" s="29" t="s">
        <v>1820</v>
      </c>
      <c r="D33" s="39" t="s">
        <v>2685</v>
      </c>
      <c r="E33" s="9">
        <v>472</v>
      </c>
      <c r="F33" s="9">
        <v>841</v>
      </c>
      <c r="G33" s="9">
        <f t="shared" si="4"/>
        <v>-369</v>
      </c>
      <c r="H33" s="9">
        <f t="shared" si="1"/>
        <v>-0.43876337693222356</v>
      </c>
      <c r="I33" s="19">
        <f t="shared" si="2"/>
        <v>28.791999999999998</v>
      </c>
      <c r="J33" s="11">
        <f t="shared" si="3"/>
        <v>34.550399999999996</v>
      </c>
      <c r="K33" s="11">
        <f>I33*1.6</f>
        <v>46.0672</v>
      </c>
      <c r="L33" s="11"/>
      <c r="M33" s="11"/>
      <c r="N33" s="11"/>
      <c r="O33" s="11"/>
      <c r="P33" s="11"/>
      <c r="Q33" s="13" t="s">
        <v>1926</v>
      </c>
      <c r="R33" s="17">
        <f>K33*1.17</f>
        <v>53.898623999999998</v>
      </c>
      <c r="S33" s="17">
        <v>99</v>
      </c>
      <c r="T33" s="13" t="s">
        <v>1926</v>
      </c>
      <c r="U33" s="13"/>
      <c r="V33" s="13"/>
      <c r="W33" s="39" t="s">
        <v>2628</v>
      </c>
      <c r="X33" s="48" t="s">
        <v>2813</v>
      </c>
      <c r="Y33" s="48"/>
      <c r="Z33" s="37">
        <v>177</v>
      </c>
      <c r="AB33" s="9">
        <v>96</v>
      </c>
      <c r="AD33" s="42" t="s">
        <v>2739</v>
      </c>
    </row>
    <row r="34" spans="1:30" ht="18.75" customHeight="1">
      <c r="A34" s="9" t="s">
        <v>110</v>
      </c>
      <c r="B34" s="18">
        <v>4987103044222</v>
      </c>
      <c r="C34" s="29" t="s">
        <v>1929</v>
      </c>
      <c r="D34" s="39" t="s">
        <v>1961</v>
      </c>
      <c r="E34" s="9">
        <v>1680</v>
      </c>
      <c r="F34" s="9">
        <v>2653</v>
      </c>
      <c r="G34" s="9">
        <f t="shared" si="4"/>
        <v>-973</v>
      </c>
      <c r="H34" s="9">
        <f t="shared" si="1"/>
        <v>-0.36675461741424803</v>
      </c>
      <c r="I34" s="19">
        <f t="shared" si="2"/>
        <v>102.48</v>
      </c>
      <c r="J34" s="11">
        <f t="shared" si="3"/>
        <v>122.976</v>
      </c>
      <c r="K34" s="11"/>
      <c r="L34" s="11"/>
      <c r="M34" s="22">
        <f>I34*1.25</f>
        <v>128.1</v>
      </c>
      <c r="N34" s="11"/>
      <c r="O34" s="11"/>
      <c r="P34" s="11"/>
      <c r="Q34" s="13" t="s">
        <v>1926</v>
      </c>
      <c r="R34" s="20">
        <f>M34*1.17</f>
        <v>149.87699999999998</v>
      </c>
      <c r="S34" s="17">
        <v>99</v>
      </c>
      <c r="T34" s="13" t="s">
        <v>1926</v>
      </c>
      <c r="U34" s="13"/>
      <c r="V34" s="13"/>
      <c r="W34" s="29" t="s">
        <v>2775</v>
      </c>
      <c r="X34" s="48" t="s">
        <v>2813</v>
      </c>
      <c r="Y34" s="48"/>
      <c r="Z34" s="37">
        <v>82</v>
      </c>
      <c r="AB34" s="9">
        <v>166</v>
      </c>
      <c r="AD34" s="42" t="s">
        <v>2740</v>
      </c>
    </row>
    <row r="35" spans="1:30" ht="18.75" customHeight="1">
      <c r="A35" s="9" t="s">
        <v>113</v>
      </c>
      <c r="B35" s="18">
        <v>4987045049248</v>
      </c>
      <c r="C35" s="29" t="s">
        <v>1902</v>
      </c>
      <c r="D35" s="39" t="s">
        <v>1962</v>
      </c>
      <c r="E35" s="9">
        <v>742</v>
      </c>
      <c r="F35" s="9">
        <v>1007</v>
      </c>
      <c r="G35" s="9">
        <f t="shared" si="4"/>
        <v>-265</v>
      </c>
      <c r="H35" s="9">
        <f t="shared" si="1"/>
        <v>-0.26315789473684209</v>
      </c>
      <c r="I35" s="19">
        <f t="shared" si="2"/>
        <v>45.262</v>
      </c>
      <c r="J35" s="11">
        <f t="shared" si="3"/>
        <v>54.314399999999999</v>
      </c>
      <c r="K35" s="11">
        <f>I35*1.6</f>
        <v>72.419200000000004</v>
      </c>
      <c r="L35" s="11"/>
      <c r="M35" s="11"/>
      <c r="N35" s="11"/>
      <c r="O35" s="11"/>
      <c r="P35" s="11"/>
      <c r="Q35" s="13" t="s">
        <v>1926</v>
      </c>
      <c r="R35" s="17">
        <f>K35*1.17</f>
        <v>84.730463999999998</v>
      </c>
      <c r="S35" s="17">
        <v>99</v>
      </c>
      <c r="T35" s="13" t="s">
        <v>1926</v>
      </c>
      <c r="U35" s="13"/>
      <c r="V35" s="13"/>
      <c r="W35" s="29" t="s">
        <v>2622</v>
      </c>
      <c r="X35" s="48" t="s">
        <v>2813</v>
      </c>
      <c r="Y35" s="48"/>
      <c r="Z35" s="37">
        <v>37</v>
      </c>
      <c r="AD35" s="9" t="s">
        <v>114</v>
      </c>
    </row>
    <row r="36" spans="1:30" ht="18.75" customHeight="1">
      <c r="A36" s="9" t="s">
        <v>116</v>
      </c>
      <c r="B36" s="38">
        <v>4987072067727</v>
      </c>
      <c r="C36" s="30" t="s">
        <v>1742</v>
      </c>
      <c r="D36" s="39" t="s">
        <v>1963</v>
      </c>
      <c r="E36" s="9">
        <v>1880</v>
      </c>
      <c r="F36" s="9">
        <v>1880</v>
      </c>
      <c r="G36" s="9">
        <f t="shared" si="4"/>
        <v>0</v>
      </c>
      <c r="H36" s="9">
        <f t="shared" si="1"/>
        <v>0</v>
      </c>
      <c r="I36" s="19">
        <f t="shared" si="2"/>
        <v>114.67999999999999</v>
      </c>
      <c r="J36" s="11">
        <f t="shared" si="3"/>
        <v>137.61599999999999</v>
      </c>
      <c r="K36" s="11"/>
      <c r="L36" s="11"/>
      <c r="M36" s="11">
        <f>I36*1.25</f>
        <v>143.35</v>
      </c>
      <c r="N36" s="11"/>
      <c r="O36" s="11"/>
      <c r="P36" s="11"/>
      <c r="Q36" s="13" t="s">
        <v>1926</v>
      </c>
      <c r="R36" s="17">
        <f>M36*1.17</f>
        <v>167.71949999999998</v>
      </c>
      <c r="S36" s="17">
        <v>99</v>
      </c>
      <c r="T36" s="13" t="s">
        <v>1926</v>
      </c>
      <c r="U36" s="13"/>
      <c r="V36" s="13"/>
      <c r="W36" s="29" t="s">
        <v>2623</v>
      </c>
      <c r="X36" s="48" t="s">
        <v>2813</v>
      </c>
      <c r="Y36" s="48"/>
      <c r="Z36" s="37">
        <v>195</v>
      </c>
      <c r="AB36" s="9">
        <v>186</v>
      </c>
      <c r="AC36" s="9">
        <v>198</v>
      </c>
      <c r="AD36" s="9" t="s">
        <v>117</v>
      </c>
    </row>
    <row r="37" spans="1:30" ht="18.75" customHeight="1">
      <c r="A37" s="9" t="s">
        <v>119</v>
      </c>
      <c r="B37" s="18">
        <v>4987072045954</v>
      </c>
      <c r="C37" s="29" t="s">
        <v>1903</v>
      </c>
      <c r="D37" s="39" t="s">
        <v>1964</v>
      </c>
      <c r="E37" s="9">
        <v>1499</v>
      </c>
      <c r="F37" s="9">
        <v>2338</v>
      </c>
      <c r="G37" s="9">
        <f t="shared" si="4"/>
        <v>-839</v>
      </c>
      <c r="H37" s="9">
        <f t="shared" si="1"/>
        <v>-0.35885372112917024</v>
      </c>
      <c r="I37" s="19">
        <f t="shared" si="2"/>
        <v>91.438999999999993</v>
      </c>
      <c r="J37" s="11">
        <f t="shared" si="3"/>
        <v>109.72679999999998</v>
      </c>
      <c r="K37" s="11"/>
      <c r="L37" s="11">
        <f>I37*1.3</f>
        <v>118.8707</v>
      </c>
      <c r="M37" s="11"/>
      <c r="N37" s="11"/>
      <c r="O37" s="11"/>
      <c r="P37" s="11"/>
      <c r="Q37" s="13" t="s">
        <v>1926</v>
      </c>
      <c r="R37" s="17">
        <f>L37*1.17</f>
        <v>139.07871899999998</v>
      </c>
      <c r="S37" s="17">
        <v>99</v>
      </c>
      <c r="T37" s="13" t="s">
        <v>1926</v>
      </c>
      <c r="U37" s="13"/>
      <c r="V37" s="13"/>
      <c r="W37" s="39" t="s">
        <v>2671</v>
      </c>
      <c r="X37" s="48" t="s">
        <v>2813</v>
      </c>
      <c r="Y37" s="48"/>
      <c r="Z37" s="37">
        <v>46</v>
      </c>
      <c r="AB37" s="9">
        <v>119</v>
      </c>
      <c r="AC37" s="9">
        <v>138</v>
      </c>
      <c r="AD37" s="13" t="s">
        <v>2741</v>
      </c>
    </row>
    <row r="38" spans="1:30" ht="18.75" customHeight="1">
      <c r="A38" s="9" t="s">
        <v>122</v>
      </c>
      <c r="B38" s="18">
        <v>4987067227303</v>
      </c>
      <c r="C38" s="29" t="s">
        <v>1904</v>
      </c>
      <c r="D38" s="39" t="s">
        <v>1965</v>
      </c>
      <c r="E38" s="9">
        <v>626</v>
      </c>
      <c r="F38" s="9">
        <v>624</v>
      </c>
      <c r="G38" s="9">
        <f t="shared" si="4"/>
        <v>2</v>
      </c>
      <c r="H38" s="9">
        <f t="shared" si="1"/>
        <v>3.205128205128205E-3</v>
      </c>
      <c r="I38" s="19">
        <f t="shared" si="2"/>
        <v>38.186</v>
      </c>
      <c r="J38" s="11">
        <f t="shared" si="3"/>
        <v>45.8232</v>
      </c>
      <c r="K38" s="11">
        <f>I38*1.6</f>
        <v>61.0976</v>
      </c>
      <c r="L38" s="11"/>
      <c r="M38" s="11"/>
      <c r="N38" s="11"/>
      <c r="O38" s="11"/>
      <c r="P38" s="11"/>
      <c r="Q38" s="13" t="s">
        <v>1926</v>
      </c>
      <c r="R38" s="17">
        <f>K38*1.17</f>
        <v>71.484191999999993</v>
      </c>
      <c r="S38" s="17">
        <v>99</v>
      </c>
      <c r="T38" s="13" t="s">
        <v>1926</v>
      </c>
      <c r="U38" s="13"/>
      <c r="V38" s="13"/>
      <c r="W38" s="29" t="s">
        <v>2624</v>
      </c>
      <c r="X38" s="48" t="s">
        <v>2813</v>
      </c>
      <c r="Y38" s="48"/>
      <c r="Z38" s="37">
        <v>40.799999999999997</v>
      </c>
      <c r="AD38" s="42" t="s">
        <v>2742</v>
      </c>
    </row>
    <row r="39" spans="1:30" ht="18.75" customHeight="1">
      <c r="A39" s="9" t="s">
        <v>125</v>
      </c>
      <c r="B39" s="18">
        <v>4987067235605</v>
      </c>
      <c r="C39" s="30" t="s">
        <v>1722</v>
      </c>
      <c r="D39" s="39" t="s">
        <v>1966</v>
      </c>
      <c r="E39" s="9">
        <v>573</v>
      </c>
      <c r="F39" s="9">
        <v>626</v>
      </c>
      <c r="G39" s="9">
        <f t="shared" si="4"/>
        <v>-53</v>
      </c>
      <c r="H39" s="9">
        <f t="shared" si="1"/>
        <v>-8.4664536741214061E-2</v>
      </c>
      <c r="I39" s="19">
        <f t="shared" si="2"/>
        <v>34.952999999999996</v>
      </c>
      <c r="J39" s="11">
        <f t="shared" si="3"/>
        <v>41.943599999999996</v>
      </c>
      <c r="K39" s="11">
        <f>I39*1.6</f>
        <v>55.924799999999998</v>
      </c>
      <c r="L39" s="11"/>
      <c r="M39" s="11"/>
      <c r="N39" s="11"/>
      <c r="O39" s="11"/>
      <c r="P39" s="11"/>
      <c r="Q39" s="13" t="s">
        <v>1926</v>
      </c>
      <c r="R39" s="17">
        <f>K39*1.17</f>
        <v>65.43201599999999</v>
      </c>
      <c r="S39" s="17">
        <v>99</v>
      </c>
      <c r="T39" s="13" t="s">
        <v>1926</v>
      </c>
      <c r="U39" s="13"/>
      <c r="V39" s="13"/>
      <c r="W39" s="29" t="s">
        <v>2624</v>
      </c>
      <c r="X39" s="48" t="s">
        <v>2813</v>
      </c>
      <c r="Y39" s="48"/>
      <c r="Z39" s="37">
        <v>28</v>
      </c>
      <c r="AB39" s="9">
        <v>129</v>
      </c>
      <c r="AD39" s="9" t="s">
        <v>126</v>
      </c>
    </row>
    <row r="40" spans="1:30" ht="18.75" customHeight="1">
      <c r="A40" s="9" t="s">
        <v>128</v>
      </c>
      <c r="B40" s="18">
        <v>4987167007263</v>
      </c>
      <c r="C40" s="29" t="s">
        <v>1905</v>
      </c>
      <c r="D40" s="39" t="s">
        <v>2787</v>
      </c>
      <c r="E40" s="9">
        <v>570</v>
      </c>
      <c r="F40" s="9">
        <v>500</v>
      </c>
      <c r="G40" s="9">
        <f t="shared" si="4"/>
        <v>70</v>
      </c>
      <c r="H40" s="9">
        <f t="shared" si="1"/>
        <v>0.14000000000000001</v>
      </c>
      <c r="I40" s="19">
        <f t="shared" si="2"/>
        <v>34.769999999999996</v>
      </c>
      <c r="J40" s="11">
        <f t="shared" si="3"/>
        <v>41.723999999999997</v>
      </c>
      <c r="K40" s="22">
        <f>I40*1.6</f>
        <v>55.631999999999998</v>
      </c>
      <c r="L40" s="11"/>
      <c r="M40" s="11"/>
      <c r="N40" s="11"/>
      <c r="O40" s="11"/>
      <c r="P40" s="11"/>
      <c r="Q40" s="13" t="s">
        <v>1926</v>
      </c>
      <c r="R40" s="17">
        <f>K40*1.17</f>
        <v>65.089439999999996</v>
      </c>
      <c r="S40" s="17">
        <v>99</v>
      </c>
      <c r="T40" s="13" t="s">
        <v>1926</v>
      </c>
      <c r="U40" s="13"/>
      <c r="V40" s="13"/>
      <c r="W40" s="29" t="s">
        <v>2788</v>
      </c>
      <c r="X40" s="48" t="s">
        <v>2813</v>
      </c>
      <c r="Y40" s="48"/>
      <c r="Z40" s="37">
        <v>299</v>
      </c>
      <c r="AB40" s="9">
        <v>57</v>
      </c>
      <c r="AC40" s="9">
        <v>87</v>
      </c>
      <c r="AD40" s="9" t="s">
        <v>129</v>
      </c>
    </row>
    <row r="41" spans="1:30" ht="18.75" customHeight="1">
      <c r="A41" s="9" t="s">
        <v>131</v>
      </c>
      <c r="B41" s="14" t="s">
        <v>2694</v>
      </c>
      <c r="C41" s="29" t="s">
        <v>2695</v>
      </c>
      <c r="D41" s="39" t="s">
        <v>2696</v>
      </c>
      <c r="E41" s="9">
        <v>1000</v>
      </c>
      <c r="F41" s="9">
        <v>1000</v>
      </c>
      <c r="G41" s="9">
        <f t="shared" si="4"/>
        <v>0</v>
      </c>
      <c r="H41" s="9">
        <f t="shared" si="1"/>
        <v>0</v>
      </c>
      <c r="I41" s="19">
        <f t="shared" si="2"/>
        <v>61</v>
      </c>
      <c r="J41" s="11">
        <f t="shared" si="3"/>
        <v>73.2</v>
      </c>
      <c r="K41" s="11"/>
      <c r="L41" s="11">
        <f>I41*1.3</f>
        <v>79.3</v>
      </c>
      <c r="M41" s="11"/>
      <c r="N41" s="11"/>
      <c r="O41" s="11"/>
      <c r="P41" s="11"/>
      <c r="Q41" s="13" t="s">
        <v>1926</v>
      </c>
      <c r="R41" s="17">
        <f>L41*1.17</f>
        <v>92.780999999999992</v>
      </c>
      <c r="S41" s="17">
        <v>99</v>
      </c>
      <c r="T41" s="13" t="s">
        <v>1926</v>
      </c>
      <c r="U41" s="13"/>
      <c r="V41" s="13"/>
      <c r="W41" s="39" t="s">
        <v>2697</v>
      </c>
      <c r="X41" s="48" t="s">
        <v>2813</v>
      </c>
      <c r="Y41" s="48"/>
      <c r="Z41" s="37">
        <v>100</v>
      </c>
      <c r="AB41" s="9">
        <v>39.799999999999997</v>
      </c>
      <c r="AC41" s="9">
        <v>46</v>
      </c>
      <c r="AD41" s="9" t="s">
        <v>133</v>
      </c>
    </row>
    <row r="42" spans="1:30" ht="18.75" customHeight="1">
      <c r="A42" s="9" t="s">
        <v>135</v>
      </c>
      <c r="B42" s="18">
        <v>4980673002937</v>
      </c>
      <c r="C42" s="29" t="s">
        <v>1906</v>
      </c>
      <c r="D42" s="39" t="s">
        <v>2692</v>
      </c>
      <c r="E42" s="9">
        <v>1058</v>
      </c>
      <c r="F42" s="9">
        <v>1058</v>
      </c>
      <c r="G42" s="9">
        <f t="shared" si="4"/>
        <v>0</v>
      </c>
      <c r="H42" s="9">
        <f t="shared" si="1"/>
        <v>0</v>
      </c>
      <c r="I42" s="19">
        <f t="shared" si="2"/>
        <v>64.537999999999997</v>
      </c>
      <c r="J42" s="11">
        <f t="shared" si="3"/>
        <v>77.445599999999999</v>
      </c>
      <c r="K42" s="11"/>
      <c r="L42" s="11">
        <f>I42*1.3</f>
        <v>83.8994</v>
      </c>
      <c r="M42" s="11"/>
      <c r="N42" s="11"/>
      <c r="O42" s="11"/>
      <c r="P42" s="11"/>
      <c r="Q42" s="13" t="s">
        <v>1926</v>
      </c>
      <c r="R42" s="17">
        <f>L42*1.17</f>
        <v>98.162297999999993</v>
      </c>
      <c r="S42" s="17">
        <v>99</v>
      </c>
      <c r="T42" s="13" t="s">
        <v>1926</v>
      </c>
      <c r="U42" s="13"/>
      <c r="V42" s="13"/>
      <c r="W42" s="39" t="s">
        <v>2693</v>
      </c>
      <c r="X42" s="48" t="s">
        <v>2813</v>
      </c>
      <c r="Y42" s="48"/>
      <c r="Z42" s="37">
        <v>115</v>
      </c>
      <c r="AD42" s="9" t="s">
        <v>136</v>
      </c>
    </row>
    <row r="43" spans="1:30" ht="18.75" customHeight="1">
      <c r="A43" s="9" t="s">
        <v>138</v>
      </c>
      <c r="B43" s="18">
        <v>4987084410443</v>
      </c>
      <c r="C43" s="29" t="s">
        <v>1821</v>
      </c>
      <c r="D43" s="39" t="s">
        <v>1968</v>
      </c>
      <c r="E43" s="9">
        <v>298</v>
      </c>
      <c r="F43" s="9">
        <v>355</v>
      </c>
      <c r="G43" s="9">
        <f t="shared" si="4"/>
        <v>-57</v>
      </c>
      <c r="H43" s="9">
        <f t="shared" si="1"/>
        <v>-0.16056338028169015</v>
      </c>
      <c r="I43" s="19">
        <f t="shared" si="2"/>
        <v>18.178000000000001</v>
      </c>
      <c r="J43" s="11">
        <f t="shared" si="3"/>
        <v>21.813600000000001</v>
      </c>
      <c r="K43" s="11">
        <f>I43*1.6</f>
        <v>29.084800000000001</v>
      </c>
      <c r="L43" s="11"/>
      <c r="M43" s="11"/>
      <c r="N43" s="11"/>
      <c r="O43" s="11"/>
      <c r="P43" s="11"/>
      <c r="Q43" s="13" t="s">
        <v>1926</v>
      </c>
      <c r="R43" s="20">
        <f>K43*1.17</f>
        <v>34.029215999999998</v>
      </c>
      <c r="S43" s="17">
        <v>99</v>
      </c>
      <c r="T43" s="13" t="s">
        <v>1926</v>
      </c>
      <c r="U43" s="13"/>
      <c r="V43" s="13"/>
      <c r="W43" s="29" t="s">
        <v>2612</v>
      </c>
      <c r="X43" s="48" t="s">
        <v>2813</v>
      </c>
      <c r="Y43" s="48"/>
      <c r="Z43" s="37">
        <v>40</v>
      </c>
      <c r="AB43" s="9">
        <v>29.9</v>
      </c>
      <c r="AC43" s="9">
        <v>39</v>
      </c>
      <c r="AD43" s="9" t="s">
        <v>139</v>
      </c>
    </row>
    <row r="44" spans="1:30" ht="18.75" customHeight="1">
      <c r="A44" s="9" t="s">
        <v>141</v>
      </c>
      <c r="B44" s="18">
        <v>4511574000663</v>
      </c>
      <c r="C44" s="29" t="s">
        <v>1930</v>
      </c>
      <c r="D44" s="39" t="s">
        <v>1969</v>
      </c>
      <c r="E44" s="9">
        <v>1000</v>
      </c>
      <c r="F44" s="9">
        <v>1000</v>
      </c>
      <c r="G44" s="9">
        <f t="shared" si="4"/>
        <v>0</v>
      </c>
      <c r="H44" s="9">
        <f t="shared" si="1"/>
        <v>0</v>
      </c>
      <c r="I44" s="19">
        <f t="shared" si="2"/>
        <v>61</v>
      </c>
      <c r="J44" s="11">
        <f t="shared" si="3"/>
        <v>73.2</v>
      </c>
      <c r="K44" s="11"/>
      <c r="L44" s="11">
        <f t="shared" ref="L44:L49" si="5">I44*1.3</f>
        <v>79.3</v>
      </c>
      <c r="M44" s="11"/>
      <c r="N44" s="11"/>
      <c r="O44" s="11"/>
      <c r="P44" s="11"/>
      <c r="Q44" s="13" t="s">
        <v>1926</v>
      </c>
      <c r="R44" s="20">
        <f t="shared" ref="R44:R49" si="6">L44*1.17</f>
        <v>92.780999999999992</v>
      </c>
      <c r="S44" s="17">
        <v>99</v>
      </c>
      <c r="T44" s="13" t="s">
        <v>1926</v>
      </c>
      <c r="U44" s="13"/>
      <c r="V44" s="13"/>
      <c r="W44" s="29" t="s">
        <v>2775</v>
      </c>
      <c r="X44" s="48" t="s">
        <v>2813</v>
      </c>
      <c r="Y44" s="48"/>
      <c r="Z44" s="37">
        <v>50</v>
      </c>
      <c r="AD44" s="9" t="s">
        <v>142</v>
      </c>
    </row>
    <row r="45" spans="1:30" ht="18.75" customHeight="1">
      <c r="A45" s="9" t="s">
        <v>144</v>
      </c>
      <c r="B45" s="18">
        <v>4511574000656</v>
      </c>
      <c r="C45" s="27" t="s">
        <v>145</v>
      </c>
      <c r="D45" s="39" t="s">
        <v>1970</v>
      </c>
      <c r="E45" s="9">
        <v>1000</v>
      </c>
      <c r="F45" s="9">
        <v>1000</v>
      </c>
      <c r="G45" s="9">
        <f t="shared" si="4"/>
        <v>0</v>
      </c>
      <c r="H45" s="9">
        <f t="shared" si="1"/>
        <v>0</v>
      </c>
      <c r="I45" s="19">
        <f t="shared" si="2"/>
        <v>61</v>
      </c>
      <c r="J45" s="11">
        <f t="shared" si="3"/>
        <v>73.2</v>
      </c>
      <c r="K45" s="11"/>
      <c r="L45" s="11">
        <f t="shared" si="5"/>
        <v>79.3</v>
      </c>
      <c r="M45" s="11"/>
      <c r="N45" s="11"/>
      <c r="O45" s="11"/>
      <c r="P45" s="11"/>
      <c r="Q45" s="13" t="s">
        <v>1926</v>
      </c>
      <c r="R45" s="20">
        <f t="shared" si="6"/>
        <v>92.780999999999992</v>
      </c>
      <c r="S45" s="17">
        <v>99</v>
      </c>
      <c r="T45" s="13" t="s">
        <v>1926</v>
      </c>
      <c r="U45" s="13"/>
      <c r="V45" s="13"/>
      <c r="W45" s="29" t="s">
        <v>2775</v>
      </c>
      <c r="X45" s="48" t="s">
        <v>2813</v>
      </c>
      <c r="Y45" s="48"/>
      <c r="Z45" s="37">
        <v>50</v>
      </c>
      <c r="AD45" s="9" t="s">
        <v>142</v>
      </c>
    </row>
    <row r="46" spans="1:30" ht="18.75" customHeight="1">
      <c r="A46" s="9" t="s">
        <v>146</v>
      </c>
      <c r="B46" s="18">
        <v>4987103041412</v>
      </c>
      <c r="C46" s="29" t="s">
        <v>1907</v>
      </c>
      <c r="D46" s="39" t="s">
        <v>1971</v>
      </c>
      <c r="E46" s="9">
        <v>1490</v>
      </c>
      <c r="F46" s="9">
        <v>1490</v>
      </c>
      <c r="G46" s="9">
        <f t="shared" si="4"/>
        <v>0</v>
      </c>
      <c r="H46" s="9">
        <f t="shared" si="1"/>
        <v>0</v>
      </c>
      <c r="I46" s="19">
        <f t="shared" si="2"/>
        <v>90.89</v>
      </c>
      <c r="J46" s="11">
        <f t="shared" si="3"/>
        <v>109.068</v>
      </c>
      <c r="K46" s="11"/>
      <c r="L46" s="11">
        <f t="shared" si="5"/>
        <v>118.15700000000001</v>
      </c>
      <c r="M46" s="11"/>
      <c r="N46" s="11"/>
      <c r="O46" s="11"/>
      <c r="P46" s="11"/>
      <c r="Q46" s="13" t="s">
        <v>1926</v>
      </c>
      <c r="R46" s="17">
        <f t="shared" si="6"/>
        <v>138.24369000000002</v>
      </c>
      <c r="S46" s="17">
        <v>99</v>
      </c>
      <c r="T46" s="13" t="s">
        <v>1926</v>
      </c>
      <c r="U46" s="13"/>
      <c r="V46" s="13"/>
      <c r="W46" s="39" t="s">
        <v>2779</v>
      </c>
      <c r="X46" s="48" t="s">
        <v>2813</v>
      </c>
      <c r="Y46" s="48"/>
      <c r="Z46" s="37">
        <v>40</v>
      </c>
      <c r="AD46" s="9" t="s">
        <v>147</v>
      </c>
    </row>
    <row r="47" spans="1:30" ht="18.75" customHeight="1">
      <c r="A47" s="9" t="s">
        <v>149</v>
      </c>
      <c r="B47" s="18">
        <v>4987103043058</v>
      </c>
      <c r="C47" s="27" t="s">
        <v>148</v>
      </c>
      <c r="D47" s="39" t="s">
        <v>1972</v>
      </c>
      <c r="E47" s="9">
        <v>906</v>
      </c>
      <c r="F47" s="9">
        <v>906</v>
      </c>
      <c r="G47" s="9">
        <f t="shared" si="4"/>
        <v>0</v>
      </c>
      <c r="H47" s="9">
        <f t="shared" si="1"/>
        <v>0</v>
      </c>
      <c r="I47" s="19">
        <f t="shared" si="2"/>
        <v>55.265999999999998</v>
      </c>
      <c r="J47" s="11">
        <f t="shared" si="3"/>
        <v>66.319199999999995</v>
      </c>
      <c r="K47" s="11"/>
      <c r="L47" s="11">
        <f t="shared" si="5"/>
        <v>71.845799999999997</v>
      </c>
      <c r="M47" s="11"/>
      <c r="N47" s="11"/>
      <c r="O47" s="11"/>
      <c r="P47" s="11"/>
      <c r="Q47" s="13" t="s">
        <v>1926</v>
      </c>
      <c r="R47" s="17">
        <f t="shared" si="6"/>
        <v>84.059585999999996</v>
      </c>
      <c r="S47" s="17">
        <v>99</v>
      </c>
      <c r="T47" s="13" t="s">
        <v>1926</v>
      </c>
      <c r="U47" s="13"/>
      <c r="V47" s="13"/>
      <c r="W47" s="39" t="s">
        <v>2779</v>
      </c>
      <c r="X47" s="48" t="s">
        <v>2813</v>
      </c>
      <c r="Y47" s="48"/>
      <c r="Z47" s="37">
        <v>35</v>
      </c>
      <c r="AD47" s="9" t="s">
        <v>150</v>
      </c>
    </row>
    <row r="48" spans="1:30" ht="18.75" customHeight="1">
      <c r="A48" s="9" t="s">
        <v>151</v>
      </c>
      <c r="B48" s="18">
        <v>4987103043065</v>
      </c>
      <c r="C48" s="27" t="s">
        <v>152</v>
      </c>
      <c r="D48" s="39" t="s">
        <v>1973</v>
      </c>
      <c r="E48" s="9">
        <v>906</v>
      </c>
      <c r="F48" s="9">
        <v>906</v>
      </c>
      <c r="G48" s="9">
        <f t="shared" si="4"/>
        <v>0</v>
      </c>
      <c r="H48" s="9">
        <f t="shared" si="1"/>
        <v>0</v>
      </c>
      <c r="I48" s="19">
        <f t="shared" si="2"/>
        <v>55.265999999999998</v>
      </c>
      <c r="J48" s="11">
        <f t="shared" si="3"/>
        <v>66.319199999999995</v>
      </c>
      <c r="K48" s="11"/>
      <c r="L48" s="11">
        <f t="shared" si="5"/>
        <v>71.845799999999997</v>
      </c>
      <c r="M48" s="11"/>
      <c r="N48" s="11"/>
      <c r="O48" s="11"/>
      <c r="P48" s="11"/>
      <c r="Q48" s="13" t="s">
        <v>1926</v>
      </c>
      <c r="R48" s="17">
        <f t="shared" si="6"/>
        <v>84.059585999999996</v>
      </c>
      <c r="S48" s="17">
        <v>99</v>
      </c>
      <c r="T48" s="13" t="s">
        <v>1926</v>
      </c>
      <c r="U48" s="13"/>
      <c r="V48" s="13"/>
      <c r="W48" s="39" t="s">
        <v>2779</v>
      </c>
      <c r="X48" s="48" t="s">
        <v>2813</v>
      </c>
      <c r="Y48" s="48"/>
      <c r="Z48" s="37">
        <v>35</v>
      </c>
      <c r="AD48" s="9" t="s">
        <v>150</v>
      </c>
    </row>
    <row r="49" spans="1:30" ht="18.75" customHeight="1">
      <c r="A49" s="9" t="s">
        <v>153</v>
      </c>
      <c r="B49" s="18">
        <v>4987107620538</v>
      </c>
      <c r="C49" s="29" t="s">
        <v>1908</v>
      </c>
      <c r="D49" s="39" t="s">
        <v>1974</v>
      </c>
      <c r="E49" s="9">
        <v>1580</v>
      </c>
      <c r="F49" s="9">
        <v>1782</v>
      </c>
      <c r="G49" s="9">
        <f t="shared" si="4"/>
        <v>-202</v>
      </c>
      <c r="H49" s="9">
        <f t="shared" si="1"/>
        <v>-0.11335578002244669</v>
      </c>
      <c r="I49" s="19">
        <f t="shared" si="2"/>
        <v>96.38</v>
      </c>
      <c r="J49" s="11">
        <f t="shared" si="3"/>
        <v>115.65599999999999</v>
      </c>
      <c r="K49" s="11"/>
      <c r="L49" s="11">
        <f t="shared" si="5"/>
        <v>125.294</v>
      </c>
      <c r="M49" s="11"/>
      <c r="N49" s="11"/>
      <c r="O49" s="11"/>
      <c r="P49" s="11"/>
      <c r="Q49" s="13" t="s">
        <v>1926</v>
      </c>
      <c r="R49" s="20">
        <f t="shared" si="6"/>
        <v>146.59397999999999</v>
      </c>
      <c r="S49" s="17">
        <v>99</v>
      </c>
      <c r="T49" s="13" t="s">
        <v>1926</v>
      </c>
      <c r="U49" s="13"/>
      <c r="V49" s="13"/>
      <c r="W49" s="29" t="s">
        <v>2613</v>
      </c>
      <c r="X49" s="48" t="s">
        <v>2813</v>
      </c>
      <c r="Y49" s="48"/>
      <c r="Z49" s="37">
        <v>30</v>
      </c>
      <c r="AB49" s="9">
        <v>149</v>
      </c>
      <c r="AD49" s="9" t="s">
        <v>154</v>
      </c>
    </row>
    <row r="50" spans="1:30" ht="18.75" customHeight="1">
      <c r="A50" s="9" t="s">
        <v>156</v>
      </c>
      <c r="B50" s="18">
        <v>4987081018420</v>
      </c>
      <c r="C50" s="29" t="s">
        <v>1909</v>
      </c>
      <c r="D50" s="39" t="s">
        <v>1975</v>
      </c>
      <c r="E50" s="9">
        <v>798</v>
      </c>
      <c r="F50" s="9">
        <v>1000</v>
      </c>
      <c r="G50" s="9">
        <f t="shared" si="4"/>
        <v>-202</v>
      </c>
      <c r="H50" s="9">
        <f t="shared" si="1"/>
        <v>-0.20200000000000001</v>
      </c>
      <c r="I50" s="19">
        <f t="shared" si="2"/>
        <v>48.677999999999997</v>
      </c>
      <c r="J50" s="11">
        <f t="shared" si="3"/>
        <v>58.413599999999995</v>
      </c>
      <c r="K50" s="11">
        <f>I50*1.6</f>
        <v>77.884799999999998</v>
      </c>
      <c r="L50" s="11"/>
      <c r="M50" s="11"/>
      <c r="N50" s="11"/>
      <c r="O50" s="11"/>
      <c r="P50" s="11"/>
      <c r="Q50" s="13" t="s">
        <v>1926</v>
      </c>
      <c r="R50" s="17">
        <f>K50*1.17</f>
        <v>91.125215999999995</v>
      </c>
      <c r="S50" s="17">
        <v>99</v>
      </c>
      <c r="T50" s="13" t="s">
        <v>1926</v>
      </c>
      <c r="U50" s="13"/>
      <c r="V50" s="13"/>
      <c r="W50" s="29" t="s">
        <v>2613</v>
      </c>
      <c r="X50" s="48" t="s">
        <v>2813</v>
      </c>
      <c r="Y50" s="48"/>
      <c r="Z50" s="37">
        <v>90.7</v>
      </c>
      <c r="AD50" s="9" t="s">
        <v>84</v>
      </c>
    </row>
    <row r="51" spans="1:30" ht="18.75" customHeight="1">
      <c r="A51" s="9" t="s">
        <v>158</v>
      </c>
      <c r="B51" s="18">
        <v>4987103049340</v>
      </c>
      <c r="C51" s="30" t="s">
        <v>1931</v>
      </c>
      <c r="D51" s="39" t="s">
        <v>1976</v>
      </c>
      <c r="E51" s="9">
        <v>7080</v>
      </c>
      <c r="F51" s="9">
        <v>8800</v>
      </c>
      <c r="G51" s="9">
        <f t="shared" si="4"/>
        <v>-1720</v>
      </c>
      <c r="H51" s="9">
        <f t="shared" si="1"/>
        <v>-0.19545454545454546</v>
      </c>
      <c r="I51" s="19">
        <f t="shared" si="2"/>
        <v>431.88</v>
      </c>
      <c r="J51" s="11">
        <f t="shared" si="3"/>
        <v>518.25599999999997</v>
      </c>
      <c r="K51" s="11"/>
      <c r="L51" s="11"/>
      <c r="M51" s="11"/>
      <c r="N51" s="11">
        <f>I51*1.15</f>
        <v>496.66199999999998</v>
      </c>
      <c r="O51" s="11"/>
      <c r="P51" s="11"/>
      <c r="Q51" s="13" t="s">
        <v>1926</v>
      </c>
      <c r="R51" s="20">
        <f>N51*1.17</f>
        <v>581.09453999999994</v>
      </c>
      <c r="S51" s="17">
        <v>99</v>
      </c>
      <c r="T51" s="13" t="s">
        <v>1926</v>
      </c>
      <c r="U51" s="13"/>
      <c r="V51" s="13"/>
      <c r="W51" s="29" t="s">
        <v>2775</v>
      </c>
      <c r="X51" s="48" t="s">
        <v>2813</v>
      </c>
      <c r="Y51" s="48"/>
      <c r="Z51" s="37">
        <v>59</v>
      </c>
      <c r="AB51" s="9">
        <v>580</v>
      </c>
      <c r="AC51" s="9">
        <v>6658</v>
      </c>
      <c r="AD51" s="9" t="s">
        <v>159</v>
      </c>
    </row>
    <row r="52" spans="1:30" ht="18.75" customHeight="1">
      <c r="A52" s="9" t="s">
        <v>161</v>
      </c>
      <c r="B52" s="18">
        <v>4987103050421</v>
      </c>
      <c r="C52" s="29" t="s">
        <v>1743</v>
      </c>
      <c r="D52" s="39" t="s">
        <v>1977</v>
      </c>
      <c r="E52" s="9">
        <v>3100</v>
      </c>
      <c r="F52" s="9">
        <v>3100</v>
      </c>
      <c r="G52" s="9">
        <f t="shared" si="4"/>
        <v>0</v>
      </c>
      <c r="H52" s="9">
        <f t="shared" si="1"/>
        <v>0</v>
      </c>
      <c r="I52" s="19">
        <f t="shared" si="2"/>
        <v>189.1</v>
      </c>
      <c r="J52" s="11">
        <f t="shared" si="3"/>
        <v>226.92</v>
      </c>
      <c r="K52" s="11"/>
      <c r="L52" s="11"/>
      <c r="M52" s="11">
        <f>I52*1.25</f>
        <v>236.375</v>
      </c>
      <c r="N52" s="11"/>
      <c r="O52" s="11"/>
      <c r="P52" s="11"/>
      <c r="Q52" s="13" t="s">
        <v>1926</v>
      </c>
      <c r="R52" s="17">
        <f>M52*1.17</f>
        <v>276.55874999999997</v>
      </c>
      <c r="S52" s="17">
        <v>99</v>
      </c>
      <c r="T52" s="13" t="s">
        <v>1926</v>
      </c>
      <c r="U52" s="13"/>
      <c r="V52" s="13"/>
      <c r="W52" s="29" t="s">
        <v>2775</v>
      </c>
      <c r="X52" s="48" t="s">
        <v>2813</v>
      </c>
      <c r="Y52" s="48"/>
      <c r="Z52" s="37">
        <v>100</v>
      </c>
      <c r="AB52" s="9">
        <v>228</v>
      </c>
      <c r="AD52" s="9" t="s">
        <v>162</v>
      </c>
    </row>
    <row r="53" spans="1:30" ht="18.75" customHeight="1">
      <c r="A53" s="9" t="s">
        <v>164</v>
      </c>
      <c r="B53" s="18">
        <v>4987316032924</v>
      </c>
      <c r="C53" s="29" t="s">
        <v>1910</v>
      </c>
      <c r="D53" s="39" t="s">
        <v>1978</v>
      </c>
      <c r="E53" s="9">
        <v>1072</v>
      </c>
      <c r="F53" s="9">
        <v>1950</v>
      </c>
      <c r="G53" s="9">
        <f t="shared" si="4"/>
        <v>-878</v>
      </c>
      <c r="H53" s="9">
        <f t="shared" si="1"/>
        <v>-0.45025641025641028</v>
      </c>
      <c r="I53" s="19">
        <f t="shared" si="2"/>
        <v>65.391999999999996</v>
      </c>
      <c r="J53" s="11">
        <f t="shared" si="3"/>
        <v>78.470399999999998</v>
      </c>
      <c r="K53" s="11"/>
      <c r="L53" s="11">
        <f>I53*1.3</f>
        <v>85.009599999999992</v>
      </c>
      <c r="M53" s="11"/>
      <c r="N53" s="11"/>
      <c r="O53" s="11"/>
      <c r="P53" s="11"/>
      <c r="Q53" s="13" t="s">
        <v>1926</v>
      </c>
      <c r="R53" s="17">
        <f>L53*1.17</f>
        <v>99.461231999999981</v>
      </c>
      <c r="S53" s="17">
        <v>99</v>
      </c>
      <c r="T53" s="13" t="s">
        <v>1926</v>
      </c>
      <c r="U53" s="13"/>
      <c r="V53" s="13"/>
      <c r="W53" s="29" t="s">
        <v>2614</v>
      </c>
      <c r="X53" s="48" t="s">
        <v>2813</v>
      </c>
      <c r="Y53" s="48"/>
      <c r="Z53" s="37">
        <v>27</v>
      </c>
      <c r="AB53" s="9">
        <v>125</v>
      </c>
      <c r="AC53" s="9">
        <v>154</v>
      </c>
      <c r="AD53" s="9" t="s">
        <v>165</v>
      </c>
    </row>
    <row r="54" spans="1:30" ht="18.75" customHeight="1">
      <c r="A54" s="9" t="s">
        <v>167</v>
      </c>
      <c r="B54" s="18">
        <v>4987072024324</v>
      </c>
      <c r="C54" s="29" t="s">
        <v>1911</v>
      </c>
      <c r="D54" s="39" t="s">
        <v>1979</v>
      </c>
      <c r="E54" s="9">
        <v>1049</v>
      </c>
      <c r="F54" s="9">
        <v>1218</v>
      </c>
      <c r="G54" s="9">
        <f t="shared" si="4"/>
        <v>-169</v>
      </c>
      <c r="H54" s="9">
        <f t="shared" si="1"/>
        <v>-0.13875205254515599</v>
      </c>
      <c r="I54" s="19">
        <f t="shared" si="2"/>
        <v>63.988999999999997</v>
      </c>
      <c r="J54" s="11">
        <f t="shared" si="3"/>
        <v>76.786799999999999</v>
      </c>
      <c r="K54" s="11"/>
      <c r="L54" s="11">
        <f>I54*1.3</f>
        <v>83.185699999999997</v>
      </c>
      <c r="M54" s="11"/>
      <c r="N54" s="11"/>
      <c r="O54" s="11"/>
      <c r="P54" s="11"/>
      <c r="Q54" s="13" t="s">
        <v>1926</v>
      </c>
      <c r="R54" s="17">
        <f>L54*1.17</f>
        <v>97.327268999999987</v>
      </c>
      <c r="S54" s="17">
        <v>99</v>
      </c>
      <c r="T54" s="13" t="s">
        <v>1926</v>
      </c>
      <c r="U54" s="13"/>
      <c r="V54" s="13"/>
      <c r="W54" s="29" t="s">
        <v>2623</v>
      </c>
      <c r="X54" s="48" t="s">
        <v>2813</v>
      </c>
      <c r="Y54" s="48"/>
      <c r="Z54" s="37">
        <v>32</v>
      </c>
      <c r="AB54" s="9">
        <v>89</v>
      </c>
      <c r="AC54" s="9">
        <v>118</v>
      </c>
      <c r="AD54" s="9" t="s">
        <v>168</v>
      </c>
    </row>
    <row r="55" spans="1:30" ht="18.75" customHeight="1">
      <c r="A55" s="9" t="s">
        <v>170</v>
      </c>
      <c r="B55" s="18">
        <v>4544630070775</v>
      </c>
      <c r="C55" s="29" t="s">
        <v>1912</v>
      </c>
      <c r="D55" s="39" t="s">
        <v>2690</v>
      </c>
      <c r="E55" s="9">
        <v>1580</v>
      </c>
      <c r="F55" s="9">
        <v>1000</v>
      </c>
      <c r="G55" s="9">
        <f t="shared" si="4"/>
        <v>580</v>
      </c>
      <c r="H55" s="9">
        <f t="shared" si="1"/>
        <v>0.57999999999999996</v>
      </c>
      <c r="I55" s="19">
        <f t="shared" si="2"/>
        <v>96.38</v>
      </c>
      <c r="J55" s="11">
        <f t="shared" si="3"/>
        <v>115.65599999999999</v>
      </c>
      <c r="K55" s="11"/>
      <c r="L55" s="11">
        <f>I55*1.3</f>
        <v>125.294</v>
      </c>
      <c r="M55" s="11"/>
      <c r="N55" s="11"/>
      <c r="O55" s="11"/>
      <c r="P55" s="11"/>
      <c r="Q55" s="13" t="s">
        <v>1926</v>
      </c>
      <c r="R55" s="17">
        <f>L55*1.17</f>
        <v>146.59397999999999</v>
      </c>
      <c r="S55" s="17">
        <v>99</v>
      </c>
      <c r="T55" s="13" t="s">
        <v>1926</v>
      </c>
      <c r="U55" s="13"/>
      <c r="V55" s="13"/>
      <c r="W55" s="39" t="s">
        <v>2691</v>
      </c>
      <c r="X55" s="48" t="s">
        <v>2813</v>
      </c>
      <c r="Y55" s="48"/>
      <c r="Z55" s="37">
        <v>300</v>
      </c>
      <c r="AD55" s="9" t="s">
        <v>171</v>
      </c>
    </row>
    <row r="56" spans="1:30" ht="18.75" customHeight="1">
      <c r="A56" s="9" t="s">
        <v>173</v>
      </c>
      <c r="B56" s="18">
        <v>4987210308200</v>
      </c>
      <c r="C56" s="29" t="s">
        <v>1913</v>
      </c>
      <c r="D56" s="39" t="s">
        <v>1980</v>
      </c>
      <c r="E56" s="9">
        <v>1120</v>
      </c>
      <c r="F56" s="9">
        <v>1400</v>
      </c>
      <c r="G56" s="9">
        <f t="shared" si="4"/>
        <v>-280</v>
      </c>
      <c r="H56" s="9">
        <f t="shared" si="1"/>
        <v>-0.2</v>
      </c>
      <c r="I56" s="19">
        <f t="shared" si="2"/>
        <v>68.319999999999993</v>
      </c>
      <c r="J56" s="11">
        <f t="shared" si="3"/>
        <v>81.983999999999995</v>
      </c>
      <c r="K56" s="11"/>
      <c r="L56" s="11">
        <f>I56*1.3</f>
        <v>88.815999999999988</v>
      </c>
      <c r="M56" s="11"/>
      <c r="N56" s="11"/>
      <c r="O56" s="11"/>
      <c r="P56" s="11"/>
      <c r="Q56" s="13" t="s">
        <v>1926</v>
      </c>
      <c r="R56" s="17">
        <f>L56*1.17</f>
        <v>103.91471999999997</v>
      </c>
      <c r="S56" s="17">
        <v>99</v>
      </c>
      <c r="T56" s="13" t="s">
        <v>1926</v>
      </c>
      <c r="U56" s="13"/>
      <c r="V56" s="13"/>
      <c r="W56" s="29" t="s">
        <v>2762</v>
      </c>
      <c r="X56" s="48" t="s">
        <v>2813</v>
      </c>
      <c r="Y56" s="48"/>
      <c r="Z56" s="37">
        <v>41</v>
      </c>
      <c r="AB56" s="9">
        <v>109</v>
      </c>
      <c r="AD56" s="9" t="s">
        <v>73</v>
      </c>
    </row>
    <row r="57" spans="1:30" ht="18.75" customHeight="1">
      <c r="A57" s="9" t="s">
        <v>175</v>
      </c>
      <c r="B57" s="18">
        <v>4987306040939</v>
      </c>
      <c r="C57" s="29" t="s">
        <v>1914</v>
      </c>
      <c r="D57" s="39" t="s">
        <v>1981</v>
      </c>
      <c r="E57" s="9">
        <v>390</v>
      </c>
      <c r="F57" s="9">
        <v>510</v>
      </c>
      <c r="G57" s="9">
        <f t="shared" si="4"/>
        <v>-120</v>
      </c>
      <c r="H57" s="9">
        <f t="shared" si="1"/>
        <v>-0.23529411764705882</v>
      </c>
      <c r="I57" s="19">
        <f t="shared" si="2"/>
        <v>23.79</v>
      </c>
      <c r="J57" s="11">
        <f t="shared" si="3"/>
        <v>28.547999999999998</v>
      </c>
      <c r="K57" s="11">
        <f>I57*1.6</f>
        <v>38.064</v>
      </c>
      <c r="L57" s="11"/>
      <c r="M57" s="11"/>
      <c r="N57" s="11"/>
      <c r="O57" s="11"/>
      <c r="P57" s="11"/>
      <c r="Q57" s="13" t="s">
        <v>1926</v>
      </c>
      <c r="R57" s="17">
        <f>K57*1.17</f>
        <v>44.534879999999994</v>
      </c>
      <c r="S57" s="17">
        <v>99</v>
      </c>
      <c r="T57" s="13" t="s">
        <v>1926</v>
      </c>
      <c r="U57" s="13"/>
      <c r="V57" s="13"/>
      <c r="W57" s="29" t="s">
        <v>2616</v>
      </c>
      <c r="X57" s="48" t="s">
        <v>2813</v>
      </c>
      <c r="Y57" s="48"/>
      <c r="Z57" s="37">
        <v>32</v>
      </c>
      <c r="AB57" s="9">
        <v>98</v>
      </c>
      <c r="AC57" s="9">
        <v>108</v>
      </c>
      <c r="AD57" s="9" t="s">
        <v>176</v>
      </c>
    </row>
    <row r="58" spans="1:30" ht="18.75" customHeight="1">
      <c r="A58" s="9" t="s">
        <v>178</v>
      </c>
      <c r="B58" s="18">
        <v>4987188166048</v>
      </c>
      <c r="C58" s="29" t="s">
        <v>1915</v>
      </c>
      <c r="D58" s="39" t="s">
        <v>2689</v>
      </c>
      <c r="E58" s="9">
        <v>1294</v>
      </c>
      <c r="F58" s="9">
        <v>1300</v>
      </c>
      <c r="G58" s="9">
        <f t="shared" si="4"/>
        <v>-6</v>
      </c>
      <c r="H58" s="9">
        <f t="shared" si="1"/>
        <v>-4.6153846153846158E-3</v>
      </c>
      <c r="I58" s="19">
        <f t="shared" si="2"/>
        <v>78.933999999999997</v>
      </c>
      <c r="J58" s="11">
        <f t="shared" si="3"/>
        <v>94.720799999999997</v>
      </c>
      <c r="K58" s="11"/>
      <c r="L58" s="11">
        <f>I58*1.3</f>
        <v>102.6142</v>
      </c>
      <c r="M58" s="11"/>
      <c r="N58" s="11"/>
      <c r="O58" s="11"/>
      <c r="P58" s="11"/>
      <c r="Q58" s="13" t="s">
        <v>1926</v>
      </c>
      <c r="R58" s="17">
        <f>L58*1.17</f>
        <v>120.05861399999999</v>
      </c>
      <c r="S58" s="17">
        <v>99</v>
      </c>
      <c r="T58" s="13" t="s">
        <v>1926</v>
      </c>
      <c r="U58" s="13"/>
      <c r="V58" s="13"/>
      <c r="W58" s="39" t="s">
        <v>2647</v>
      </c>
      <c r="X58" s="48" t="s">
        <v>2813</v>
      </c>
      <c r="Y58" s="48"/>
      <c r="Z58" s="37">
        <v>32</v>
      </c>
      <c r="AB58" s="9">
        <v>107</v>
      </c>
      <c r="AD58" s="9" t="s">
        <v>179</v>
      </c>
    </row>
    <row r="59" spans="1:30" ht="18.75" customHeight="1">
      <c r="A59" s="9" t="s">
        <v>181</v>
      </c>
      <c r="B59" s="18">
        <v>4987067294305</v>
      </c>
      <c r="C59" s="29" t="s">
        <v>1916</v>
      </c>
      <c r="D59" s="39" t="s">
        <v>2687</v>
      </c>
      <c r="E59" s="9">
        <v>616</v>
      </c>
      <c r="F59" s="9">
        <v>1000</v>
      </c>
      <c r="G59" s="9">
        <f t="shared" si="4"/>
        <v>-384</v>
      </c>
      <c r="H59" s="9">
        <f t="shared" si="1"/>
        <v>-0.38400000000000001</v>
      </c>
      <c r="I59" s="19">
        <f t="shared" si="2"/>
        <v>37.576000000000001</v>
      </c>
      <c r="J59" s="11">
        <f t="shared" si="3"/>
        <v>45.091200000000001</v>
      </c>
      <c r="K59" s="11">
        <f>I59*1.6</f>
        <v>60.121600000000001</v>
      </c>
      <c r="L59" s="11"/>
      <c r="M59" s="11"/>
      <c r="N59" s="11"/>
      <c r="O59" s="11"/>
      <c r="P59" s="11"/>
      <c r="Q59" s="13" t="s">
        <v>1926</v>
      </c>
      <c r="R59" s="17">
        <f>K59*1.17</f>
        <v>70.342271999999994</v>
      </c>
      <c r="S59" s="17">
        <v>99</v>
      </c>
      <c r="T59" s="13" t="s">
        <v>1926</v>
      </c>
      <c r="U59" s="13"/>
      <c r="V59" s="13"/>
      <c r="W59" s="39" t="s">
        <v>2688</v>
      </c>
      <c r="X59" s="48" t="s">
        <v>2813</v>
      </c>
      <c r="Y59" s="48"/>
      <c r="Z59" s="37">
        <v>41</v>
      </c>
      <c r="AD59" s="9" t="s">
        <v>182</v>
      </c>
    </row>
    <row r="60" spans="1:30" ht="18.75" customHeight="1">
      <c r="A60" s="9" t="s">
        <v>184</v>
      </c>
      <c r="B60" s="18">
        <v>4981736224419</v>
      </c>
      <c r="C60" s="29" t="s">
        <v>1917</v>
      </c>
      <c r="D60" s="39" t="s">
        <v>1983</v>
      </c>
      <c r="E60" s="9">
        <v>950</v>
      </c>
      <c r="F60" s="9">
        <v>950</v>
      </c>
      <c r="G60" s="9">
        <f t="shared" si="4"/>
        <v>0</v>
      </c>
      <c r="H60" s="9">
        <f t="shared" si="1"/>
        <v>0</v>
      </c>
      <c r="I60" s="19">
        <f t="shared" si="2"/>
        <v>57.949999999999996</v>
      </c>
      <c r="J60" s="11">
        <f t="shared" si="3"/>
        <v>69.539999999999992</v>
      </c>
      <c r="K60" s="11"/>
      <c r="L60" s="11">
        <f>I60*1.3</f>
        <v>75.334999999999994</v>
      </c>
      <c r="M60" s="11"/>
      <c r="N60" s="11"/>
      <c r="O60" s="11"/>
      <c r="P60" s="11"/>
      <c r="Q60" s="13" t="s">
        <v>1926</v>
      </c>
      <c r="R60" s="20">
        <f>L60*1.17</f>
        <v>88.141949999999994</v>
      </c>
      <c r="S60" s="17">
        <v>99</v>
      </c>
      <c r="T60" s="13" t="s">
        <v>1926</v>
      </c>
      <c r="U60" s="13"/>
      <c r="V60" s="13"/>
      <c r="W60" s="29" t="s">
        <v>2625</v>
      </c>
      <c r="X60" s="48" t="s">
        <v>2813</v>
      </c>
      <c r="Y60" s="48"/>
      <c r="Z60" s="37">
        <v>32</v>
      </c>
      <c r="AB60" s="11">
        <v>69</v>
      </c>
      <c r="AD60" s="9" t="s">
        <v>185</v>
      </c>
    </row>
    <row r="61" spans="1:30" ht="18.75" customHeight="1">
      <c r="A61" s="9" t="s">
        <v>187</v>
      </c>
      <c r="B61" s="18">
        <v>4987241101580</v>
      </c>
      <c r="C61" s="30" t="s">
        <v>1918</v>
      </c>
      <c r="D61" s="39" t="s">
        <v>1984</v>
      </c>
      <c r="E61" s="9">
        <v>590</v>
      </c>
      <c r="F61" s="9">
        <v>950</v>
      </c>
      <c r="G61" s="9">
        <f t="shared" si="4"/>
        <v>-360</v>
      </c>
      <c r="H61" s="9">
        <f t="shared" si="1"/>
        <v>-0.37894736842105264</v>
      </c>
      <c r="I61" s="19">
        <f t="shared" si="2"/>
        <v>35.99</v>
      </c>
      <c r="J61" s="11">
        <f t="shared" si="3"/>
        <v>43.188000000000002</v>
      </c>
      <c r="K61" s="11">
        <f>I61*1.6</f>
        <v>57.584000000000003</v>
      </c>
      <c r="L61" s="11"/>
      <c r="M61" s="11"/>
      <c r="N61" s="11"/>
      <c r="O61" s="11"/>
      <c r="P61" s="11"/>
      <c r="Q61" s="13" t="s">
        <v>1926</v>
      </c>
      <c r="R61" s="17">
        <f>K61*1.17</f>
        <v>67.373279999999994</v>
      </c>
      <c r="S61" s="17">
        <v>99</v>
      </c>
      <c r="T61" s="13" t="s">
        <v>1926</v>
      </c>
      <c r="U61" s="13"/>
      <c r="V61" s="13"/>
      <c r="W61" s="29" t="s">
        <v>2626</v>
      </c>
      <c r="X61" s="48" t="s">
        <v>2813</v>
      </c>
      <c r="Y61" s="48"/>
      <c r="Z61" s="37">
        <v>32</v>
      </c>
      <c r="AB61" s="9">
        <v>59</v>
      </c>
      <c r="AC61" s="9">
        <v>69</v>
      </c>
      <c r="AD61" s="9" t="s">
        <v>188</v>
      </c>
    </row>
    <row r="62" spans="1:30" ht="18.75" customHeight="1">
      <c r="A62" s="9" t="s">
        <v>190</v>
      </c>
      <c r="B62" s="18">
        <v>4987033409061</v>
      </c>
      <c r="C62" s="29" t="s">
        <v>1932</v>
      </c>
      <c r="D62" s="39" t="s">
        <v>1985</v>
      </c>
      <c r="E62" s="9">
        <v>1200</v>
      </c>
      <c r="F62" s="9">
        <v>1200</v>
      </c>
      <c r="G62" s="9">
        <f t="shared" si="4"/>
        <v>0</v>
      </c>
      <c r="H62" s="9">
        <f t="shared" si="1"/>
        <v>0</v>
      </c>
      <c r="I62" s="19">
        <f t="shared" si="2"/>
        <v>73.2</v>
      </c>
      <c r="J62" s="11">
        <f t="shared" si="3"/>
        <v>87.84</v>
      </c>
      <c r="K62" s="11"/>
      <c r="L62" s="22">
        <f>I62*1.3</f>
        <v>95.160000000000011</v>
      </c>
      <c r="M62" s="11"/>
      <c r="N62" s="11"/>
      <c r="O62" s="11"/>
      <c r="P62" s="11"/>
      <c r="Q62" s="13" t="s">
        <v>1926</v>
      </c>
      <c r="R62" s="17">
        <f>L62*1.17</f>
        <v>111.33720000000001</v>
      </c>
      <c r="S62" s="17">
        <v>99</v>
      </c>
      <c r="T62" s="13" t="s">
        <v>1926</v>
      </c>
      <c r="U62" s="13"/>
      <c r="V62" s="13"/>
      <c r="W62" s="29" t="s">
        <v>2754</v>
      </c>
      <c r="X62" s="48" t="s">
        <v>2813</v>
      </c>
      <c r="Y62" s="48"/>
      <c r="Z62" s="37">
        <v>109</v>
      </c>
      <c r="AB62" s="9">
        <v>99</v>
      </c>
      <c r="AC62" s="9">
        <v>125</v>
      </c>
      <c r="AD62" s="9" t="s">
        <v>191</v>
      </c>
    </row>
    <row r="63" spans="1:30" ht="18.75" customHeight="1">
      <c r="A63" s="9" t="s">
        <v>193</v>
      </c>
      <c r="B63" s="18">
        <v>4987033409047</v>
      </c>
      <c r="C63" s="29" t="s">
        <v>1724</v>
      </c>
      <c r="D63" s="39" t="s">
        <v>1986</v>
      </c>
      <c r="E63" s="9">
        <v>398</v>
      </c>
      <c r="F63" s="9">
        <v>600</v>
      </c>
      <c r="G63" s="9">
        <f t="shared" si="4"/>
        <v>-202</v>
      </c>
      <c r="H63" s="9">
        <f t="shared" si="1"/>
        <v>-0.33666666666666667</v>
      </c>
      <c r="I63" s="19">
        <f t="shared" si="2"/>
        <v>24.277999999999999</v>
      </c>
      <c r="J63" s="11">
        <f t="shared" si="3"/>
        <v>29.133599999999998</v>
      </c>
      <c r="K63" s="22">
        <f>I63*1.6</f>
        <v>38.844799999999999</v>
      </c>
      <c r="L63" s="11"/>
      <c r="M63" s="11"/>
      <c r="N63" s="11"/>
      <c r="O63" s="11"/>
      <c r="P63" s="11"/>
      <c r="Q63" s="13" t="s">
        <v>1926</v>
      </c>
      <c r="R63" s="17">
        <f>K63*1.17</f>
        <v>45.448415999999995</v>
      </c>
      <c r="S63" s="17">
        <v>99</v>
      </c>
      <c r="T63" s="13" t="s">
        <v>1926</v>
      </c>
      <c r="U63" s="13"/>
      <c r="V63" s="13"/>
      <c r="W63" s="29" t="s">
        <v>2754</v>
      </c>
      <c r="X63" s="48" t="s">
        <v>2813</v>
      </c>
      <c r="Y63" s="48"/>
      <c r="Z63" s="37">
        <v>41</v>
      </c>
      <c r="AB63" s="9">
        <v>68</v>
      </c>
      <c r="AC63" s="9">
        <v>75</v>
      </c>
      <c r="AD63" s="9" t="s">
        <v>194</v>
      </c>
    </row>
    <row r="64" spans="1:30" ht="18.75" customHeight="1">
      <c r="A64" s="9" t="s">
        <v>195</v>
      </c>
      <c r="B64" s="18">
        <v>4987033209135</v>
      </c>
      <c r="C64" s="27" t="s">
        <v>197</v>
      </c>
      <c r="D64" s="39" t="s">
        <v>1987</v>
      </c>
      <c r="E64" s="9">
        <v>825</v>
      </c>
      <c r="F64" s="9">
        <v>700</v>
      </c>
      <c r="G64" s="9">
        <f t="shared" si="4"/>
        <v>125</v>
      </c>
      <c r="H64" s="9">
        <f t="shared" si="1"/>
        <v>0.17857142857142858</v>
      </c>
      <c r="I64" s="19">
        <f t="shared" si="2"/>
        <v>50.324999999999996</v>
      </c>
      <c r="J64" s="11">
        <f t="shared" si="3"/>
        <v>60.389999999999993</v>
      </c>
      <c r="K64" s="11"/>
      <c r="L64" s="11">
        <f>I64*1.3</f>
        <v>65.422499999999999</v>
      </c>
      <c r="M64" s="11"/>
      <c r="N64" s="11"/>
      <c r="O64" s="11"/>
      <c r="P64" s="11"/>
      <c r="Q64" s="13" t="s">
        <v>1926</v>
      </c>
      <c r="R64" s="17">
        <f>L64*1.17</f>
        <v>76.544325000000001</v>
      </c>
      <c r="S64" s="17">
        <v>99</v>
      </c>
      <c r="T64" s="13" t="s">
        <v>1926</v>
      </c>
      <c r="U64" s="13"/>
      <c r="V64" s="13"/>
      <c r="W64" s="29" t="s">
        <v>2754</v>
      </c>
      <c r="X64" s="48" t="s">
        <v>2813</v>
      </c>
      <c r="Y64" s="48"/>
      <c r="Z64" s="37">
        <v>41</v>
      </c>
      <c r="AB64" s="9">
        <v>89</v>
      </c>
      <c r="AC64" s="9">
        <v>99</v>
      </c>
      <c r="AD64" s="9" t="s">
        <v>196</v>
      </c>
    </row>
    <row r="65" spans="1:30" ht="18.75" customHeight="1">
      <c r="A65" s="9" t="s">
        <v>198</v>
      </c>
      <c r="B65" s="18">
        <v>4987033811055</v>
      </c>
      <c r="C65" s="27" t="s">
        <v>197</v>
      </c>
      <c r="D65" s="39" t="s">
        <v>1988</v>
      </c>
      <c r="E65" s="9">
        <v>1019</v>
      </c>
      <c r="F65" s="9">
        <v>700</v>
      </c>
      <c r="G65" s="9">
        <f t="shared" si="4"/>
        <v>319</v>
      </c>
      <c r="H65" s="9">
        <f t="shared" si="1"/>
        <v>0.45571428571428574</v>
      </c>
      <c r="I65" s="19">
        <f t="shared" si="2"/>
        <v>62.158999999999999</v>
      </c>
      <c r="J65" s="11">
        <f t="shared" si="3"/>
        <v>74.590800000000002</v>
      </c>
      <c r="K65" s="11"/>
      <c r="L65" s="11">
        <f>I65*1.3</f>
        <v>80.806700000000006</v>
      </c>
      <c r="M65" s="11"/>
      <c r="N65" s="11"/>
      <c r="O65" s="11"/>
      <c r="P65" s="11"/>
      <c r="Q65" s="13" t="s">
        <v>1926</v>
      </c>
      <c r="R65" s="17">
        <f>L65*1.17</f>
        <v>94.543839000000006</v>
      </c>
      <c r="S65" s="17">
        <v>99</v>
      </c>
      <c r="T65" s="13" t="s">
        <v>1926</v>
      </c>
      <c r="U65" s="13"/>
      <c r="V65" s="13"/>
      <c r="W65" s="29" t="s">
        <v>2754</v>
      </c>
      <c r="X65" s="48" t="s">
        <v>2813</v>
      </c>
      <c r="Y65" s="48"/>
      <c r="Z65" s="37">
        <v>159</v>
      </c>
      <c r="AB65" s="9">
        <v>129</v>
      </c>
      <c r="AC65" s="9">
        <v>139</v>
      </c>
      <c r="AD65" s="9" t="s">
        <v>81</v>
      </c>
    </row>
    <row r="66" spans="1:30" ht="18.75" customHeight="1">
      <c r="A66" s="9" t="s">
        <v>199</v>
      </c>
      <c r="B66" s="18">
        <v>4987033811116</v>
      </c>
      <c r="C66" s="29" t="s">
        <v>1735</v>
      </c>
      <c r="D66" s="39" t="s">
        <v>1989</v>
      </c>
      <c r="E66" s="9">
        <v>1790</v>
      </c>
      <c r="F66" s="9">
        <v>700</v>
      </c>
      <c r="G66" s="9">
        <f t="shared" si="4"/>
        <v>1090</v>
      </c>
      <c r="H66" s="9">
        <f t="shared" ref="H66:H129" si="7">G66/F66</f>
        <v>1.5571428571428572</v>
      </c>
      <c r="I66" s="19">
        <f t="shared" ref="I66:I129" si="8">E66*0.061</f>
        <v>109.19</v>
      </c>
      <c r="J66" s="11">
        <f t="shared" ref="J66:J129" si="9">I66*1.2</f>
        <v>131.02799999999999</v>
      </c>
      <c r="K66" s="11"/>
      <c r="L66" s="11"/>
      <c r="M66" s="11">
        <f>I66*1.25</f>
        <v>136.48750000000001</v>
      </c>
      <c r="N66" s="11"/>
      <c r="O66" s="11"/>
      <c r="P66" s="11"/>
      <c r="Q66" s="13" t="s">
        <v>1926</v>
      </c>
      <c r="R66" s="17">
        <f>M66*1.17</f>
        <v>159.69037500000002</v>
      </c>
      <c r="S66" s="17">
        <v>99</v>
      </c>
      <c r="T66" s="13" t="s">
        <v>1926</v>
      </c>
      <c r="U66" s="13"/>
      <c r="V66" s="13"/>
      <c r="W66" s="29" t="s">
        <v>2754</v>
      </c>
      <c r="X66" s="48" t="s">
        <v>2813</v>
      </c>
      <c r="Y66" s="48"/>
      <c r="Z66" s="37">
        <v>299</v>
      </c>
      <c r="AB66" s="9">
        <v>209</v>
      </c>
      <c r="AC66" s="9">
        <v>219</v>
      </c>
      <c r="AD66" s="9" t="s">
        <v>200</v>
      </c>
    </row>
    <row r="67" spans="1:30" ht="18.75" customHeight="1">
      <c r="A67" s="9" t="s">
        <v>201</v>
      </c>
      <c r="B67" s="18">
        <v>4903301177197</v>
      </c>
      <c r="C67" s="31" t="s">
        <v>203</v>
      </c>
      <c r="D67" s="39" t="s">
        <v>1990</v>
      </c>
      <c r="E67" s="9">
        <v>823</v>
      </c>
      <c r="F67" s="9">
        <v>925</v>
      </c>
      <c r="G67" s="9">
        <f t="shared" si="4"/>
        <v>-102</v>
      </c>
      <c r="H67" s="9">
        <f t="shared" si="7"/>
        <v>-0.11027027027027027</v>
      </c>
      <c r="I67" s="19">
        <f t="shared" si="8"/>
        <v>50.202999999999996</v>
      </c>
      <c r="J67" s="11">
        <f t="shared" si="9"/>
        <v>60.243599999999994</v>
      </c>
      <c r="K67" s="11"/>
      <c r="L67" s="11">
        <f>I67*1.3</f>
        <v>65.263899999999992</v>
      </c>
      <c r="M67" s="11"/>
      <c r="N67" s="11"/>
      <c r="O67" s="11"/>
      <c r="P67" s="11"/>
      <c r="Q67" s="13" t="s">
        <v>1926</v>
      </c>
      <c r="R67" s="17">
        <f>L67*1.17</f>
        <v>76.358762999999982</v>
      </c>
      <c r="S67" s="17">
        <v>99</v>
      </c>
      <c r="T67" s="13" t="s">
        <v>1926</v>
      </c>
      <c r="U67" s="13"/>
      <c r="V67" s="13"/>
      <c r="W67" s="29" t="s">
        <v>2617</v>
      </c>
      <c r="X67" s="48" t="s">
        <v>2813</v>
      </c>
      <c r="Y67" s="48"/>
      <c r="Z67" s="37">
        <v>32</v>
      </c>
      <c r="AD67" s="9" t="s">
        <v>202</v>
      </c>
    </row>
    <row r="68" spans="1:30" ht="18.75" customHeight="1">
      <c r="A68" s="9" t="s">
        <v>204</v>
      </c>
      <c r="B68" s="18">
        <v>4903301177203</v>
      </c>
      <c r="C68" s="30" t="s">
        <v>206</v>
      </c>
      <c r="D68" s="39" t="s">
        <v>1991</v>
      </c>
      <c r="E68" s="9">
        <v>1368</v>
      </c>
      <c r="F68" s="9">
        <v>1368</v>
      </c>
      <c r="G68" s="9">
        <f t="shared" si="4"/>
        <v>0</v>
      </c>
      <c r="H68" s="9">
        <f t="shared" si="7"/>
        <v>0</v>
      </c>
      <c r="I68" s="19">
        <f t="shared" si="8"/>
        <v>83.447999999999993</v>
      </c>
      <c r="J68" s="11">
        <f t="shared" si="9"/>
        <v>100.13759999999999</v>
      </c>
      <c r="K68" s="11"/>
      <c r="L68" s="11">
        <f>I68*1.3</f>
        <v>108.4824</v>
      </c>
      <c r="M68" s="11"/>
      <c r="N68" s="11"/>
      <c r="O68" s="11"/>
      <c r="P68" s="11"/>
      <c r="Q68" s="13" t="s">
        <v>1926</v>
      </c>
      <c r="R68" s="17">
        <f>L68*1.17</f>
        <v>126.92440799999999</v>
      </c>
      <c r="S68" s="17">
        <v>99</v>
      </c>
      <c r="T68" s="13" t="s">
        <v>1926</v>
      </c>
      <c r="U68" s="13"/>
      <c r="V68" s="13"/>
      <c r="W68" s="29" t="s">
        <v>2617</v>
      </c>
      <c r="X68" s="48" t="s">
        <v>2813</v>
      </c>
      <c r="Y68" s="48"/>
      <c r="Z68" s="37">
        <v>78</v>
      </c>
      <c r="AD68" s="9" t="s">
        <v>205</v>
      </c>
    </row>
    <row r="69" spans="1:30" ht="18.75" customHeight="1">
      <c r="A69" s="9" t="s">
        <v>207</v>
      </c>
      <c r="B69" s="18">
        <v>4903301177159</v>
      </c>
      <c r="C69" s="29" t="s">
        <v>1884</v>
      </c>
      <c r="D69" s="39" t="s">
        <v>1992</v>
      </c>
      <c r="E69" s="9">
        <v>873</v>
      </c>
      <c r="F69" s="9">
        <v>910</v>
      </c>
      <c r="G69" s="9">
        <f t="shared" si="4"/>
        <v>-37</v>
      </c>
      <c r="H69" s="9">
        <f t="shared" si="7"/>
        <v>-4.0659340659340661E-2</v>
      </c>
      <c r="I69" s="19">
        <f t="shared" si="8"/>
        <v>53.253</v>
      </c>
      <c r="J69" s="11">
        <f t="shared" si="9"/>
        <v>63.903599999999997</v>
      </c>
      <c r="K69" s="11"/>
      <c r="L69" s="11">
        <f>I69*1.3</f>
        <v>69.228899999999996</v>
      </c>
      <c r="M69" s="11"/>
      <c r="N69" s="11"/>
      <c r="O69" s="11"/>
      <c r="P69" s="11"/>
      <c r="Q69" s="13" t="s">
        <v>1926</v>
      </c>
      <c r="R69" s="17">
        <f>L69*1.17</f>
        <v>80.997812999999994</v>
      </c>
      <c r="S69" s="17">
        <v>99</v>
      </c>
      <c r="T69" s="13" t="s">
        <v>1926</v>
      </c>
      <c r="U69" s="13"/>
      <c r="V69" s="13"/>
      <c r="W69" s="29" t="s">
        <v>2617</v>
      </c>
      <c r="X69" s="48" t="s">
        <v>2813</v>
      </c>
      <c r="Y69" s="48"/>
      <c r="Z69" s="37">
        <v>41</v>
      </c>
      <c r="AB69" s="9">
        <v>89</v>
      </c>
      <c r="AD69" s="9" t="s">
        <v>114</v>
      </c>
    </row>
    <row r="70" spans="1:30" ht="18.75" customHeight="1">
      <c r="A70" s="9" t="s">
        <v>208</v>
      </c>
      <c r="B70" s="18">
        <v>4987306010437</v>
      </c>
      <c r="C70" s="29" t="s">
        <v>1723</v>
      </c>
      <c r="D70" s="39" t="s">
        <v>1993</v>
      </c>
      <c r="E70" s="9">
        <v>798</v>
      </c>
      <c r="F70" s="9">
        <v>910</v>
      </c>
      <c r="G70" s="9">
        <f t="shared" si="4"/>
        <v>-112</v>
      </c>
      <c r="H70" s="9">
        <f t="shared" si="7"/>
        <v>-0.12307692307692308</v>
      </c>
      <c r="I70" s="19">
        <f t="shared" si="8"/>
        <v>48.677999999999997</v>
      </c>
      <c r="J70" s="11">
        <f t="shared" si="9"/>
        <v>58.413599999999995</v>
      </c>
      <c r="K70" s="11">
        <f>I70*1.6</f>
        <v>77.884799999999998</v>
      </c>
      <c r="L70" s="11"/>
      <c r="M70" s="11"/>
      <c r="N70" s="11"/>
      <c r="O70" s="11"/>
      <c r="P70" s="11"/>
      <c r="Q70" s="13" t="s">
        <v>1926</v>
      </c>
      <c r="R70" s="17">
        <f>K70*1.17</f>
        <v>91.125215999999995</v>
      </c>
      <c r="S70" s="17">
        <v>99</v>
      </c>
      <c r="T70" s="13" t="s">
        <v>1926</v>
      </c>
      <c r="U70" s="13"/>
      <c r="V70" s="13"/>
      <c r="W70" s="29" t="s">
        <v>2616</v>
      </c>
      <c r="X70" s="48" t="s">
        <v>2813</v>
      </c>
      <c r="Y70" s="48"/>
      <c r="Z70" s="37">
        <v>64</v>
      </c>
      <c r="AB70" s="9">
        <v>89</v>
      </c>
      <c r="AC70" s="9">
        <v>99</v>
      </c>
      <c r="AD70" s="9" t="s">
        <v>209</v>
      </c>
    </row>
    <row r="71" spans="1:30" ht="18.75" customHeight="1">
      <c r="A71" s="9" t="s">
        <v>211</v>
      </c>
      <c r="B71" s="18">
        <v>4987306009776</v>
      </c>
      <c r="C71" s="29" t="s">
        <v>1883</v>
      </c>
      <c r="D71" s="39" t="s">
        <v>1994</v>
      </c>
      <c r="E71" s="9">
        <v>1598</v>
      </c>
      <c r="F71" s="9">
        <v>1600</v>
      </c>
      <c r="G71" s="9">
        <f t="shared" si="4"/>
        <v>-2</v>
      </c>
      <c r="H71" s="9">
        <f t="shared" si="7"/>
        <v>-1.25E-3</v>
      </c>
      <c r="I71" s="19">
        <f t="shared" si="8"/>
        <v>97.477999999999994</v>
      </c>
      <c r="J71" s="11">
        <f t="shared" si="9"/>
        <v>116.97359999999999</v>
      </c>
      <c r="K71" s="11"/>
      <c r="L71" s="11">
        <f>I71*1.3</f>
        <v>126.7214</v>
      </c>
      <c r="M71" s="11"/>
      <c r="N71" s="11"/>
      <c r="O71" s="11"/>
      <c r="P71" s="11"/>
      <c r="Q71" s="13" t="s">
        <v>1926</v>
      </c>
      <c r="R71" s="17">
        <f>L71*1.17</f>
        <v>148.264038</v>
      </c>
      <c r="S71" s="17">
        <v>99</v>
      </c>
      <c r="T71" s="13" t="s">
        <v>1926</v>
      </c>
      <c r="U71" s="13"/>
      <c r="V71" s="13"/>
      <c r="W71" s="29" t="s">
        <v>2616</v>
      </c>
      <c r="X71" s="48" t="s">
        <v>2813</v>
      </c>
      <c r="Y71" s="48"/>
      <c r="Z71" s="37">
        <v>231</v>
      </c>
      <c r="AB71" s="9">
        <v>148</v>
      </c>
      <c r="AC71" s="9">
        <v>168</v>
      </c>
      <c r="AD71" s="9" t="s">
        <v>212</v>
      </c>
    </row>
    <row r="72" spans="1:30" ht="18.75" customHeight="1">
      <c r="A72" s="9" t="s">
        <v>214</v>
      </c>
      <c r="B72" s="18">
        <v>4987241139453</v>
      </c>
      <c r="C72" s="29" t="s">
        <v>1933</v>
      </c>
      <c r="D72" s="39" t="s">
        <v>1995</v>
      </c>
      <c r="E72" s="9">
        <v>972</v>
      </c>
      <c r="F72" s="9">
        <v>972</v>
      </c>
      <c r="G72" s="9">
        <f t="shared" si="4"/>
        <v>0</v>
      </c>
      <c r="H72" s="9">
        <f t="shared" si="7"/>
        <v>0</v>
      </c>
      <c r="I72" s="19">
        <f t="shared" si="8"/>
        <v>59.292000000000002</v>
      </c>
      <c r="J72" s="11">
        <f t="shared" si="9"/>
        <v>71.150400000000005</v>
      </c>
      <c r="K72" s="11"/>
      <c r="L72" s="11">
        <f>I72*1.3</f>
        <v>77.079599999999999</v>
      </c>
      <c r="M72" s="11"/>
      <c r="N72" s="11"/>
      <c r="O72" s="11"/>
      <c r="P72" s="11"/>
      <c r="Q72" s="13" t="s">
        <v>1926</v>
      </c>
      <c r="R72" s="20">
        <f>L72*1.17</f>
        <v>90.183132000000001</v>
      </c>
      <c r="S72" s="17">
        <v>99</v>
      </c>
      <c r="T72" s="13" t="s">
        <v>1926</v>
      </c>
      <c r="U72" s="13"/>
      <c r="V72" s="13"/>
      <c r="W72" s="29" t="s">
        <v>2626</v>
      </c>
      <c r="X72" s="48" t="s">
        <v>2813</v>
      </c>
      <c r="Y72" s="48"/>
      <c r="Z72" s="37">
        <v>50</v>
      </c>
      <c r="AB72" s="11">
        <v>58</v>
      </c>
      <c r="AC72" s="9">
        <v>68</v>
      </c>
      <c r="AD72" s="9" t="s">
        <v>215</v>
      </c>
    </row>
    <row r="73" spans="1:30" ht="18.75" customHeight="1">
      <c r="A73" s="9" t="s">
        <v>217</v>
      </c>
      <c r="B73" s="18">
        <v>4987241139460</v>
      </c>
      <c r="C73" s="31" t="s">
        <v>219</v>
      </c>
      <c r="D73" s="39" t="s">
        <v>1996</v>
      </c>
      <c r="E73" s="9">
        <v>1180</v>
      </c>
      <c r="F73" s="9">
        <v>1180</v>
      </c>
      <c r="G73" s="9">
        <f t="shared" si="4"/>
        <v>0</v>
      </c>
      <c r="H73" s="9">
        <f t="shared" si="7"/>
        <v>0</v>
      </c>
      <c r="I73" s="19">
        <f t="shared" si="8"/>
        <v>71.98</v>
      </c>
      <c r="J73" s="11">
        <f t="shared" si="9"/>
        <v>86.376000000000005</v>
      </c>
      <c r="K73" s="11"/>
      <c r="L73" s="11">
        <f>I73*1.3</f>
        <v>93.574000000000012</v>
      </c>
      <c r="M73" s="11"/>
      <c r="N73" s="11"/>
      <c r="O73" s="11"/>
      <c r="P73" s="11"/>
      <c r="Q73" s="13" t="s">
        <v>1926</v>
      </c>
      <c r="R73" s="20">
        <f>L73*1.17</f>
        <v>109.48158000000001</v>
      </c>
      <c r="S73" s="17">
        <v>99</v>
      </c>
      <c r="T73" s="13" t="s">
        <v>1926</v>
      </c>
      <c r="U73" s="13"/>
      <c r="V73" s="13"/>
      <c r="W73" s="29" t="s">
        <v>2626</v>
      </c>
      <c r="X73" s="48" t="s">
        <v>2813</v>
      </c>
      <c r="Y73" s="48"/>
      <c r="Z73" s="37">
        <v>78</v>
      </c>
      <c r="AB73" s="11">
        <v>139</v>
      </c>
      <c r="AD73" s="9" t="s">
        <v>218</v>
      </c>
    </row>
    <row r="74" spans="1:30" ht="18.75" customHeight="1">
      <c r="A74" s="9" t="s">
        <v>220</v>
      </c>
      <c r="B74" s="18">
        <v>4987241138982</v>
      </c>
      <c r="C74" s="30" t="s">
        <v>221</v>
      </c>
      <c r="D74" s="39" t="s">
        <v>1997</v>
      </c>
      <c r="E74" s="9">
        <v>920</v>
      </c>
      <c r="F74" s="9">
        <v>972</v>
      </c>
      <c r="G74" s="9">
        <f t="shared" si="4"/>
        <v>-52</v>
      </c>
      <c r="H74" s="9">
        <f t="shared" si="7"/>
        <v>-5.3497942386831275E-2</v>
      </c>
      <c r="I74" s="19">
        <f t="shared" si="8"/>
        <v>56.12</v>
      </c>
      <c r="J74" s="11">
        <f t="shared" si="9"/>
        <v>67.343999999999994</v>
      </c>
      <c r="K74" s="11"/>
      <c r="L74" s="11">
        <f>I74*1.3</f>
        <v>72.956000000000003</v>
      </c>
      <c r="M74" s="11"/>
      <c r="N74" s="11"/>
      <c r="O74" s="11"/>
      <c r="P74" s="11"/>
      <c r="Q74" s="13" t="s">
        <v>1926</v>
      </c>
      <c r="R74" s="20">
        <f>L74*1.17</f>
        <v>85.358519999999999</v>
      </c>
      <c r="S74" s="17">
        <v>99</v>
      </c>
      <c r="T74" s="13" t="s">
        <v>1926</v>
      </c>
      <c r="U74" s="13"/>
      <c r="V74" s="13"/>
      <c r="W74" s="29" t="s">
        <v>2626</v>
      </c>
      <c r="X74" s="48" t="s">
        <v>2813</v>
      </c>
      <c r="Y74" s="48"/>
      <c r="Z74" s="37">
        <v>37</v>
      </c>
      <c r="AB74" s="9">
        <v>83</v>
      </c>
      <c r="AC74" s="9">
        <v>95</v>
      </c>
      <c r="AD74" s="9" t="s">
        <v>34</v>
      </c>
    </row>
    <row r="75" spans="1:30" ht="18.75" customHeight="1">
      <c r="A75" s="9" t="s">
        <v>222</v>
      </c>
      <c r="B75" s="18">
        <v>4987036161119</v>
      </c>
      <c r="C75" s="29" t="s">
        <v>1882</v>
      </c>
      <c r="D75" s="39" t="s">
        <v>1998</v>
      </c>
      <c r="E75" s="9">
        <v>787</v>
      </c>
      <c r="F75" s="9">
        <v>900</v>
      </c>
      <c r="G75" s="9">
        <f t="shared" si="4"/>
        <v>-113</v>
      </c>
      <c r="H75" s="9">
        <f t="shared" si="7"/>
        <v>-0.12555555555555556</v>
      </c>
      <c r="I75" s="19">
        <f t="shared" si="8"/>
        <v>48.006999999999998</v>
      </c>
      <c r="J75" s="11">
        <f t="shared" si="9"/>
        <v>57.608399999999996</v>
      </c>
      <c r="K75" s="11">
        <f>I75*1.6</f>
        <v>76.811199999999999</v>
      </c>
      <c r="L75" s="11"/>
      <c r="M75" s="11"/>
      <c r="N75" s="11"/>
      <c r="O75" s="11"/>
      <c r="P75" s="11"/>
      <c r="Q75" s="13" t="s">
        <v>1926</v>
      </c>
      <c r="R75" s="17">
        <f>K75*1.17</f>
        <v>89.869103999999993</v>
      </c>
      <c r="S75" s="17">
        <v>99</v>
      </c>
      <c r="T75" s="13" t="s">
        <v>1926</v>
      </c>
      <c r="U75" s="13"/>
      <c r="V75" s="13"/>
      <c r="W75" s="29" t="s">
        <v>2755</v>
      </c>
      <c r="X75" s="48" t="s">
        <v>2813</v>
      </c>
      <c r="Y75" s="48"/>
      <c r="Z75" s="37">
        <v>120</v>
      </c>
      <c r="AB75" s="9">
        <v>49</v>
      </c>
      <c r="AD75" s="9" t="s">
        <v>223</v>
      </c>
    </row>
    <row r="76" spans="1:30" ht="18.75" customHeight="1">
      <c r="A76" s="9" t="s">
        <v>225</v>
      </c>
      <c r="B76" s="18">
        <v>4987241124329</v>
      </c>
      <c r="C76" s="29" t="s">
        <v>1934</v>
      </c>
      <c r="D76" s="39" t="s">
        <v>1999</v>
      </c>
      <c r="E76" s="9">
        <v>754</v>
      </c>
      <c r="F76" s="9">
        <v>900</v>
      </c>
      <c r="G76" s="9">
        <f t="shared" si="4"/>
        <v>-146</v>
      </c>
      <c r="H76" s="9">
        <f t="shared" si="7"/>
        <v>-0.16222222222222221</v>
      </c>
      <c r="I76" s="19">
        <f t="shared" si="8"/>
        <v>45.994</v>
      </c>
      <c r="J76" s="11">
        <f t="shared" si="9"/>
        <v>55.192799999999998</v>
      </c>
      <c r="K76" s="22">
        <f>I76*1.6</f>
        <v>73.590400000000002</v>
      </c>
      <c r="L76" s="11"/>
      <c r="M76" s="11"/>
      <c r="N76" s="11"/>
      <c r="O76" s="11"/>
      <c r="P76" s="11"/>
      <c r="Q76" s="13" t="s">
        <v>1926</v>
      </c>
      <c r="R76" s="20">
        <f>K76*1.17</f>
        <v>86.100768000000002</v>
      </c>
      <c r="S76" s="17">
        <v>99</v>
      </c>
      <c r="T76" s="13" t="s">
        <v>1926</v>
      </c>
      <c r="U76" s="13"/>
      <c r="V76" s="13"/>
      <c r="W76" s="29" t="s">
        <v>2627</v>
      </c>
      <c r="X76" s="48" t="s">
        <v>2813</v>
      </c>
      <c r="Y76" s="48"/>
      <c r="Z76" s="37">
        <v>172</v>
      </c>
      <c r="AB76" s="9">
        <v>89</v>
      </c>
      <c r="AC76" s="9">
        <v>99</v>
      </c>
      <c r="AD76" s="9" t="s">
        <v>223</v>
      </c>
    </row>
    <row r="77" spans="1:30" ht="18.75" customHeight="1">
      <c r="A77" s="9" t="s">
        <v>227</v>
      </c>
      <c r="B77" s="18">
        <v>4987438073928</v>
      </c>
      <c r="C77" s="30" t="s">
        <v>1881</v>
      </c>
      <c r="D77" s="39" t="s">
        <v>2000</v>
      </c>
      <c r="E77" s="9">
        <v>1598</v>
      </c>
      <c r="F77" s="9">
        <v>1600</v>
      </c>
      <c r="G77" s="9">
        <f t="shared" si="4"/>
        <v>-2</v>
      </c>
      <c r="H77" s="9">
        <f t="shared" si="7"/>
        <v>-1.25E-3</v>
      </c>
      <c r="I77" s="19">
        <f t="shared" si="8"/>
        <v>97.477999999999994</v>
      </c>
      <c r="J77" s="11">
        <f t="shared" si="9"/>
        <v>116.97359999999999</v>
      </c>
      <c r="K77" s="11"/>
      <c r="L77" s="11">
        <f>I77*1.3</f>
        <v>126.7214</v>
      </c>
      <c r="M77" s="11"/>
      <c r="N77" s="11"/>
      <c r="O77" s="11"/>
      <c r="P77" s="11"/>
      <c r="Q77" s="13" t="s">
        <v>1926</v>
      </c>
      <c r="R77" s="17">
        <f>L77*1.17</f>
        <v>148.264038</v>
      </c>
      <c r="S77" s="17">
        <v>99</v>
      </c>
      <c r="T77" s="13" t="s">
        <v>1926</v>
      </c>
      <c r="U77" s="13"/>
      <c r="V77" s="13"/>
      <c r="W77" s="29" t="s">
        <v>2628</v>
      </c>
      <c r="X77" s="48" t="s">
        <v>2813</v>
      </c>
      <c r="Y77" s="48"/>
      <c r="Z77" s="37">
        <v>25</v>
      </c>
      <c r="AB77" s="9">
        <v>146</v>
      </c>
      <c r="AD77" s="9" t="s">
        <v>73</v>
      </c>
    </row>
    <row r="78" spans="1:30" ht="18.75" customHeight="1">
      <c r="A78" s="9" t="s">
        <v>229</v>
      </c>
      <c r="B78" s="18">
        <v>4987072033128</v>
      </c>
      <c r="C78" s="29" t="s">
        <v>1880</v>
      </c>
      <c r="D78" s="39" t="s">
        <v>2001</v>
      </c>
      <c r="E78" s="9">
        <v>1409</v>
      </c>
      <c r="F78" s="9">
        <v>1600</v>
      </c>
      <c r="G78" s="9">
        <f t="shared" si="4"/>
        <v>-191</v>
      </c>
      <c r="H78" s="9">
        <f t="shared" si="7"/>
        <v>-0.119375</v>
      </c>
      <c r="I78" s="19">
        <f t="shared" si="8"/>
        <v>85.948999999999998</v>
      </c>
      <c r="J78" s="11">
        <f t="shared" si="9"/>
        <v>103.13879999999999</v>
      </c>
      <c r="K78" s="11"/>
      <c r="L78" s="11">
        <f>I78*1.3</f>
        <v>111.7337</v>
      </c>
      <c r="M78" s="11"/>
      <c r="N78" s="11"/>
      <c r="O78" s="11"/>
      <c r="P78" s="11"/>
      <c r="Q78" s="13" t="s">
        <v>1926</v>
      </c>
      <c r="R78" s="17">
        <f>L78*1.17</f>
        <v>130.72842899999998</v>
      </c>
      <c r="S78" s="17">
        <v>99</v>
      </c>
      <c r="T78" s="13" t="s">
        <v>1926</v>
      </c>
      <c r="U78" s="13"/>
      <c r="V78" s="13"/>
      <c r="W78" s="29" t="s">
        <v>2623</v>
      </c>
      <c r="X78" s="48" t="s">
        <v>2813</v>
      </c>
      <c r="Y78" s="48"/>
      <c r="Z78" s="37">
        <v>41</v>
      </c>
      <c r="AD78" s="9" t="s">
        <v>209</v>
      </c>
    </row>
    <row r="79" spans="1:30" ht="18.75" customHeight="1">
      <c r="A79" s="9" t="s">
        <v>231</v>
      </c>
      <c r="B79" s="18">
        <v>4987128304158</v>
      </c>
      <c r="C79" s="29" t="s">
        <v>1879</v>
      </c>
      <c r="D79" s="39" t="s">
        <v>2002</v>
      </c>
      <c r="E79" s="9">
        <v>2090</v>
      </c>
      <c r="F79" s="9">
        <v>2700</v>
      </c>
      <c r="G79" s="9">
        <f t="shared" si="4"/>
        <v>-610</v>
      </c>
      <c r="H79" s="9">
        <f t="shared" si="7"/>
        <v>-0.22592592592592592</v>
      </c>
      <c r="I79" s="19">
        <f t="shared" si="8"/>
        <v>127.49</v>
      </c>
      <c r="J79" s="11">
        <f t="shared" si="9"/>
        <v>152.988</v>
      </c>
      <c r="K79" s="11"/>
      <c r="L79" s="11"/>
      <c r="M79" s="11">
        <f>I79*1.25</f>
        <v>159.36249999999998</v>
      </c>
      <c r="N79" s="11"/>
      <c r="O79" s="11"/>
      <c r="P79" s="11"/>
      <c r="Q79" s="13" t="s">
        <v>1926</v>
      </c>
      <c r="R79" s="17">
        <f>M79*1.17</f>
        <v>186.45412499999998</v>
      </c>
      <c r="S79" s="17">
        <v>99</v>
      </c>
      <c r="T79" s="13" t="s">
        <v>1926</v>
      </c>
      <c r="U79" s="13"/>
      <c r="V79" s="13"/>
      <c r="W79" s="29" t="s">
        <v>2793</v>
      </c>
      <c r="X79" s="48" t="s">
        <v>2813</v>
      </c>
      <c r="Y79" s="48"/>
      <c r="Z79" s="37">
        <v>28</v>
      </c>
      <c r="AD79" s="9" t="s">
        <v>46</v>
      </c>
    </row>
    <row r="80" spans="1:30" ht="18.75" customHeight="1">
      <c r="A80" s="9" t="s">
        <v>233</v>
      </c>
      <c r="B80" s="18">
        <v>4970511023071</v>
      </c>
      <c r="C80" s="27" t="s">
        <v>234</v>
      </c>
      <c r="D80" s="39" t="s">
        <v>2003</v>
      </c>
      <c r="E80" s="9">
        <v>798</v>
      </c>
      <c r="F80" s="9">
        <v>880</v>
      </c>
      <c r="G80" s="9">
        <f t="shared" si="4"/>
        <v>-82</v>
      </c>
      <c r="H80" s="9">
        <f t="shared" si="7"/>
        <v>-9.3181818181818185E-2</v>
      </c>
      <c r="I80" s="19">
        <f t="shared" si="8"/>
        <v>48.677999999999997</v>
      </c>
      <c r="J80" s="11">
        <f t="shared" si="9"/>
        <v>58.413599999999995</v>
      </c>
      <c r="K80" s="24">
        <f>I80*1.6</f>
        <v>77.884799999999998</v>
      </c>
      <c r="L80" s="11"/>
      <c r="M80" s="11"/>
      <c r="N80" s="11"/>
      <c r="O80" s="11"/>
      <c r="P80" s="11"/>
      <c r="Q80" s="13" t="s">
        <v>1926</v>
      </c>
      <c r="R80" s="20">
        <f>K80*1.17</f>
        <v>91.125215999999995</v>
      </c>
      <c r="S80" s="17">
        <v>99</v>
      </c>
      <c r="T80" s="13" t="s">
        <v>1926</v>
      </c>
      <c r="U80" s="13"/>
      <c r="V80" s="13"/>
      <c r="W80" s="29" t="s">
        <v>2629</v>
      </c>
      <c r="X80" s="48" t="s">
        <v>2813</v>
      </c>
      <c r="Y80" s="48"/>
      <c r="Z80" s="37">
        <v>140</v>
      </c>
      <c r="AD80" s="9" t="s">
        <v>31</v>
      </c>
    </row>
    <row r="81" spans="1:30" ht="18.75" customHeight="1">
      <c r="A81" s="9" t="s">
        <v>235</v>
      </c>
      <c r="B81" s="18">
        <v>4987336753038</v>
      </c>
      <c r="C81" s="29" t="s">
        <v>1709</v>
      </c>
      <c r="D81" s="39" t="s">
        <v>2004</v>
      </c>
      <c r="E81" s="9">
        <v>632</v>
      </c>
      <c r="F81" s="9">
        <v>1316</v>
      </c>
      <c r="G81" s="9">
        <f t="shared" ref="G81:G144" si="10">E81-F81</f>
        <v>-684</v>
      </c>
      <c r="H81" s="9">
        <f t="shared" si="7"/>
        <v>-0.51975683890577506</v>
      </c>
      <c r="I81" s="19">
        <f t="shared" si="8"/>
        <v>38.552</v>
      </c>
      <c r="J81" s="11">
        <f t="shared" si="9"/>
        <v>46.2624</v>
      </c>
      <c r="K81" s="22">
        <f>I81*1.6</f>
        <v>61.683199999999999</v>
      </c>
      <c r="L81" s="11"/>
      <c r="M81" s="11"/>
      <c r="N81" s="11"/>
      <c r="O81" s="11"/>
      <c r="P81" s="11"/>
      <c r="Q81" s="13" t="s">
        <v>1926</v>
      </c>
      <c r="R81" s="20">
        <f>K81*1.17</f>
        <v>72.169343999999995</v>
      </c>
      <c r="S81" s="17">
        <v>99</v>
      </c>
      <c r="T81" s="13" t="s">
        <v>1926</v>
      </c>
      <c r="U81" s="13"/>
      <c r="V81" s="13"/>
      <c r="W81" s="29" t="s">
        <v>2623</v>
      </c>
      <c r="X81" s="48" t="s">
        <v>2813</v>
      </c>
      <c r="Y81" s="48"/>
      <c r="Z81" s="37">
        <v>41</v>
      </c>
      <c r="AD81" s="9" t="s">
        <v>196</v>
      </c>
    </row>
    <row r="82" spans="1:30" ht="18.75" customHeight="1">
      <c r="A82" s="9" t="s">
        <v>237</v>
      </c>
      <c r="B82" s="18">
        <v>4987107608932</v>
      </c>
      <c r="C82" s="29" t="s">
        <v>1878</v>
      </c>
      <c r="D82" s="39" t="s">
        <v>2005</v>
      </c>
      <c r="E82" s="9">
        <v>1064</v>
      </c>
      <c r="F82" s="9">
        <v>2138</v>
      </c>
      <c r="G82" s="9">
        <f t="shared" si="10"/>
        <v>-1074</v>
      </c>
      <c r="H82" s="9">
        <f t="shared" si="7"/>
        <v>-0.50233863423760527</v>
      </c>
      <c r="I82" s="19">
        <f t="shared" si="8"/>
        <v>64.903999999999996</v>
      </c>
      <c r="J82" s="11">
        <f t="shared" si="9"/>
        <v>77.884799999999998</v>
      </c>
      <c r="K82" s="11"/>
      <c r="L82" s="11">
        <f t="shared" ref="L82:L99" si="11">I82*1.3</f>
        <v>84.375199999999992</v>
      </c>
      <c r="M82" s="11"/>
      <c r="N82" s="11"/>
      <c r="O82" s="11"/>
      <c r="P82" s="11"/>
      <c r="Q82" s="13" t="s">
        <v>1926</v>
      </c>
      <c r="R82" s="20">
        <f t="shared" ref="R82:R99" si="12">L82*1.17</f>
        <v>98.718983999999992</v>
      </c>
      <c r="S82" s="17">
        <v>99</v>
      </c>
      <c r="T82" s="13" t="s">
        <v>1926</v>
      </c>
      <c r="U82" s="13"/>
      <c r="V82" s="13"/>
      <c r="W82" s="29" t="s">
        <v>2613</v>
      </c>
      <c r="X82" s="48" t="s">
        <v>2813</v>
      </c>
      <c r="Y82" s="48"/>
      <c r="Z82" s="37">
        <v>37</v>
      </c>
      <c r="AB82" s="9">
        <v>179</v>
      </c>
      <c r="AD82" s="9" t="s">
        <v>238</v>
      </c>
    </row>
    <row r="83" spans="1:30" ht="18.75" customHeight="1">
      <c r="A83" s="9" t="s">
        <v>240</v>
      </c>
      <c r="B83" s="18">
        <v>4987067254408</v>
      </c>
      <c r="C83" s="31" t="s">
        <v>241</v>
      </c>
      <c r="D83" s="39" t="s">
        <v>2006</v>
      </c>
      <c r="E83" s="9">
        <v>1230</v>
      </c>
      <c r="F83" s="9">
        <v>2106</v>
      </c>
      <c r="G83" s="9">
        <f t="shared" si="10"/>
        <v>-876</v>
      </c>
      <c r="H83" s="9">
        <f t="shared" si="7"/>
        <v>-0.41595441595441596</v>
      </c>
      <c r="I83" s="19">
        <f t="shared" si="8"/>
        <v>75.03</v>
      </c>
      <c r="J83" s="11">
        <f t="shared" si="9"/>
        <v>90.036000000000001</v>
      </c>
      <c r="K83" s="11"/>
      <c r="L83" s="22">
        <f t="shared" si="11"/>
        <v>97.539000000000001</v>
      </c>
      <c r="M83" s="11"/>
      <c r="N83" s="11"/>
      <c r="O83" s="11"/>
      <c r="P83" s="11"/>
      <c r="Q83" s="13" t="s">
        <v>1926</v>
      </c>
      <c r="R83" s="20">
        <f t="shared" si="12"/>
        <v>114.12062999999999</v>
      </c>
      <c r="S83" s="17">
        <v>99</v>
      </c>
      <c r="T83" s="13" t="s">
        <v>1926</v>
      </c>
      <c r="U83" s="13"/>
      <c r="V83" s="13"/>
      <c r="W83" s="29" t="s">
        <v>2624</v>
      </c>
      <c r="X83" s="48" t="s">
        <v>2813</v>
      </c>
      <c r="Y83" s="48"/>
      <c r="Z83" s="37">
        <v>37</v>
      </c>
      <c r="AB83" s="9">
        <v>189</v>
      </c>
      <c r="AD83" s="9" t="s">
        <v>196</v>
      </c>
    </row>
    <row r="84" spans="1:30" ht="18.75" customHeight="1">
      <c r="A84" s="9" t="s">
        <v>242</v>
      </c>
      <c r="B84" s="18">
        <v>4987067254309</v>
      </c>
      <c r="C84" s="31" t="s">
        <v>244</v>
      </c>
      <c r="D84" s="39" t="s">
        <v>2007</v>
      </c>
      <c r="E84" s="9">
        <v>1000</v>
      </c>
      <c r="F84" s="9">
        <v>1574</v>
      </c>
      <c r="G84" s="9">
        <f t="shared" si="10"/>
        <v>-574</v>
      </c>
      <c r="H84" s="9">
        <f t="shared" si="7"/>
        <v>-0.36467598475222363</v>
      </c>
      <c r="I84" s="19">
        <f t="shared" si="8"/>
        <v>61</v>
      </c>
      <c r="J84" s="11">
        <f t="shared" si="9"/>
        <v>73.2</v>
      </c>
      <c r="K84" s="11"/>
      <c r="L84" s="22">
        <f t="shared" si="11"/>
        <v>79.3</v>
      </c>
      <c r="M84" s="11"/>
      <c r="N84" s="11"/>
      <c r="O84" s="11"/>
      <c r="P84" s="11"/>
      <c r="Q84" s="13" t="s">
        <v>1926</v>
      </c>
      <c r="R84" s="20">
        <f t="shared" si="12"/>
        <v>92.780999999999992</v>
      </c>
      <c r="S84" s="17">
        <v>99</v>
      </c>
      <c r="T84" s="13" t="s">
        <v>1926</v>
      </c>
      <c r="U84" s="13"/>
      <c r="V84" s="13"/>
      <c r="W84" s="29" t="s">
        <v>2624</v>
      </c>
      <c r="X84" s="48" t="s">
        <v>2813</v>
      </c>
      <c r="Y84" s="48"/>
      <c r="Z84" s="37">
        <v>23</v>
      </c>
      <c r="AB84" s="9">
        <v>139</v>
      </c>
      <c r="AD84" s="9" t="s">
        <v>243</v>
      </c>
    </row>
    <row r="85" spans="1:30" ht="18.75" customHeight="1">
      <c r="A85" s="9" t="s">
        <v>245</v>
      </c>
      <c r="B85" s="18">
        <v>4987067825301</v>
      </c>
      <c r="C85" s="31" t="s">
        <v>247</v>
      </c>
      <c r="D85" s="39" t="s">
        <v>2008</v>
      </c>
      <c r="E85" s="9">
        <v>1090</v>
      </c>
      <c r="F85" s="9">
        <v>1980</v>
      </c>
      <c r="G85" s="9">
        <f t="shared" si="10"/>
        <v>-890</v>
      </c>
      <c r="H85" s="9">
        <f t="shared" si="7"/>
        <v>-0.4494949494949495</v>
      </c>
      <c r="I85" s="19">
        <f t="shared" si="8"/>
        <v>66.489999999999995</v>
      </c>
      <c r="J85" s="11">
        <f t="shared" si="9"/>
        <v>79.787999999999997</v>
      </c>
      <c r="K85" s="11"/>
      <c r="L85" s="22">
        <f t="shared" si="11"/>
        <v>86.436999999999998</v>
      </c>
      <c r="M85" s="11"/>
      <c r="N85" s="11"/>
      <c r="O85" s="11"/>
      <c r="P85" s="11"/>
      <c r="Q85" s="13" t="s">
        <v>1926</v>
      </c>
      <c r="R85" s="20">
        <f t="shared" si="12"/>
        <v>101.13128999999999</v>
      </c>
      <c r="S85" s="17">
        <v>99</v>
      </c>
      <c r="T85" s="13" t="s">
        <v>1926</v>
      </c>
      <c r="U85" s="13"/>
      <c r="V85" s="13"/>
      <c r="W85" s="29" t="s">
        <v>2624</v>
      </c>
      <c r="X85" s="48" t="s">
        <v>2813</v>
      </c>
      <c r="Y85" s="48"/>
      <c r="Z85" s="37">
        <v>50</v>
      </c>
      <c r="AB85" s="9">
        <v>189</v>
      </c>
      <c r="AD85" s="9" t="s">
        <v>246</v>
      </c>
    </row>
    <row r="86" spans="1:30" ht="18.75" customHeight="1">
      <c r="A86" s="9" t="s">
        <v>248</v>
      </c>
      <c r="B86" s="18">
        <v>4987904100097</v>
      </c>
      <c r="C86" s="29" t="s">
        <v>1877</v>
      </c>
      <c r="D86" s="39" t="s">
        <v>2009</v>
      </c>
      <c r="E86" s="9">
        <v>1166</v>
      </c>
      <c r="F86" s="9">
        <v>1270</v>
      </c>
      <c r="G86" s="9">
        <f t="shared" si="10"/>
        <v>-104</v>
      </c>
      <c r="H86" s="9">
        <f t="shared" si="7"/>
        <v>-8.1889763779527558E-2</v>
      </c>
      <c r="I86" s="19">
        <f t="shared" si="8"/>
        <v>71.126000000000005</v>
      </c>
      <c r="J86" s="11">
        <f t="shared" si="9"/>
        <v>85.351200000000006</v>
      </c>
      <c r="K86" s="11"/>
      <c r="L86" s="11">
        <f t="shared" si="11"/>
        <v>92.463800000000006</v>
      </c>
      <c r="M86" s="11"/>
      <c r="N86" s="11"/>
      <c r="O86" s="11"/>
      <c r="P86" s="11"/>
      <c r="Q86" s="13" t="s">
        <v>1926</v>
      </c>
      <c r="R86" s="20">
        <f t="shared" si="12"/>
        <v>108.18264600000001</v>
      </c>
      <c r="S86" s="17">
        <v>99</v>
      </c>
      <c r="T86" s="13" t="s">
        <v>1926</v>
      </c>
      <c r="U86" s="13"/>
      <c r="V86" s="13"/>
      <c r="W86" s="29" t="s">
        <v>2630</v>
      </c>
      <c r="X86" s="48" t="s">
        <v>2813</v>
      </c>
      <c r="Y86" s="48"/>
      <c r="Z86" s="37">
        <v>28</v>
      </c>
      <c r="AB86" s="9">
        <v>209</v>
      </c>
      <c r="AD86" s="9" t="s">
        <v>73</v>
      </c>
    </row>
    <row r="87" spans="1:30" ht="18.75" customHeight="1">
      <c r="A87" s="9" t="s">
        <v>250</v>
      </c>
      <c r="B87" s="18">
        <v>4903301036234</v>
      </c>
      <c r="C87" s="27" t="s">
        <v>251</v>
      </c>
      <c r="D87" s="39" t="s">
        <v>2010</v>
      </c>
      <c r="E87" s="9">
        <v>990</v>
      </c>
      <c r="F87" s="9">
        <v>1080</v>
      </c>
      <c r="G87" s="9">
        <f t="shared" si="10"/>
        <v>-90</v>
      </c>
      <c r="H87" s="9">
        <f t="shared" si="7"/>
        <v>-8.3333333333333329E-2</v>
      </c>
      <c r="I87" s="19">
        <f t="shared" si="8"/>
        <v>60.39</v>
      </c>
      <c r="J87" s="11">
        <f t="shared" si="9"/>
        <v>72.468000000000004</v>
      </c>
      <c r="K87" s="11"/>
      <c r="L87" s="24">
        <f t="shared" si="11"/>
        <v>78.507000000000005</v>
      </c>
      <c r="M87" s="11"/>
      <c r="N87" s="11"/>
      <c r="O87" s="11"/>
      <c r="P87" s="11"/>
      <c r="Q87" s="13" t="s">
        <v>1926</v>
      </c>
      <c r="R87" s="20">
        <f t="shared" si="12"/>
        <v>91.853189999999998</v>
      </c>
      <c r="S87" s="17">
        <v>99</v>
      </c>
      <c r="T87" s="13" t="s">
        <v>1926</v>
      </c>
      <c r="U87" s="13"/>
      <c r="V87" s="13"/>
      <c r="W87" s="29" t="s">
        <v>2617</v>
      </c>
      <c r="X87" s="48" t="s">
        <v>2813</v>
      </c>
      <c r="Y87" s="48"/>
      <c r="Z87" s="37">
        <v>23</v>
      </c>
      <c r="AD87" s="9" t="s">
        <v>126</v>
      </c>
    </row>
    <row r="88" spans="1:30" ht="18.75" customHeight="1">
      <c r="A88" s="9" t="s">
        <v>252</v>
      </c>
      <c r="B88" s="18">
        <v>4903301036432</v>
      </c>
      <c r="C88" s="27" t="s">
        <v>253</v>
      </c>
      <c r="D88" s="39" t="s">
        <v>2011</v>
      </c>
      <c r="E88" s="9">
        <v>1266</v>
      </c>
      <c r="F88" s="9">
        <v>1490</v>
      </c>
      <c r="G88" s="9">
        <f t="shared" si="10"/>
        <v>-224</v>
      </c>
      <c r="H88" s="9">
        <f t="shared" si="7"/>
        <v>-0.15033557046979865</v>
      </c>
      <c r="I88" s="19">
        <f t="shared" si="8"/>
        <v>77.225999999999999</v>
      </c>
      <c r="J88" s="11">
        <f t="shared" si="9"/>
        <v>92.671199999999999</v>
      </c>
      <c r="K88" s="11"/>
      <c r="L88" s="24">
        <f t="shared" si="11"/>
        <v>100.3938</v>
      </c>
      <c r="M88" s="11"/>
      <c r="N88" s="11"/>
      <c r="O88" s="11"/>
      <c r="P88" s="11"/>
      <c r="Q88" s="13" t="s">
        <v>1926</v>
      </c>
      <c r="R88" s="20">
        <f t="shared" si="12"/>
        <v>117.46074599999999</v>
      </c>
      <c r="S88" s="17">
        <v>99</v>
      </c>
      <c r="T88" s="13" t="s">
        <v>1926</v>
      </c>
      <c r="U88" s="13"/>
      <c r="V88" s="13"/>
      <c r="W88" s="29" t="s">
        <v>2617</v>
      </c>
      <c r="X88" s="48" t="s">
        <v>2813</v>
      </c>
      <c r="Y88" s="48"/>
      <c r="Z88" s="37">
        <v>68</v>
      </c>
      <c r="AD88" s="9" t="s">
        <v>196</v>
      </c>
    </row>
    <row r="89" spans="1:30" ht="18.75" customHeight="1">
      <c r="A89" s="9" t="s">
        <v>254</v>
      </c>
      <c r="B89" s="18">
        <v>4987107614681</v>
      </c>
      <c r="C89" s="29" t="s">
        <v>1836</v>
      </c>
      <c r="D89" s="39" t="s">
        <v>2012</v>
      </c>
      <c r="E89" s="9">
        <v>918</v>
      </c>
      <c r="F89" s="9">
        <v>950</v>
      </c>
      <c r="G89" s="9">
        <f t="shared" si="10"/>
        <v>-32</v>
      </c>
      <c r="H89" s="9">
        <f t="shared" si="7"/>
        <v>-3.3684210526315789E-2</v>
      </c>
      <c r="I89" s="19">
        <f t="shared" si="8"/>
        <v>55.997999999999998</v>
      </c>
      <c r="J89" s="11">
        <f t="shared" si="9"/>
        <v>67.197599999999994</v>
      </c>
      <c r="K89" s="11"/>
      <c r="L89" s="22">
        <f t="shared" si="11"/>
        <v>72.797399999999996</v>
      </c>
      <c r="M89" s="11"/>
      <c r="N89" s="11"/>
      <c r="O89" s="11"/>
      <c r="P89" s="11"/>
      <c r="Q89" s="13" t="s">
        <v>1926</v>
      </c>
      <c r="R89" s="20">
        <f t="shared" si="12"/>
        <v>85.172957999999994</v>
      </c>
      <c r="S89" s="17">
        <v>99</v>
      </c>
      <c r="T89" s="13" t="s">
        <v>1926</v>
      </c>
      <c r="U89" s="13"/>
      <c r="V89" s="13"/>
      <c r="W89" s="29" t="s">
        <v>2613</v>
      </c>
      <c r="X89" s="48" t="s">
        <v>2813</v>
      </c>
      <c r="Y89" s="48"/>
      <c r="Z89" s="37">
        <v>30</v>
      </c>
      <c r="AB89" s="9">
        <v>109</v>
      </c>
      <c r="AD89" s="9" t="s">
        <v>70</v>
      </c>
    </row>
    <row r="90" spans="1:30" ht="18.75" customHeight="1">
      <c r="A90" s="9" t="s">
        <v>256</v>
      </c>
      <c r="B90" s="18">
        <v>4987107614704</v>
      </c>
      <c r="C90" s="27" t="s">
        <v>258</v>
      </c>
      <c r="D90" s="39" t="s">
        <v>2013</v>
      </c>
      <c r="E90" s="9">
        <v>1280</v>
      </c>
      <c r="F90" s="9">
        <v>1598</v>
      </c>
      <c r="G90" s="9">
        <f t="shared" si="10"/>
        <v>-318</v>
      </c>
      <c r="H90" s="9">
        <f t="shared" si="7"/>
        <v>-0.19899874843554444</v>
      </c>
      <c r="I90" s="19">
        <f t="shared" si="8"/>
        <v>78.08</v>
      </c>
      <c r="J90" s="11">
        <f t="shared" si="9"/>
        <v>93.695999999999998</v>
      </c>
      <c r="K90" s="11"/>
      <c r="L90" s="22">
        <f t="shared" si="11"/>
        <v>101.504</v>
      </c>
      <c r="M90" s="11"/>
      <c r="N90" s="11"/>
      <c r="O90" s="11"/>
      <c r="P90" s="11"/>
      <c r="Q90" s="13" t="s">
        <v>1926</v>
      </c>
      <c r="R90" s="20">
        <f t="shared" si="12"/>
        <v>118.75968</v>
      </c>
      <c r="S90" s="17">
        <v>99</v>
      </c>
      <c r="T90" s="13" t="s">
        <v>1926</v>
      </c>
      <c r="U90" s="13"/>
      <c r="V90" s="13"/>
      <c r="W90" s="29" t="s">
        <v>2613</v>
      </c>
      <c r="X90" s="48" t="s">
        <v>2813</v>
      </c>
      <c r="Y90" s="48"/>
      <c r="Z90" s="37">
        <v>37</v>
      </c>
      <c r="AB90" s="9">
        <v>155</v>
      </c>
      <c r="AD90" s="9" t="s">
        <v>257</v>
      </c>
    </row>
    <row r="91" spans="1:30" ht="18.75" customHeight="1">
      <c r="A91" s="9" t="s">
        <v>259</v>
      </c>
      <c r="B91" s="18">
        <v>4987107605092</v>
      </c>
      <c r="C91" s="27" t="s">
        <v>261</v>
      </c>
      <c r="D91" s="39" t="s">
        <v>2014</v>
      </c>
      <c r="E91" s="9">
        <v>1419</v>
      </c>
      <c r="F91" s="9">
        <v>1480</v>
      </c>
      <c r="G91" s="9">
        <f t="shared" si="10"/>
        <v>-61</v>
      </c>
      <c r="H91" s="9">
        <f t="shared" si="7"/>
        <v>-4.1216216216216219E-2</v>
      </c>
      <c r="I91" s="19">
        <f t="shared" si="8"/>
        <v>86.558999999999997</v>
      </c>
      <c r="J91" s="11">
        <f t="shared" si="9"/>
        <v>103.87079999999999</v>
      </c>
      <c r="K91" s="11"/>
      <c r="L91" s="22">
        <f t="shared" si="11"/>
        <v>112.52670000000001</v>
      </c>
      <c r="M91" s="11"/>
      <c r="N91" s="11"/>
      <c r="O91" s="11"/>
      <c r="P91" s="11"/>
      <c r="Q91" s="13" t="s">
        <v>1926</v>
      </c>
      <c r="R91" s="20">
        <f t="shared" si="12"/>
        <v>131.656239</v>
      </c>
      <c r="S91" s="17">
        <v>99</v>
      </c>
      <c r="T91" s="13" t="s">
        <v>1926</v>
      </c>
      <c r="U91" s="13"/>
      <c r="V91" s="13"/>
      <c r="W91" s="29" t="s">
        <v>2613</v>
      </c>
      <c r="X91" s="48" t="s">
        <v>2813</v>
      </c>
      <c r="Y91" s="48"/>
      <c r="Z91" s="37">
        <v>122</v>
      </c>
      <c r="AD91" s="9" t="s">
        <v>260</v>
      </c>
    </row>
    <row r="92" spans="1:30" ht="18.75" customHeight="1">
      <c r="A92" s="9" t="s">
        <v>262</v>
      </c>
      <c r="B92" s="18">
        <v>4987023281950</v>
      </c>
      <c r="C92" s="27" t="s">
        <v>263</v>
      </c>
      <c r="D92" s="39" t="s">
        <v>2015</v>
      </c>
      <c r="E92" s="9">
        <v>929</v>
      </c>
      <c r="F92" s="9">
        <v>748</v>
      </c>
      <c r="G92" s="9">
        <f t="shared" si="10"/>
        <v>181</v>
      </c>
      <c r="H92" s="9">
        <f t="shared" si="7"/>
        <v>0.24197860962566844</v>
      </c>
      <c r="I92" s="19">
        <f t="shared" si="8"/>
        <v>56.668999999999997</v>
      </c>
      <c r="J92" s="11">
        <f t="shared" si="9"/>
        <v>68.002799999999993</v>
      </c>
      <c r="K92" s="11"/>
      <c r="L92" s="22">
        <f t="shared" si="11"/>
        <v>73.669699999999992</v>
      </c>
      <c r="M92" s="11"/>
      <c r="N92" s="11"/>
      <c r="O92" s="11"/>
      <c r="P92" s="11"/>
      <c r="Q92" s="13" t="s">
        <v>1926</v>
      </c>
      <c r="R92" s="20">
        <f t="shared" si="12"/>
        <v>86.19354899999999</v>
      </c>
      <c r="S92" s="17">
        <v>99</v>
      </c>
      <c r="T92" s="13" t="s">
        <v>1926</v>
      </c>
      <c r="U92" s="13"/>
      <c r="V92" s="13"/>
      <c r="W92" s="29" t="s">
        <v>2631</v>
      </c>
      <c r="X92" s="48" t="s">
        <v>2813</v>
      </c>
      <c r="Y92" s="48"/>
      <c r="Z92" s="37">
        <v>37</v>
      </c>
      <c r="AD92" s="9" t="s">
        <v>73</v>
      </c>
    </row>
    <row r="93" spans="1:30" ht="18.75" customHeight="1">
      <c r="A93" s="9" t="s">
        <v>264</v>
      </c>
      <c r="B93" s="18">
        <v>4987023281936</v>
      </c>
      <c r="C93" s="27" t="s">
        <v>266</v>
      </c>
      <c r="D93" s="39" t="s">
        <v>2016</v>
      </c>
      <c r="E93" s="9">
        <v>1288</v>
      </c>
      <c r="F93" s="9">
        <v>1180</v>
      </c>
      <c r="G93" s="9">
        <f t="shared" si="10"/>
        <v>108</v>
      </c>
      <c r="H93" s="9">
        <f t="shared" si="7"/>
        <v>9.152542372881356E-2</v>
      </c>
      <c r="I93" s="19">
        <f t="shared" si="8"/>
        <v>78.567999999999998</v>
      </c>
      <c r="J93" s="11">
        <f t="shared" si="9"/>
        <v>94.281599999999997</v>
      </c>
      <c r="K93" s="11"/>
      <c r="L93" s="22">
        <f t="shared" si="11"/>
        <v>102.1384</v>
      </c>
      <c r="M93" s="11"/>
      <c r="N93" s="11"/>
      <c r="O93" s="11"/>
      <c r="P93" s="11"/>
      <c r="Q93" s="13" t="s">
        <v>1926</v>
      </c>
      <c r="R93" s="20">
        <f t="shared" si="12"/>
        <v>119.50192799999999</v>
      </c>
      <c r="S93" s="17">
        <v>99</v>
      </c>
      <c r="T93" s="13" t="s">
        <v>1926</v>
      </c>
      <c r="U93" s="13"/>
      <c r="V93" s="13"/>
      <c r="W93" s="29" t="s">
        <v>2631</v>
      </c>
      <c r="X93" s="48" t="s">
        <v>2813</v>
      </c>
      <c r="Y93" s="48"/>
      <c r="Z93" s="37">
        <v>59</v>
      </c>
      <c r="AD93" s="9" t="s">
        <v>265</v>
      </c>
    </row>
    <row r="94" spans="1:30" ht="18.75" customHeight="1">
      <c r="A94" s="9" t="s">
        <v>267</v>
      </c>
      <c r="B94" s="18">
        <v>4987246601351</v>
      </c>
      <c r="C94" s="29" t="s">
        <v>1936</v>
      </c>
      <c r="D94" s="39" t="s">
        <v>2017</v>
      </c>
      <c r="E94" s="9">
        <v>1273</v>
      </c>
      <c r="F94" s="9">
        <v>1480</v>
      </c>
      <c r="G94" s="9">
        <f t="shared" si="10"/>
        <v>-207</v>
      </c>
      <c r="H94" s="9">
        <f t="shared" si="7"/>
        <v>-0.13986486486486485</v>
      </c>
      <c r="I94" s="19">
        <f t="shared" si="8"/>
        <v>77.652999999999992</v>
      </c>
      <c r="J94" s="11">
        <f t="shared" si="9"/>
        <v>93.183599999999984</v>
      </c>
      <c r="K94" s="11"/>
      <c r="L94" s="11">
        <f t="shared" si="11"/>
        <v>100.94889999999999</v>
      </c>
      <c r="M94" s="11"/>
      <c r="N94" s="11"/>
      <c r="O94" s="11"/>
      <c r="P94" s="11"/>
      <c r="Q94" s="13" t="s">
        <v>1926</v>
      </c>
      <c r="R94" s="20">
        <f t="shared" si="12"/>
        <v>118.11021299999999</v>
      </c>
      <c r="S94" s="17">
        <v>99</v>
      </c>
      <c r="T94" s="13" t="s">
        <v>1926</v>
      </c>
      <c r="U94" s="13"/>
      <c r="V94" s="13"/>
      <c r="W94" s="29" t="s">
        <v>2756</v>
      </c>
      <c r="X94" s="48" t="s">
        <v>2813</v>
      </c>
      <c r="Y94" s="48"/>
      <c r="Z94" s="37">
        <v>100</v>
      </c>
      <c r="AB94" s="9">
        <v>109</v>
      </c>
      <c r="AD94" s="9" t="s">
        <v>268</v>
      </c>
    </row>
    <row r="95" spans="1:30" ht="18.75" customHeight="1">
      <c r="A95" s="9" t="s">
        <v>270</v>
      </c>
      <c r="B95" s="18">
        <v>4987246601818</v>
      </c>
      <c r="C95" s="27" t="s">
        <v>272</v>
      </c>
      <c r="D95" s="39" t="s">
        <v>2018</v>
      </c>
      <c r="E95" s="9">
        <v>1288</v>
      </c>
      <c r="F95" s="9">
        <v>1480</v>
      </c>
      <c r="G95" s="9">
        <f t="shared" si="10"/>
        <v>-192</v>
      </c>
      <c r="H95" s="9">
        <f t="shared" si="7"/>
        <v>-0.12972972972972974</v>
      </c>
      <c r="I95" s="19">
        <f t="shared" si="8"/>
        <v>78.567999999999998</v>
      </c>
      <c r="J95" s="11">
        <f t="shared" si="9"/>
        <v>94.281599999999997</v>
      </c>
      <c r="K95" s="11"/>
      <c r="L95" s="22">
        <f t="shared" si="11"/>
        <v>102.1384</v>
      </c>
      <c r="M95" s="11"/>
      <c r="N95" s="11"/>
      <c r="O95" s="11"/>
      <c r="P95" s="11"/>
      <c r="Q95" s="13" t="s">
        <v>1926</v>
      </c>
      <c r="R95" s="20">
        <f t="shared" si="12"/>
        <v>119.50192799999999</v>
      </c>
      <c r="S95" s="17">
        <v>99</v>
      </c>
      <c r="T95" s="13" t="s">
        <v>1926</v>
      </c>
      <c r="U95" s="13"/>
      <c r="V95" s="13"/>
      <c r="W95" s="29" t="s">
        <v>2756</v>
      </c>
      <c r="X95" s="48" t="s">
        <v>2813</v>
      </c>
      <c r="Y95" s="48"/>
      <c r="Z95" s="37">
        <v>23</v>
      </c>
      <c r="AB95" s="9">
        <v>139</v>
      </c>
      <c r="AD95" s="9" t="s">
        <v>271</v>
      </c>
    </row>
    <row r="96" spans="1:30" ht="18.75" customHeight="1">
      <c r="A96" s="9" t="s">
        <v>273</v>
      </c>
      <c r="B96" s="18">
        <v>4987246601825</v>
      </c>
      <c r="C96" s="27" t="s">
        <v>275</v>
      </c>
      <c r="D96" s="39" t="s">
        <v>2019</v>
      </c>
      <c r="E96" s="9">
        <v>1360</v>
      </c>
      <c r="F96" s="9">
        <v>1780</v>
      </c>
      <c r="G96" s="9">
        <f t="shared" si="10"/>
        <v>-420</v>
      </c>
      <c r="H96" s="9">
        <f t="shared" si="7"/>
        <v>-0.23595505617977527</v>
      </c>
      <c r="I96" s="19">
        <f t="shared" si="8"/>
        <v>82.96</v>
      </c>
      <c r="J96" s="11">
        <f t="shared" si="9"/>
        <v>99.551999999999992</v>
      </c>
      <c r="K96" s="11"/>
      <c r="L96" s="22">
        <f t="shared" si="11"/>
        <v>107.848</v>
      </c>
      <c r="M96" s="11"/>
      <c r="N96" s="11"/>
      <c r="O96" s="11"/>
      <c r="P96" s="11"/>
      <c r="Q96" s="13" t="s">
        <v>1926</v>
      </c>
      <c r="R96" s="20">
        <f t="shared" si="12"/>
        <v>126.18216</v>
      </c>
      <c r="S96" s="17">
        <v>99</v>
      </c>
      <c r="T96" s="13" t="s">
        <v>1926</v>
      </c>
      <c r="U96" s="13"/>
      <c r="V96" s="13"/>
      <c r="W96" s="29" t="s">
        <v>2756</v>
      </c>
      <c r="X96" s="48" t="s">
        <v>2813</v>
      </c>
      <c r="Y96" s="48"/>
      <c r="Z96" s="37">
        <v>32</v>
      </c>
      <c r="AB96" s="9">
        <v>159</v>
      </c>
      <c r="AD96" s="9" t="s">
        <v>274</v>
      </c>
    </row>
    <row r="97" spans="1:30" ht="18.75" customHeight="1">
      <c r="A97" s="9" t="s">
        <v>276</v>
      </c>
      <c r="B97" s="18">
        <v>4954097706825</v>
      </c>
      <c r="C97" s="27" t="s">
        <v>278</v>
      </c>
      <c r="D97" s="39" t="s">
        <v>2797</v>
      </c>
      <c r="E97" s="9">
        <v>980</v>
      </c>
      <c r="F97" s="9">
        <v>858</v>
      </c>
      <c r="G97" s="9">
        <f t="shared" si="10"/>
        <v>122</v>
      </c>
      <c r="H97" s="9">
        <f t="shared" si="7"/>
        <v>0.14219114219114218</v>
      </c>
      <c r="I97" s="19">
        <f t="shared" si="8"/>
        <v>59.78</v>
      </c>
      <c r="J97" s="11">
        <f t="shared" si="9"/>
        <v>71.736000000000004</v>
      </c>
      <c r="K97" s="11"/>
      <c r="L97" s="22">
        <f t="shared" si="11"/>
        <v>77.713999999999999</v>
      </c>
      <c r="M97" s="11"/>
      <c r="N97" s="11"/>
      <c r="O97" s="11"/>
      <c r="P97" s="11"/>
      <c r="Q97" s="13" t="s">
        <v>1926</v>
      </c>
      <c r="R97" s="20">
        <f t="shared" si="12"/>
        <v>90.92537999999999</v>
      </c>
      <c r="S97" s="17">
        <v>99</v>
      </c>
      <c r="T97" s="13" t="s">
        <v>1926</v>
      </c>
      <c r="U97" s="13"/>
      <c r="V97" s="13"/>
      <c r="W97" s="29" t="s">
        <v>2645</v>
      </c>
      <c r="X97" s="48" t="s">
        <v>2813</v>
      </c>
      <c r="Y97" s="48"/>
      <c r="Z97" s="37">
        <v>140</v>
      </c>
      <c r="AD97" s="9" t="s">
        <v>277</v>
      </c>
    </row>
    <row r="98" spans="1:30" ht="18.75" customHeight="1">
      <c r="A98" s="9" t="s">
        <v>279</v>
      </c>
      <c r="B98" s="18">
        <v>4987306045149</v>
      </c>
      <c r="C98" s="29" t="s">
        <v>1710</v>
      </c>
      <c r="D98" s="39" t="s">
        <v>2020</v>
      </c>
      <c r="E98" s="9">
        <v>999</v>
      </c>
      <c r="F98" s="9">
        <v>980</v>
      </c>
      <c r="G98" s="9">
        <f t="shared" si="10"/>
        <v>19</v>
      </c>
      <c r="H98" s="9">
        <f t="shared" si="7"/>
        <v>1.9387755102040816E-2</v>
      </c>
      <c r="I98" s="19">
        <f t="shared" si="8"/>
        <v>60.939</v>
      </c>
      <c r="J98" s="11">
        <f t="shared" si="9"/>
        <v>73.126800000000003</v>
      </c>
      <c r="K98" s="11"/>
      <c r="L98" s="24">
        <f t="shared" si="11"/>
        <v>79.220700000000008</v>
      </c>
      <c r="M98" s="11"/>
      <c r="N98" s="11"/>
      <c r="O98" s="11"/>
      <c r="P98" s="11"/>
      <c r="Q98" s="13" t="s">
        <v>1926</v>
      </c>
      <c r="R98" s="20">
        <f t="shared" si="12"/>
        <v>92.688219000000004</v>
      </c>
      <c r="S98" s="17">
        <v>99</v>
      </c>
      <c r="T98" s="13" t="s">
        <v>1926</v>
      </c>
      <c r="U98" s="13"/>
      <c r="V98" s="13"/>
      <c r="W98" s="29" t="s">
        <v>2616</v>
      </c>
      <c r="X98" s="48" t="s">
        <v>2813</v>
      </c>
      <c r="Y98" s="48"/>
      <c r="Z98" s="37">
        <v>91</v>
      </c>
      <c r="AB98" s="9">
        <v>108</v>
      </c>
      <c r="AC98" s="9">
        <v>118</v>
      </c>
      <c r="AD98" s="9" t="s">
        <v>280</v>
      </c>
    </row>
    <row r="99" spans="1:30" ht="18.75" customHeight="1">
      <c r="A99" s="9" t="s">
        <v>282</v>
      </c>
      <c r="B99" s="18">
        <v>4987306045156</v>
      </c>
      <c r="C99" s="30" t="s">
        <v>283</v>
      </c>
      <c r="D99" s="39" t="s">
        <v>2021</v>
      </c>
      <c r="E99" s="9">
        <v>1080</v>
      </c>
      <c r="F99" s="9">
        <v>1180</v>
      </c>
      <c r="G99" s="9">
        <f t="shared" si="10"/>
        <v>-100</v>
      </c>
      <c r="H99" s="9">
        <f t="shared" si="7"/>
        <v>-8.4745762711864403E-2</v>
      </c>
      <c r="I99" s="19">
        <f t="shared" si="8"/>
        <v>65.88</v>
      </c>
      <c r="J99" s="11">
        <f t="shared" si="9"/>
        <v>79.055999999999997</v>
      </c>
      <c r="K99" s="11"/>
      <c r="L99" s="24">
        <f t="shared" si="11"/>
        <v>85.643999999999991</v>
      </c>
      <c r="M99" s="11"/>
      <c r="N99" s="11"/>
      <c r="O99" s="11"/>
      <c r="P99" s="11"/>
      <c r="Q99" s="13" t="s">
        <v>1926</v>
      </c>
      <c r="R99" s="20">
        <f t="shared" si="12"/>
        <v>100.20347999999998</v>
      </c>
      <c r="S99" s="17">
        <v>99</v>
      </c>
      <c r="T99" s="13" t="s">
        <v>1926</v>
      </c>
      <c r="U99" s="13"/>
      <c r="V99" s="13"/>
      <c r="W99" s="29" t="s">
        <v>2616</v>
      </c>
      <c r="X99" s="48" t="s">
        <v>2813</v>
      </c>
      <c r="Y99" s="48"/>
      <c r="Z99" s="37">
        <v>141</v>
      </c>
      <c r="AB99" s="9">
        <v>118</v>
      </c>
      <c r="AC99" s="9">
        <v>148</v>
      </c>
      <c r="AD99" s="9" t="s">
        <v>277</v>
      </c>
    </row>
    <row r="100" spans="1:30" ht="18.75" customHeight="1">
      <c r="A100" s="9" t="s">
        <v>284</v>
      </c>
      <c r="B100" s="18">
        <v>4987306048232</v>
      </c>
      <c r="C100" s="27" t="s">
        <v>286</v>
      </c>
      <c r="D100" s="39" t="s">
        <v>2022</v>
      </c>
      <c r="E100" s="9">
        <v>705</v>
      </c>
      <c r="F100" s="9">
        <v>798</v>
      </c>
      <c r="G100" s="9">
        <f t="shared" si="10"/>
        <v>-93</v>
      </c>
      <c r="H100" s="9">
        <f t="shared" si="7"/>
        <v>-0.11654135338345864</v>
      </c>
      <c r="I100" s="19">
        <f t="shared" si="8"/>
        <v>43.005000000000003</v>
      </c>
      <c r="J100" s="11">
        <f t="shared" si="9"/>
        <v>51.606000000000002</v>
      </c>
      <c r="K100" s="24">
        <f>I100*1.6</f>
        <v>68.808000000000007</v>
      </c>
      <c r="L100" s="11"/>
      <c r="M100" s="11"/>
      <c r="N100" s="11"/>
      <c r="O100" s="11"/>
      <c r="P100" s="11"/>
      <c r="Q100" s="13" t="s">
        <v>1926</v>
      </c>
      <c r="R100" s="20">
        <f>K100*1.17</f>
        <v>80.50536000000001</v>
      </c>
      <c r="S100" s="17">
        <v>99</v>
      </c>
      <c r="T100" s="13" t="s">
        <v>1926</v>
      </c>
      <c r="U100" s="13"/>
      <c r="V100" s="13"/>
      <c r="W100" s="29" t="s">
        <v>2616</v>
      </c>
      <c r="X100" s="48" t="s">
        <v>2813</v>
      </c>
      <c r="Y100" s="48"/>
      <c r="Z100" s="37">
        <v>87</v>
      </c>
      <c r="AC100" s="9" t="s">
        <v>287</v>
      </c>
      <c r="AD100" s="9" t="s">
        <v>285</v>
      </c>
    </row>
    <row r="101" spans="1:30" ht="18.75" customHeight="1">
      <c r="A101" s="9" t="s">
        <v>288</v>
      </c>
      <c r="B101" s="18">
        <v>4987306048249</v>
      </c>
      <c r="C101" s="27" t="s">
        <v>289</v>
      </c>
      <c r="D101" s="39" t="s">
        <v>2023</v>
      </c>
      <c r="E101" s="9">
        <v>1123</v>
      </c>
      <c r="F101" s="9">
        <v>980</v>
      </c>
      <c r="G101" s="9">
        <f t="shared" si="10"/>
        <v>143</v>
      </c>
      <c r="H101" s="9">
        <f t="shared" si="7"/>
        <v>0.14591836734693878</v>
      </c>
      <c r="I101" s="19">
        <f t="shared" si="8"/>
        <v>68.503</v>
      </c>
      <c r="J101" s="11">
        <f t="shared" si="9"/>
        <v>82.203599999999994</v>
      </c>
      <c r="K101" s="11"/>
      <c r="L101" s="24">
        <f t="shared" ref="L101:L109" si="13">I101*1.3</f>
        <v>89.053899999999999</v>
      </c>
      <c r="M101" s="11"/>
      <c r="N101" s="11"/>
      <c r="O101" s="11"/>
      <c r="P101" s="11"/>
      <c r="Q101" s="13" t="s">
        <v>1926</v>
      </c>
      <c r="R101" s="20">
        <f t="shared" ref="R101:R109" si="14">L101*1.17</f>
        <v>104.193063</v>
      </c>
      <c r="S101" s="17">
        <v>99</v>
      </c>
      <c r="T101" s="13" t="s">
        <v>1926</v>
      </c>
      <c r="U101" s="13"/>
      <c r="V101" s="13"/>
      <c r="W101" s="29" t="s">
        <v>2616</v>
      </c>
      <c r="X101" s="48" t="s">
        <v>2813</v>
      </c>
      <c r="Y101" s="48"/>
      <c r="Z101" s="37">
        <v>132</v>
      </c>
      <c r="AD101" s="9" t="s">
        <v>105</v>
      </c>
    </row>
    <row r="102" spans="1:30" ht="18.75" customHeight="1">
      <c r="A102" s="9" t="s">
        <v>290</v>
      </c>
      <c r="B102" s="18">
        <v>4987306045125</v>
      </c>
      <c r="C102" s="29" t="s">
        <v>1711</v>
      </c>
      <c r="D102" s="39" t="s">
        <v>2024</v>
      </c>
      <c r="E102" s="9">
        <v>1058</v>
      </c>
      <c r="F102" s="9">
        <v>980</v>
      </c>
      <c r="G102" s="9">
        <f t="shared" si="10"/>
        <v>78</v>
      </c>
      <c r="H102" s="9">
        <f t="shared" si="7"/>
        <v>7.9591836734693874E-2</v>
      </c>
      <c r="I102" s="19">
        <f t="shared" si="8"/>
        <v>64.537999999999997</v>
      </c>
      <c r="J102" s="11">
        <f t="shared" si="9"/>
        <v>77.445599999999999</v>
      </c>
      <c r="K102" s="11"/>
      <c r="L102" s="11">
        <f t="shared" si="13"/>
        <v>83.8994</v>
      </c>
      <c r="M102" s="11"/>
      <c r="N102" s="11"/>
      <c r="O102" s="11"/>
      <c r="P102" s="11"/>
      <c r="Q102" s="13" t="s">
        <v>1926</v>
      </c>
      <c r="R102" s="17">
        <f t="shared" si="14"/>
        <v>98.162297999999993</v>
      </c>
      <c r="S102" s="17">
        <v>99</v>
      </c>
      <c r="T102" s="13" t="s">
        <v>1926</v>
      </c>
      <c r="U102" s="13"/>
      <c r="V102" s="13"/>
      <c r="W102" s="29" t="s">
        <v>2616</v>
      </c>
      <c r="X102" s="48" t="s">
        <v>2813</v>
      </c>
      <c r="Y102" s="48"/>
      <c r="Z102" s="37">
        <v>136</v>
      </c>
      <c r="AB102" s="9">
        <v>118</v>
      </c>
      <c r="AD102" s="9" t="s">
        <v>105</v>
      </c>
    </row>
    <row r="103" spans="1:30" ht="18.75" customHeight="1">
      <c r="A103" s="9" t="s">
        <v>292</v>
      </c>
      <c r="B103" s="18">
        <v>4987306048256</v>
      </c>
      <c r="C103" s="27" t="s">
        <v>293</v>
      </c>
      <c r="D103" s="39" t="s">
        <v>2025</v>
      </c>
      <c r="E103" s="9">
        <v>1280</v>
      </c>
      <c r="F103" s="9">
        <v>1280</v>
      </c>
      <c r="G103" s="9">
        <f t="shared" si="10"/>
        <v>0</v>
      </c>
      <c r="H103" s="9">
        <f t="shared" si="7"/>
        <v>0</v>
      </c>
      <c r="I103" s="19">
        <f t="shared" si="8"/>
        <v>78.08</v>
      </c>
      <c r="J103" s="11">
        <f t="shared" si="9"/>
        <v>93.695999999999998</v>
      </c>
      <c r="K103" s="11"/>
      <c r="L103" s="24">
        <f t="shared" si="13"/>
        <v>101.504</v>
      </c>
      <c r="M103" s="11"/>
      <c r="N103" s="11"/>
      <c r="O103" s="11"/>
      <c r="P103" s="11"/>
      <c r="Q103" s="13" t="s">
        <v>1926</v>
      </c>
      <c r="R103" s="20">
        <f t="shared" si="14"/>
        <v>118.75968</v>
      </c>
      <c r="S103" s="17">
        <v>99</v>
      </c>
      <c r="T103" s="13" t="s">
        <v>1926</v>
      </c>
      <c r="U103" s="13"/>
      <c r="V103" s="13"/>
      <c r="W103" s="29" t="s">
        <v>2616</v>
      </c>
      <c r="X103" s="48" t="s">
        <v>2813</v>
      </c>
      <c r="Y103" s="48"/>
      <c r="Z103" s="37">
        <v>78</v>
      </c>
      <c r="AD103" s="9" t="s">
        <v>265</v>
      </c>
    </row>
    <row r="104" spans="1:30" ht="18.75" customHeight="1">
      <c r="A104" s="9" t="s">
        <v>294</v>
      </c>
      <c r="B104" s="18">
        <v>4987306047488</v>
      </c>
      <c r="C104" s="27" t="s">
        <v>295</v>
      </c>
      <c r="D104" s="39" t="s">
        <v>2026</v>
      </c>
      <c r="E104" s="9">
        <v>924</v>
      </c>
      <c r="F104" s="9">
        <v>1180</v>
      </c>
      <c r="G104" s="9">
        <f t="shared" si="10"/>
        <v>-256</v>
      </c>
      <c r="H104" s="9">
        <f t="shared" si="7"/>
        <v>-0.21694915254237288</v>
      </c>
      <c r="I104" s="19">
        <f t="shared" si="8"/>
        <v>56.363999999999997</v>
      </c>
      <c r="J104" s="11">
        <f t="shared" si="9"/>
        <v>67.636799999999994</v>
      </c>
      <c r="K104" s="11"/>
      <c r="L104" s="24">
        <f t="shared" si="13"/>
        <v>73.273200000000003</v>
      </c>
      <c r="M104" s="11"/>
      <c r="N104" s="11"/>
      <c r="O104" s="11"/>
      <c r="P104" s="11"/>
      <c r="Q104" s="13" t="s">
        <v>1926</v>
      </c>
      <c r="R104" s="17">
        <f t="shared" si="14"/>
        <v>85.729643999999993</v>
      </c>
      <c r="S104" s="17">
        <v>99</v>
      </c>
      <c r="T104" s="13" t="s">
        <v>1926</v>
      </c>
      <c r="U104" s="13"/>
      <c r="V104" s="13"/>
      <c r="W104" s="29" t="s">
        <v>2616</v>
      </c>
      <c r="X104" s="48" t="s">
        <v>2813</v>
      </c>
      <c r="Y104" s="48"/>
      <c r="Z104" s="37">
        <v>64</v>
      </c>
      <c r="AB104" s="9">
        <v>128</v>
      </c>
      <c r="AD104" s="9" t="s">
        <v>73</v>
      </c>
    </row>
    <row r="105" spans="1:30" ht="18.75" customHeight="1">
      <c r="A105" s="9" t="s">
        <v>296</v>
      </c>
      <c r="B105" s="18">
        <v>4987306047396</v>
      </c>
      <c r="C105" s="27" t="s">
        <v>297</v>
      </c>
      <c r="D105" s="39" t="s">
        <v>2027</v>
      </c>
      <c r="E105" s="9">
        <v>1576</v>
      </c>
      <c r="F105" s="9">
        <v>1780</v>
      </c>
      <c r="G105" s="9">
        <f t="shared" si="10"/>
        <v>-204</v>
      </c>
      <c r="H105" s="9">
        <f t="shared" si="7"/>
        <v>-0.1146067415730337</v>
      </c>
      <c r="I105" s="19">
        <f t="shared" si="8"/>
        <v>96.135999999999996</v>
      </c>
      <c r="J105" s="11">
        <f t="shared" si="9"/>
        <v>115.36319999999999</v>
      </c>
      <c r="K105" s="11"/>
      <c r="L105" s="24">
        <f t="shared" si="13"/>
        <v>124.9768</v>
      </c>
      <c r="M105" s="11"/>
      <c r="N105" s="11"/>
      <c r="O105" s="11"/>
      <c r="P105" s="11"/>
      <c r="Q105" s="13" t="s">
        <v>1926</v>
      </c>
      <c r="R105" s="17">
        <f t="shared" si="14"/>
        <v>146.22285599999998</v>
      </c>
      <c r="S105" s="17">
        <v>99</v>
      </c>
      <c r="T105" s="13" t="s">
        <v>1926</v>
      </c>
      <c r="U105" s="13"/>
      <c r="V105" s="13"/>
      <c r="W105" s="29" t="s">
        <v>2616</v>
      </c>
      <c r="X105" s="48" t="s">
        <v>2813</v>
      </c>
      <c r="Y105" s="48"/>
      <c r="Z105" s="37">
        <v>109</v>
      </c>
      <c r="AB105" s="9">
        <v>188</v>
      </c>
      <c r="AD105" s="9" t="s">
        <v>46</v>
      </c>
    </row>
    <row r="106" spans="1:30" ht="18.75" customHeight="1">
      <c r="A106" s="9" t="s">
        <v>298</v>
      </c>
      <c r="B106" s="18">
        <v>4987306047389</v>
      </c>
      <c r="C106" s="27" t="s">
        <v>300</v>
      </c>
      <c r="D106" s="39" t="s">
        <v>2028</v>
      </c>
      <c r="E106" s="9">
        <v>1560</v>
      </c>
      <c r="F106" s="9">
        <v>1580</v>
      </c>
      <c r="G106" s="9">
        <f t="shared" si="10"/>
        <v>-20</v>
      </c>
      <c r="H106" s="9">
        <f t="shared" si="7"/>
        <v>-1.2658227848101266E-2</v>
      </c>
      <c r="I106" s="19">
        <f t="shared" si="8"/>
        <v>95.16</v>
      </c>
      <c r="J106" s="11">
        <f t="shared" si="9"/>
        <v>114.19199999999999</v>
      </c>
      <c r="K106" s="11"/>
      <c r="L106" s="24">
        <f t="shared" si="13"/>
        <v>123.708</v>
      </c>
      <c r="M106" s="11"/>
      <c r="N106" s="11"/>
      <c r="O106" s="11"/>
      <c r="P106" s="11"/>
      <c r="Q106" s="13" t="s">
        <v>1926</v>
      </c>
      <c r="R106" s="17">
        <f t="shared" si="14"/>
        <v>144.73836</v>
      </c>
      <c r="S106" s="17">
        <v>99</v>
      </c>
      <c r="T106" s="13" t="s">
        <v>1926</v>
      </c>
      <c r="U106" s="13"/>
      <c r="V106" s="13"/>
      <c r="W106" s="29" t="s">
        <v>2616</v>
      </c>
      <c r="X106" s="48" t="s">
        <v>2813</v>
      </c>
      <c r="Y106" s="48"/>
      <c r="Z106" s="37">
        <v>82</v>
      </c>
      <c r="AB106" s="9">
        <v>158</v>
      </c>
      <c r="AD106" s="9" t="s">
        <v>299</v>
      </c>
    </row>
    <row r="107" spans="1:30" ht="18.75" customHeight="1">
      <c r="A107" s="9" t="s">
        <v>301</v>
      </c>
      <c r="B107" s="18">
        <v>4987306047372</v>
      </c>
      <c r="C107" s="27" t="s">
        <v>302</v>
      </c>
      <c r="D107" s="39" t="s">
        <v>2029</v>
      </c>
      <c r="E107" s="9">
        <v>950</v>
      </c>
      <c r="F107" s="9">
        <v>1180</v>
      </c>
      <c r="G107" s="9">
        <f t="shared" si="10"/>
        <v>-230</v>
      </c>
      <c r="H107" s="9">
        <f t="shared" si="7"/>
        <v>-0.19491525423728814</v>
      </c>
      <c r="I107" s="19">
        <f t="shared" si="8"/>
        <v>57.949999999999996</v>
      </c>
      <c r="J107" s="11">
        <f t="shared" si="9"/>
        <v>69.539999999999992</v>
      </c>
      <c r="K107" s="11"/>
      <c r="L107" s="24">
        <f t="shared" si="13"/>
        <v>75.334999999999994</v>
      </c>
      <c r="M107" s="11"/>
      <c r="N107" s="11"/>
      <c r="O107" s="11"/>
      <c r="P107" s="11"/>
      <c r="Q107" s="13" t="s">
        <v>1926</v>
      </c>
      <c r="R107" s="17">
        <f t="shared" si="14"/>
        <v>88.141949999999994</v>
      </c>
      <c r="S107" s="17">
        <v>99</v>
      </c>
      <c r="T107" s="13" t="s">
        <v>1926</v>
      </c>
      <c r="U107" s="13"/>
      <c r="V107" s="13"/>
      <c r="W107" s="29" t="s">
        <v>2616</v>
      </c>
      <c r="X107" s="48" t="s">
        <v>2813</v>
      </c>
      <c r="Y107" s="48"/>
      <c r="Z107" s="37">
        <v>68</v>
      </c>
      <c r="AD107" s="9" t="s">
        <v>34</v>
      </c>
    </row>
    <row r="108" spans="1:30" ht="18.75" customHeight="1">
      <c r="A108" s="9" t="s">
        <v>303</v>
      </c>
      <c r="B108" s="18">
        <v>4987306045132</v>
      </c>
      <c r="C108" s="27" t="s">
        <v>305</v>
      </c>
      <c r="D108" s="39" t="s">
        <v>2030</v>
      </c>
      <c r="E108" s="9">
        <v>1490</v>
      </c>
      <c r="F108" s="9">
        <v>1180</v>
      </c>
      <c r="G108" s="9">
        <f t="shared" si="10"/>
        <v>310</v>
      </c>
      <c r="H108" s="9">
        <f t="shared" si="7"/>
        <v>0.26271186440677968</v>
      </c>
      <c r="I108" s="19">
        <f t="shared" si="8"/>
        <v>90.89</v>
      </c>
      <c r="J108" s="11">
        <f t="shared" si="9"/>
        <v>109.068</v>
      </c>
      <c r="K108" s="11"/>
      <c r="L108" s="11">
        <f t="shared" si="13"/>
        <v>118.15700000000001</v>
      </c>
      <c r="M108" s="11"/>
      <c r="N108" s="11"/>
      <c r="O108" s="11"/>
      <c r="P108" s="11"/>
      <c r="Q108" s="13" t="s">
        <v>1926</v>
      </c>
      <c r="R108" s="17">
        <f t="shared" si="14"/>
        <v>138.24369000000002</v>
      </c>
      <c r="S108" s="17">
        <v>99</v>
      </c>
      <c r="T108" s="13" t="s">
        <v>1926</v>
      </c>
      <c r="U108" s="13"/>
      <c r="V108" s="13"/>
      <c r="W108" s="29" t="s">
        <v>2616</v>
      </c>
      <c r="X108" s="48" t="s">
        <v>2813</v>
      </c>
      <c r="Y108" s="48"/>
      <c r="Z108" s="37">
        <v>186</v>
      </c>
      <c r="AB108" s="9">
        <v>128</v>
      </c>
      <c r="AD108" s="9" t="s">
        <v>304</v>
      </c>
    </row>
    <row r="109" spans="1:30" ht="18.75" customHeight="1">
      <c r="A109" s="9" t="s">
        <v>306</v>
      </c>
      <c r="B109" s="18">
        <v>4954391105164</v>
      </c>
      <c r="C109" s="27" t="s">
        <v>307</v>
      </c>
      <c r="D109" s="39" t="s">
        <v>2031</v>
      </c>
      <c r="E109" s="9">
        <v>980</v>
      </c>
      <c r="F109" s="9">
        <v>980</v>
      </c>
      <c r="G109" s="9">
        <f t="shared" si="10"/>
        <v>0</v>
      </c>
      <c r="H109" s="9">
        <f t="shared" si="7"/>
        <v>0</v>
      </c>
      <c r="I109" s="19">
        <f t="shared" si="8"/>
        <v>59.78</v>
      </c>
      <c r="J109" s="11">
        <f t="shared" si="9"/>
        <v>71.736000000000004</v>
      </c>
      <c r="K109" s="11"/>
      <c r="L109" s="22">
        <f t="shared" si="13"/>
        <v>77.713999999999999</v>
      </c>
      <c r="M109" s="11"/>
      <c r="N109" s="11"/>
      <c r="O109" s="11"/>
      <c r="P109" s="11"/>
      <c r="Q109" s="13" t="s">
        <v>1926</v>
      </c>
      <c r="R109" s="20">
        <f t="shared" si="14"/>
        <v>90.92537999999999</v>
      </c>
      <c r="S109" s="17">
        <v>99</v>
      </c>
      <c r="T109" s="13" t="s">
        <v>1926</v>
      </c>
      <c r="U109" s="13"/>
      <c r="V109" s="13"/>
      <c r="W109" s="29" t="s">
        <v>2620</v>
      </c>
      <c r="X109" s="48" t="s">
        <v>2813</v>
      </c>
      <c r="Y109" s="48"/>
      <c r="Z109" s="37">
        <v>126</v>
      </c>
      <c r="AD109" s="42" t="s">
        <v>2726</v>
      </c>
    </row>
    <row r="110" spans="1:30" ht="18.75" customHeight="1">
      <c r="A110" s="9" t="s">
        <v>308</v>
      </c>
      <c r="B110" s="18">
        <v>4903301472957</v>
      </c>
      <c r="C110" s="29" t="s">
        <v>1718</v>
      </c>
      <c r="D110" s="39" t="s">
        <v>2032</v>
      </c>
      <c r="E110" s="9">
        <v>575</v>
      </c>
      <c r="F110" s="9">
        <v>799</v>
      </c>
      <c r="G110" s="9">
        <f t="shared" si="10"/>
        <v>-224</v>
      </c>
      <c r="H110" s="9">
        <f t="shared" si="7"/>
        <v>-0.28035043804755944</v>
      </c>
      <c r="I110" s="19">
        <f t="shared" si="8"/>
        <v>35.074999999999996</v>
      </c>
      <c r="J110" s="11">
        <f t="shared" si="9"/>
        <v>42.089999999999996</v>
      </c>
      <c r="K110" s="22">
        <f>I110*1.6</f>
        <v>56.12</v>
      </c>
      <c r="L110" s="11"/>
      <c r="M110" s="11"/>
      <c r="N110" s="11"/>
      <c r="O110" s="11"/>
      <c r="P110" s="11"/>
      <c r="Q110" s="13" t="s">
        <v>1926</v>
      </c>
      <c r="R110" s="20">
        <f>K110*1.17</f>
        <v>65.660399999999996</v>
      </c>
      <c r="S110" s="17">
        <v>99</v>
      </c>
      <c r="T110" s="13" t="s">
        <v>1926</v>
      </c>
      <c r="U110" s="13"/>
      <c r="V110" s="13"/>
      <c r="W110" s="29" t="s">
        <v>2617</v>
      </c>
      <c r="X110" s="48" t="s">
        <v>2813</v>
      </c>
      <c r="Y110" s="48"/>
      <c r="Z110" s="37">
        <v>23</v>
      </c>
      <c r="AB110" s="9">
        <v>99</v>
      </c>
      <c r="AD110" s="9" t="s">
        <v>114</v>
      </c>
    </row>
    <row r="111" spans="1:30" ht="18.75" customHeight="1">
      <c r="A111" s="9" t="s">
        <v>310</v>
      </c>
      <c r="B111" s="18">
        <v>4987306047723</v>
      </c>
      <c r="C111" s="27" t="s">
        <v>311</v>
      </c>
      <c r="D111" s="39" t="s">
        <v>2033</v>
      </c>
      <c r="E111" s="9">
        <v>792</v>
      </c>
      <c r="F111" s="9">
        <v>950</v>
      </c>
      <c r="G111" s="9">
        <f t="shared" si="10"/>
        <v>-158</v>
      </c>
      <c r="H111" s="9">
        <f t="shared" si="7"/>
        <v>-0.16631578947368422</v>
      </c>
      <c r="I111" s="19">
        <f t="shared" si="8"/>
        <v>48.311999999999998</v>
      </c>
      <c r="J111" s="11">
        <f t="shared" si="9"/>
        <v>57.974399999999996</v>
      </c>
      <c r="K111" s="24">
        <f>I111*1.6</f>
        <v>77.299199999999999</v>
      </c>
      <c r="L111" s="11"/>
      <c r="M111" s="11"/>
      <c r="N111" s="11"/>
      <c r="O111" s="11"/>
      <c r="P111" s="11"/>
      <c r="Q111" s="13" t="s">
        <v>1926</v>
      </c>
      <c r="R111" s="20">
        <f>K111*1.17</f>
        <v>90.440063999999992</v>
      </c>
      <c r="S111" s="17">
        <v>99</v>
      </c>
      <c r="T111" s="13" t="s">
        <v>1926</v>
      </c>
      <c r="U111" s="13"/>
      <c r="V111" s="13"/>
      <c r="W111" s="29" t="s">
        <v>2616</v>
      </c>
      <c r="X111" s="48" t="s">
        <v>2813</v>
      </c>
      <c r="Y111" s="48"/>
      <c r="Z111" s="37">
        <v>23</v>
      </c>
      <c r="AB111" s="9">
        <v>88</v>
      </c>
      <c r="AD111" s="9" t="s">
        <v>64</v>
      </c>
    </row>
    <row r="112" spans="1:30" ht="18.75" customHeight="1">
      <c r="A112" s="9" t="s">
        <v>312</v>
      </c>
      <c r="B112" s="18">
        <v>4987306047730</v>
      </c>
      <c r="C112" s="27" t="s">
        <v>313</v>
      </c>
      <c r="D112" s="39" t="s">
        <v>2034</v>
      </c>
      <c r="E112" s="9">
        <v>792</v>
      </c>
      <c r="F112" s="9">
        <v>980</v>
      </c>
      <c r="G112" s="9">
        <f t="shared" si="10"/>
        <v>-188</v>
      </c>
      <c r="H112" s="9">
        <f t="shared" si="7"/>
        <v>-0.19183673469387755</v>
      </c>
      <c r="I112" s="19">
        <f t="shared" si="8"/>
        <v>48.311999999999998</v>
      </c>
      <c r="J112" s="11">
        <f t="shared" si="9"/>
        <v>57.974399999999996</v>
      </c>
      <c r="K112" s="11">
        <f>I112*1.6</f>
        <v>77.299199999999999</v>
      </c>
      <c r="L112" s="11"/>
      <c r="M112" s="11"/>
      <c r="N112" s="11"/>
      <c r="O112" s="11"/>
      <c r="P112" s="11"/>
      <c r="Q112" s="13" t="s">
        <v>1926</v>
      </c>
      <c r="R112" s="20">
        <f>K112*1.17</f>
        <v>90.440063999999992</v>
      </c>
      <c r="S112" s="17">
        <v>99</v>
      </c>
      <c r="T112" s="13" t="s">
        <v>1926</v>
      </c>
      <c r="U112" s="13"/>
      <c r="V112" s="13"/>
      <c r="W112" s="29" t="s">
        <v>2616</v>
      </c>
      <c r="X112" s="48" t="s">
        <v>2813</v>
      </c>
      <c r="Y112" s="48"/>
      <c r="Z112" s="37">
        <v>68</v>
      </c>
      <c r="AB112" s="9">
        <v>92</v>
      </c>
      <c r="AD112" s="9" t="s">
        <v>73</v>
      </c>
    </row>
    <row r="113" spans="1:30" ht="18.75" customHeight="1">
      <c r="A113" s="9" t="s">
        <v>314</v>
      </c>
      <c r="B113" s="18">
        <v>4987024123075</v>
      </c>
      <c r="C113" s="27" t="s">
        <v>316</v>
      </c>
      <c r="D113" s="39" t="s">
        <v>2035</v>
      </c>
      <c r="E113" s="9">
        <v>1080</v>
      </c>
      <c r="F113" s="9">
        <v>1058</v>
      </c>
      <c r="G113" s="9">
        <f t="shared" si="10"/>
        <v>22</v>
      </c>
      <c r="H113" s="9">
        <f t="shared" si="7"/>
        <v>2.0793950850661626E-2</v>
      </c>
      <c r="I113" s="19">
        <f t="shared" si="8"/>
        <v>65.88</v>
      </c>
      <c r="J113" s="11">
        <f t="shared" si="9"/>
        <v>79.055999999999997</v>
      </c>
      <c r="K113" s="11"/>
      <c r="L113" s="22">
        <f>I113*1.3</f>
        <v>85.643999999999991</v>
      </c>
      <c r="M113" s="11"/>
      <c r="N113" s="11"/>
      <c r="O113" s="11"/>
      <c r="P113" s="11"/>
      <c r="Q113" s="13" t="s">
        <v>1926</v>
      </c>
      <c r="R113" s="20">
        <f>L113*1.17</f>
        <v>100.20347999999998</v>
      </c>
      <c r="S113" s="17">
        <v>99</v>
      </c>
      <c r="T113" s="13" t="s">
        <v>1926</v>
      </c>
      <c r="U113" s="13"/>
      <c r="V113" s="13"/>
      <c r="W113" s="29" t="s">
        <v>2652</v>
      </c>
      <c r="X113" s="48" t="s">
        <v>2813</v>
      </c>
      <c r="Y113" s="48"/>
      <c r="Z113" s="37">
        <v>59</v>
      </c>
      <c r="AB113" s="9">
        <v>95</v>
      </c>
      <c r="AD113" s="9" t="s">
        <v>315</v>
      </c>
    </row>
    <row r="114" spans="1:30" ht="18.75" customHeight="1">
      <c r="A114" s="9" t="s">
        <v>317</v>
      </c>
      <c r="B114" s="18">
        <v>4987426001940</v>
      </c>
      <c r="C114" s="27" t="s">
        <v>318</v>
      </c>
      <c r="D114" s="39" t="s">
        <v>2036</v>
      </c>
      <c r="E114" s="9">
        <v>932</v>
      </c>
      <c r="F114" s="9">
        <v>950</v>
      </c>
      <c r="G114" s="9">
        <f t="shared" si="10"/>
        <v>-18</v>
      </c>
      <c r="H114" s="9">
        <f t="shared" si="7"/>
        <v>-1.8947368421052633E-2</v>
      </c>
      <c r="I114" s="19">
        <f t="shared" si="8"/>
        <v>56.851999999999997</v>
      </c>
      <c r="J114" s="11">
        <f t="shared" si="9"/>
        <v>68.222399999999993</v>
      </c>
      <c r="K114" s="11"/>
      <c r="L114" s="24">
        <f>I114*1.3</f>
        <v>73.907600000000002</v>
      </c>
      <c r="M114" s="11"/>
      <c r="N114" s="11"/>
      <c r="O114" s="11"/>
      <c r="P114" s="11"/>
      <c r="Q114" s="13" t="s">
        <v>1926</v>
      </c>
      <c r="R114" s="20">
        <f>L114*1.17</f>
        <v>86.471891999999997</v>
      </c>
      <c r="S114" s="17">
        <v>99</v>
      </c>
      <c r="T114" s="13" t="s">
        <v>1926</v>
      </c>
      <c r="U114" s="13"/>
      <c r="V114" s="13"/>
      <c r="W114" s="29" t="s">
        <v>2753</v>
      </c>
      <c r="X114" s="48" t="s">
        <v>2813</v>
      </c>
      <c r="Y114" s="48"/>
      <c r="Z114" s="37">
        <v>41</v>
      </c>
      <c r="AB114" s="9">
        <v>85</v>
      </c>
      <c r="AD114" s="9" t="s">
        <v>73</v>
      </c>
    </row>
    <row r="115" spans="1:30" ht="18.75" customHeight="1">
      <c r="A115" s="9" t="s">
        <v>319</v>
      </c>
      <c r="B115" s="18">
        <v>4987024113083</v>
      </c>
      <c r="C115" s="27" t="s">
        <v>320</v>
      </c>
      <c r="D115" s="39" t="s">
        <v>2037</v>
      </c>
      <c r="E115" s="9">
        <v>798</v>
      </c>
      <c r="F115" s="9">
        <v>710</v>
      </c>
      <c r="G115" s="9">
        <f t="shared" si="10"/>
        <v>88</v>
      </c>
      <c r="H115" s="9">
        <f t="shared" si="7"/>
        <v>0.12394366197183099</v>
      </c>
      <c r="I115" s="19">
        <f t="shared" si="8"/>
        <v>48.677999999999997</v>
      </c>
      <c r="J115" s="11">
        <f t="shared" si="9"/>
        <v>58.413599999999995</v>
      </c>
      <c r="K115" s="22">
        <f>I115*1.6</f>
        <v>77.884799999999998</v>
      </c>
      <c r="L115" s="11"/>
      <c r="M115" s="11"/>
      <c r="N115" s="11"/>
      <c r="O115" s="11"/>
      <c r="P115" s="11"/>
      <c r="Q115" s="13" t="s">
        <v>1926</v>
      </c>
      <c r="R115" s="20">
        <f>K115*1.17</f>
        <v>91.125215999999995</v>
      </c>
      <c r="S115" s="17">
        <v>99</v>
      </c>
      <c r="T115" s="13" t="s">
        <v>1926</v>
      </c>
      <c r="U115" s="13"/>
      <c r="V115" s="13"/>
      <c r="W115" s="29" t="s">
        <v>2652</v>
      </c>
      <c r="X115" s="48" t="s">
        <v>2813</v>
      </c>
      <c r="Y115" s="48"/>
      <c r="Z115" s="37">
        <v>32</v>
      </c>
      <c r="AB115" s="9">
        <v>95</v>
      </c>
      <c r="AD115" s="9" t="s">
        <v>73</v>
      </c>
    </row>
    <row r="116" spans="1:30" ht="18.75" customHeight="1">
      <c r="A116" s="9" t="s">
        <v>321</v>
      </c>
      <c r="B116" s="18">
        <v>4987192002950</v>
      </c>
      <c r="C116" s="27" t="s">
        <v>323</v>
      </c>
      <c r="D116" s="39" t="s">
        <v>2038</v>
      </c>
      <c r="E116" s="9">
        <v>1329</v>
      </c>
      <c r="F116" s="9">
        <v>1188</v>
      </c>
      <c r="G116" s="9">
        <f t="shared" si="10"/>
        <v>141</v>
      </c>
      <c r="H116" s="9">
        <f t="shared" si="7"/>
        <v>0.11868686868686869</v>
      </c>
      <c r="I116" s="19">
        <f t="shared" si="8"/>
        <v>81.069000000000003</v>
      </c>
      <c r="J116" s="11">
        <f t="shared" si="9"/>
        <v>97.282799999999995</v>
      </c>
      <c r="K116" s="11"/>
      <c r="L116" s="22">
        <f t="shared" ref="L116:L123" si="15">I116*1.3</f>
        <v>105.3897</v>
      </c>
      <c r="M116" s="11"/>
      <c r="N116" s="11"/>
      <c r="O116" s="11"/>
      <c r="P116" s="11"/>
      <c r="Q116" s="13" t="s">
        <v>1926</v>
      </c>
      <c r="R116" s="20">
        <f t="shared" ref="R116:R123" si="16">L116*1.17</f>
        <v>123.305949</v>
      </c>
      <c r="S116" s="17">
        <v>99</v>
      </c>
      <c r="T116" s="13" t="s">
        <v>1926</v>
      </c>
      <c r="U116" s="13"/>
      <c r="V116" s="13"/>
      <c r="W116" s="29" t="s">
        <v>2632</v>
      </c>
      <c r="X116" s="48" t="s">
        <v>2813</v>
      </c>
      <c r="Y116" s="48"/>
      <c r="Z116" s="37">
        <v>200</v>
      </c>
      <c r="AB116" s="9">
        <v>168</v>
      </c>
      <c r="AC116" s="9">
        <v>178</v>
      </c>
      <c r="AD116" s="9" t="s">
        <v>322</v>
      </c>
    </row>
    <row r="117" spans="1:30" ht="18.75" customHeight="1">
      <c r="A117" s="9" t="s">
        <v>324</v>
      </c>
      <c r="B117" s="18">
        <v>4987024851855</v>
      </c>
      <c r="C117" s="27" t="s">
        <v>326</v>
      </c>
      <c r="D117" s="39" t="s">
        <v>2039</v>
      </c>
      <c r="E117" s="9">
        <v>1382</v>
      </c>
      <c r="F117" s="9">
        <v>1382</v>
      </c>
      <c r="G117" s="9">
        <f t="shared" si="10"/>
        <v>0</v>
      </c>
      <c r="H117" s="9">
        <f t="shared" si="7"/>
        <v>0</v>
      </c>
      <c r="I117" s="19">
        <f t="shared" si="8"/>
        <v>84.301999999999992</v>
      </c>
      <c r="J117" s="11">
        <f t="shared" si="9"/>
        <v>101.16239999999999</v>
      </c>
      <c r="K117" s="11"/>
      <c r="L117" s="22">
        <f t="shared" si="15"/>
        <v>109.59259999999999</v>
      </c>
      <c r="M117" s="11"/>
      <c r="N117" s="11"/>
      <c r="O117" s="11"/>
      <c r="P117" s="11"/>
      <c r="Q117" s="13" t="s">
        <v>1926</v>
      </c>
      <c r="R117" s="20">
        <f t="shared" si="16"/>
        <v>128.22334199999997</v>
      </c>
      <c r="S117" s="17">
        <v>99</v>
      </c>
      <c r="T117" s="13" t="s">
        <v>1926</v>
      </c>
      <c r="U117" s="13"/>
      <c r="V117" s="13"/>
      <c r="W117" s="29" t="s">
        <v>2652</v>
      </c>
      <c r="X117" s="48" t="s">
        <v>2813</v>
      </c>
      <c r="Y117" s="48"/>
      <c r="Z117" s="37">
        <v>28</v>
      </c>
      <c r="AB117" s="9">
        <v>139</v>
      </c>
      <c r="AD117" s="9" t="s">
        <v>325</v>
      </c>
    </row>
    <row r="118" spans="1:30" ht="18.75" customHeight="1">
      <c r="A118" s="9" t="s">
        <v>327</v>
      </c>
      <c r="B118" s="18">
        <v>4987306055803</v>
      </c>
      <c r="C118" s="27" t="s">
        <v>329</v>
      </c>
      <c r="D118" s="39" t="s">
        <v>2040</v>
      </c>
      <c r="E118" s="9">
        <v>842</v>
      </c>
      <c r="F118" s="9">
        <v>918</v>
      </c>
      <c r="G118" s="9">
        <f t="shared" si="10"/>
        <v>-76</v>
      </c>
      <c r="H118" s="9">
        <f t="shared" si="7"/>
        <v>-8.2788671023965144E-2</v>
      </c>
      <c r="I118" s="19">
        <f t="shared" si="8"/>
        <v>51.362000000000002</v>
      </c>
      <c r="J118" s="11">
        <f t="shared" si="9"/>
        <v>61.634399999999999</v>
      </c>
      <c r="K118" s="11"/>
      <c r="L118" s="24">
        <f t="shared" si="15"/>
        <v>66.770600000000002</v>
      </c>
      <c r="M118" s="11"/>
      <c r="N118" s="11"/>
      <c r="O118" s="11"/>
      <c r="P118" s="11"/>
      <c r="Q118" s="13" t="s">
        <v>1926</v>
      </c>
      <c r="R118" s="20">
        <f t="shared" si="16"/>
        <v>78.121601999999996</v>
      </c>
      <c r="S118" s="17">
        <v>99</v>
      </c>
      <c r="T118" s="13" t="s">
        <v>1926</v>
      </c>
      <c r="U118" s="13"/>
      <c r="V118" s="13"/>
      <c r="W118" s="29" t="s">
        <v>2616</v>
      </c>
      <c r="X118" s="48" t="s">
        <v>2813</v>
      </c>
      <c r="Y118" s="48"/>
      <c r="Z118" s="37">
        <v>78</v>
      </c>
      <c r="AB118" s="9">
        <v>84</v>
      </c>
      <c r="AD118" s="9" t="s">
        <v>328</v>
      </c>
    </row>
    <row r="119" spans="1:30" ht="18.75" customHeight="1">
      <c r="A119" s="9" t="s">
        <v>330</v>
      </c>
      <c r="B119" s="18">
        <v>4987107615435</v>
      </c>
      <c r="C119" s="30" t="s">
        <v>332</v>
      </c>
      <c r="D119" s="39" t="s">
        <v>2041</v>
      </c>
      <c r="E119" s="9">
        <v>950</v>
      </c>
      <c r="F119" s="9">
        <v>880</v>
      </c>
      <c r="G119" s="9">
        <f t="shared" si="10"/>
        <v>70</v>
      </c>
      <c r="H119" s="9">
        <f t="shared" si="7"/>
        <v>7.9545454545454544E-2</v>
      </c>
      <c r="I119" s="19">
        <f t="shared" si="8"/>
        <v>57.949999999999996</v>
      </c>
      <c r="J119" s="11">
        <f t="shared" si="9"/>
        <v>69.539999999999992</v>
      </c>
      <c r="K119" s="11"/>
      <c r="L119" s="22">
        <f t="shared" si="15"/>
        <v>75.334999999999994</v>
      </c>
      <c r="M119" s="11"/>
      <c r="N119" s="11"/>
      <c r="O119" s="11"/>
      <c r="P119" s="11"/>
      <c r="Q119" s="13" t="s">
        <v>1926</v>
      </c>
      <c r="R119" s="20">
        <f t="shared" si="16"/>
        <v>88.141949999999994</v>
      </c>
      <c r="S119" s="17">
        <v>99</v>
      </c>
      <c r="T119" s="13" t="s">
        <v>1926</v>
      </c>
      <c r="U119" s="13"/>
      <c r="V119" s="13"/>
      <c r="W119" s="29" t="s">
        <v>2613</v>
      </c>
      <c r="X119" s="48" t="s">
        <v>2813</v>
      </c>
      <c r="Y119" s="48"/>
      <c r="Z119" s="37">
        <v>50</v>
      </c>
      <c r="AB119" s="9">
        <v>109</v>
      </c>
      <c r="AD119" s="9" t="s">
        <v>331</v>
      </c>
    </row>
    <row r="120" spans="1:30" ht="18.75" customHeight="1">
      <c r="A120" s="9" t="s">
        <v>333</v>
      </c>
      <c r="B120" s="18">
        <v>4987107615459</v>
      </c>
      <c r="C120" s="27" t="s">
        <v>335</v>
      </c>
      <c r="D120" s="39" t="s">
        <v>2042</v>
      </c>
      <c r="E120" s="9">
        <v>1565</v>
      </c>
      <c r="F120" s="9">
        <v>1598</v>
      </c>
      <c r="G120" s="9">
        <f t="shared" si="10"/>
        <v>-33</v>
      </c>
      <c r="H120" s="9">
        <f t="shared" si="7"/>
        <v>-2.065081351689612E-2</v>
      </c>
      <c r="I120" s="19">
        <f t="shared" si="8"/>
        <v>95.465000000000003</v>
      </c>
      <c r="J120" s="11">
        <f t="shared" si="9"/>
        <v>114.55800000000001</v>
      </c>
      <c r="K120" s="11"/>
      <c r="L120" s="22">
        <f t="shared" si="15"/>
        <v>124.1045</v>
      </c>
      <c r="M120" s="11"/>
      <c r="N120" s="11"/>
      <c r="O120" s="11"/>
      <c r="P120" s="11"/>
      <c r="Q120" s="13" t="s">
        <v>1926</v>
      </c>
      <c r="R120" s="20">
        <f t="shared" si="16"/>
        <v>145.20226499999998</v>
      </c>
      <c r="S120" s="17">
        <v>99</v>
      </c>
      <c r="T120" s="13" t="s">
        <v>1926</v>
      </c>
      <c r="U120" s="13"/>
      <c r="V120" s="13"/>
      <c r="W120" s="29" t="s">
        <v>2613</v>
      </c>
      <c r="X120" s="48" t="s">
        <v>2813</v>
      </c>
      <c r="Y120" s="48"/>
      <c r="Z120" s="37">
        <v>154</v>
      </c>
      <c r="AB120" s="9">
        <v>198</v>
      </c>
      <c r="AD120" s="9" t="s">
        <v>334</v>
      </c>
    </row>
    <row r="121" spans="1:30" ht="18.75" customHeight="1">
      <c r="A121" s="9" t="s">
        <v>336</v>
      </c>
      <c r="B121" s="18">
        <v>4987107615534</v>
      </c>
      <c r="C121" s="27" t="s">
        <v>337</v>
      </c>
      <c r="D121" s="39" t="s">
        <v>2043</v>
      </c>
      <c r="E121" s="9">
        <v>1240</v>
      </c>
      <c r="F121" s="9">
        <v>1080</v>
      </c>
      <c r="G121" s="9">
        <f t="shared" si="10"/>
        <v>160</v>
      </c>
      <c r="H121" s="9">
        <f t="shared" si="7"/>
        <v>0.14814814814814814</v>
      </c>
      <c r="I121" s="19">
        <f t="shared" si="8"/>
        <v>75.64</v>
      </c>
      <c r="J121" s="11">
        <f t="shared" si="9"/>
        <v>90.768000000000001</v>
      </c>
      <c r="K121" s="11"/>
      <c r="L121" s="22">
        <f t="shared" si="15"/>
        <v>98.332000000000008</v>
      </c>
      <c r="M121" s="11"/>
      <c r="N121" s="11"/>
      <c r="O121" s="11"/>
      <c r="P121" s="11"/>
      <c r="Q121" s="13" t="s">
        <v>1926</v>
      </c>
      <c r="R121" s="20">
        <f t="shared" si="16"/>
        <v>115.04844</v>
      </c>
      <c r="S121" s="17">
        <v>99</v>
      </c>
      <c r="T121" s="13" t="s">
        <v>1926</v>
      </c>
      <c r="U121" s="13"/>
      <c r="V121" s="13"/>
      <c r="W121" s="29" t="s">
        <v>2613</v>
      </c>
      <c r="X121" s="48" t="s">
        <v>2813</v>
      </c>
      <c r="Y121" s="48"/>
      <c r="Z121" s="37">
        <v>78</v>
      </c>
      <c r="AB121" s="9">
        <v>139</v>
      </c>
      <c r="AD121" s="9" t="s">
        <v>315</v>
      </c>
    </row>
    <row r="122" spans="1:30" ht="18.75" customHeight="1">
      <c r="A122" s="9" t="s">
        <v>338</v>
      </c>
      <c r="B122" s="18">
        <v>4987107615541</v>
      </c>
      <c r="C122" s="30" t="s">
        <v>339</v>
      </c>
      <c r="D122" s="39" t="s">
        <v>2044</v>
      </c>
      <c r="E122" s="9">
        <v>1180</v>
      </c>
      <c r="F122" s="9">
        <v>1490</v>
      </c>
      <c r="G122" s="9">
        <f t="shared" si="10"/>
        <v>-310</v>
      </c>
      <c r="H122" s="9">
        <f t="shared" si="7"/>
        <v>-0.20805369127516779</v>
      </c>
      <c r="I122" s="19">
        <f t="shared" si="8"/>
        <v>71.98</v>
      </c>
      <c r="J122" s="11">
        <f t="shared" si="9"/>
        <v>86.376000000000005</v>
      </c>
      <c r="K122" s="11"/>
      <c r="L122" s="22">
        <f t="shared" si="15"/>
        <v>93.574000000000012</v>
      </c>
      <c r="M122" s="11"/>
      <c r="N122" s="11"/>
      <c r="O122" s="11"/>
      <c r="P122" s="11"/>
      <c r="Q122" s="13" t="s">
        <v>1926</v>
      </c>
      <c r="R122" s="20">
        <f t="shared" si="16"/>
        <v>109.48158000000001</v>
      </c>
      <c r="S122" s="17">
        <v>99</v>
      </c>
      <c r="T122" s="13" t="s">
        <v>1926</v>
      </c>
      <c r="U122" s="13"/>
      <c r="V122" s="13"/>
      <c r="W122" s="29" t="s">
        <v>2613</v>
      </c>
      <c r="X122" s="48" t="s">
        <v>2813</v>
      </c>
      <c r="Y122" s="48"/>
      <c r="Z122" s="37">
        <v>109</v>
      </c>
      <c r="AB122" s="9">
        <v>155</v>
      </c>
      <c r="AD122" s="9" t="s">
        <v>31</v>
      </c>
    </row>
    <row r="123" spans="1:30" ht="18.75" customHeight="1">
      <c r="A123" s="9" t="s">
        <v>340</v>
      </c>
      <c r="B123" s="18">
        <v>4987174721015</v>
      </c>
      <c r="C123" s="27" t="s">
        <v>341</v>
      </c>
      <c r="D123" s="39" t="s">
        <v>2045</v>
      </c>
      <c r="E123" s="9">
        <v>1080</v>
      </c>
      <c r="F123" s="9">
        <v>1350</v>
      </c>
      <c r="G123" s="9">
        <f t="shared" si="10"/>
        <v>-270</v>
      </c>
      <c r="H123" s="9">
        <f t="shared" si="7"/>
        <v>-0.2</v>
      </c>
      <c r="I123" s="19">
        <f t="shared" si="8"/>
        <v>65.88</v>
      </c>
      <c r="J123" s="11">
        <f t="shared" si="9"/>
        <v>79.055999999999997</v>
      </c>
      <c r="K123" s="11"/>
      <c r="L123" s="22">
        <f t="shared" si="15"/>
        <v>85.643999999999991</v>
      </c>
      <c r="M123" s="11"/>
      <c r="N123" s="11"/>
      <c r="O123" s="11"/>
      <c r="P123" s="11"/>
      <c r="Q123" s="13" t="s">
        <v>1926</v>
      </c>
      <c r="R123" s="20">
        <f t="shared" si="16"/>
        <v>100.20347999999998</v>
      </c>
      <c r="S123" s="17">
        <v>99</v>
      </c>
      <c r="T123" s="13" t="s">
        <v>1926</v>
      </c>
      <c r="U123" s="13"/>
      <c r="V123" s="13"/>
      <c r="W123" s="29" t="s">
        <v>2633</v>
      </c>
      <c r="X123" s="48" t="s">
        <v>2813</v>
      </c>
      <c r="Y123" s="48"/>
      <c r="Z123" s="37">
        <v>50</v>
      </c>
      <c r="AB123" s="9">
        <v>109</v>
      </c>
      <c r="AD123" s="9" t="s">
        <v>73</v>
      </c>
    </row>
    <row r="124" spans="1:30" ht="18.75" customHeight="1">
      <c r="A124" s="9" t="s">
        <v>342</v>
      </c>
      <c r="B124" s="18">
        <v>4987107611437</v>
      </c>
      <c r="C124" s="27" t="s">
        <v>343</v>
      </c>
      <c r="D124" s="39" t="s">
        <v>2046</v>
      </c>
      <c r="E124" s="9">
        <v>798</v>
      </c>
      <c r="F124" s="9">
        <v>880</v>
      </c>
      <c r="G124" s="9">
        <f t="shared" si="10"/>
        <v>-82</v>
      </c>
      <c r="H124" s="9">
        <f t="shared" si="7"/>
        <v>-9.3181818181818185E-2</v>
      </c>
      <c r="I124" s="19">
        <f t="shared" si="8"/>
        <v>48.677999999999997</v>
      </c>
      <c r="J124" s="11">
        <f t="shared" si="9"/>
        <v>58.413599999999995</v>
      </c>
      <c r="K124" s="22">
        <f>I124*1.6</f>
        <v>77.884799999999998</v>
      </c>
      <c r="L124" s="11"/>
      <c r="M124" s="11"/>
      <c r="N124" s="11"/>
      <c r="O124" s="11"/>
      <c r="P124" s="11"/>
      <c r="Q124" s="13" t="s">
        <v>1926</v>
      </c>
      <c r="R124" s="20">
        <f>K124*1.17</f>
        <v>91.125215999999995</v>
      </c>
      <c r="S124" s="17">
        <v>99</v>
      </c>
      <c r="T124" s="13" t="s">
        <v>1926</v>
      </c>
      <c r="U124" s="13"/>
      <c r="V124" s="13"/>
      <c r="W124" s="29" t="s">
        <v>2613</v>
      </c>
      <c r="X124" s="48" t="s">
        <v>2813</v>
      </c>
      <c r="Y124" s="48"/>
      <c r="Z124" s="37">
        <v>55</v>
      </c>
      <c r="AB124" s="9">
        <v>99</v>
      </c>
      <c r="AD124" s="9" t="s">
        <v>34</v>
      </c>
    </row>
    <row r="125" spans="1:30" ht="18.75" customHeight="1">
      <c r="A125" s="9" t="s">
        <v>344</v>
      </c>
      <c r="B125" s="18">
        <v>4987107611444</v>
      </c>
      <c r="C125" s="27" t="s">
        <v>345</v>
      </c>
      <c r="D125" s="39" t="s">
        <v>2047</v>
      </c>
      <c r="E125" s="9">
        <v>1240</v>
      </c>
      <c r="F125" s="9">
        <v>1480</v>
      </c>
      <c r="G125" s="9">
        <f t="shared" si="10"/>
        <v>-240</v>
      </c>
      <c r="H125" s="9">
        <f t="shared" si="7"/>
        <v>-0.16216216216216217</v>
      </c>
      <c r="I125" s="19">
        <f t="shared" si="8"/>
        <v>75.64</v>
      </c>
      <c r="J125" s="11">
        <f t="shared" si="9"/>
        <v>90.768000000000001</v>
      </c>
      <c r="K125" s="11"/>
      <c r="L125" s="22">
        <f t="shared" ref="L125:L134" si="17">I125*1.3</f>
        <v>98.332000000000008</v>
      </c>
      <c r="M125" s="11"/>
      <c r="N125" s="11"/>
      <c r="O125" s="11"/>
      <c r="P125" s="11"/>
      <c r="Q125" s="13" t="s">
        <v>1926</v>
      </c>
      <c r="R125" s="20">
        <f t="shared" ref="R125:R134" si="18">L125*1.17</f>
        <v>115.04844</v>
      </c>
      <c r="S125" s="17">
        <v>99</v>
      </c>
      <c r="T125" s="13" t="s">
        <v>1926</v>
      </c>
      <c r="U125" s="13"/>
      <c r="V125" s="13"/>
      <c r="W125" s="29" t="s">
        <v>2613</v>
      </c>
      <c r="X125" s="48" t="s">
        <v>2813</v>
      </c>
      <c r="Y125" s="48"/>
      <c r="Z125" s="37">
        <v>73</v>
      </c>
      <c r="AB125" s="9">
        <v>149</v>
      </c>
      <c r="AD125" s="9" t="s">
        <v>46</v>
      </c>
    </row>
    <row r="126" spans="1:30" ht="18.75" customHeight="1">
      <c r="A126" s="9" t="s">
        <v>346</v>
      </c>
      <c r="B126" s="18">
        <v>4987107621962</v>
      </c>
      <c r="C126" s="30" t="s">
        <v>347</v>
      </c>
      <c r="D126" s="39" t="s">
        <v>2048</v>
      </c>
      <c r="E126" s="9">
        <v>1298</v>
      </c>
      <c r="F126" s="9">
        <v>1242</v>
      </c>
      <c r="G126" s="9">
        <f t="shared" si="10"/>
        <v>56</v>
      </c>
      <c r="H126" s="9">
        <f t="shared" si="7"/>
        <v>4.5088566827697261E-2</v>
      </c>
      <c r="I126" s="19">
        <f t="shared" si="8"/>
        <v>79.177999999999997</v>
      </c>
      <c r="J126" s="11">
        <f t="shared" si="9"/>
        <v>95.013599999999997</v>
      </c>
      <c r="K126" s="11"/>
      <c r="L126" s="25">
        <f t="shared" si="17"/>
        <v>102.9314</v>
      </c>
      <c r="M126" s="11"/>
      <c r="N126" s="11"/>
      <c r="O126" s="11"/>
      <c r="P126" s="11"/>
      <c r="Q126" s="13" t="s">
        <v>1926</v>
      </c>
      <c r="R126" s="20">
        <f t="shared" si="18"/>
        <v>120.42973799999999</v>
      </c>
      <c r="S126" s="17">
        <v>99</v>
      </c>
      <c r="T126" s="13" t="s">
        <v>1926</v>
      </c>
      <c r="U126" s="13"/>
      <c r="V126" s="13"/>
      <c r="W126" s="29" t="s">
        <v>2613</v>
      </c>
      <c r="X126" s="48" t="s">
        <v>2813</v>
      </c>
      <c r="Y126" s="48"/>
      <c r="Z126" s="37">
        <v>41</v>
      </c>
      <c r="AB126" s="9">
        <v>129</v>
      </c>
      <c r="AD126" s="9" t="s">
        <v>196</v>
      </c>
    </row>
    <row r="127" spans="1:30" ht="18.75" customHeight="1">
      <c r="A127" s="9" t="s">
        <v>348</v>
      </c>
      <c r="B127" s="18">
        <v>4987300032015</v>
      </c>
      <c r="C127" s="27" t="s">
        <v>349</v>
      </c>
      <c r="D127" s="39" t="s">
        <v>2049</v>
      </c>
      <c r="E127" s="9">
        <v>1080</v>
      </c>
      <c r="F127" s="9">
        <v>848</v>
      </c>
      <c r="G127" s="9">
        <f t="shared" si="10"/>
        <v>232</v>
      </c>
      <c r="H127" s="9">
        <f t="shared" si="7"/>
        <v>0.27358490566037735</v>
      </c>
      <c r="I127" s="19">
        <f t="shared" si="8"/>
        <v>65.88</v>
      </c>
      <c r="J127" s="11">
        <f t="shared" si="9"/>
        <v>79.055999999999997</v>
      </c>
      <c r="K127" s="11"/>
      <c r="L127" s="24">
        <f t="shared" si="17"/>
        <v>85.643999999999991</v>
      </c>
      <c r="M127" s="11"/>
      <c r="N127" s="11"/>
      <c r="O127" s="11"/>
      <c r="P127" s="11"/>
      <c r="Q127" s="13" t="s">
        <v>1926</v>
      </c>
      <c r="R127" s="20">
        <f t="shared" si="18"/>
        <v>100.20347999999998</v>
      </c>
      <c r="S127" s="17">
        <v>99</v>
      </c>
      <c r="T127" s="13" t="s">
        <v>1926</v>
      </c>
      <c r="U127" s="13"/>
      <c r="V127" s="13"/>
      <c r="W127" s="29" t="s">
        <v>2621</v>
      </c>
      <c r="X127" s="48" t="s">
        <v>2813</v>
      </c>
      <c r="Y127" s="48"/>
      <c r="Z127" s="37">
        <v>73</v>
      </c>
      <c r="AB127" s="9">
        <v>196</v>
      </c>
      <c r="AD127" s="9" t="s">
        <v>196</v>
      </c>
    </row>
    <row r="128" spans="1:30" ht="18.75" customHeight="1">
      <c r="A128" s="9" t="s">
        <v>350</v>
      </c>
      <c r="B128" s="18">
        <v>4987300055410</v>
      </c>
      <c r="C128" s="27" t="s">
        <v>351</v>
      </c>
      <c r="D128" s="39" t="s">
        <v>2050</v>
      </c>
      <c r="E128" s="9">
        <v>1388</v>
      </c>
      <c r="F128" s="9">
        <v>1879</v>
      </c>
      <c r="G128" s="9">
        <f t="shared" si="10"/>
        <v>-491</v>
      </c>
      <c r="H128" s="9">
        <f t="shared" si="7"/>
        <v>-0.26130920702501331</v>
      </c>
      <c r="I128" s="19">
        <f t="shared" si="8"/>
        <v>84.667999999999992</v>
      </c>
      <c r="J128" s="11">
        <f t="shared" si="9"/>
        <v>101.60159999999999</v>
      </c>
      <c r="K128" s="11"/>
      <c r="L128" s="11">
        <f t="shared" si="17"/>
        <v>110.0684</v>
      </c>
      <c r="M128" s="11"/>
      <c r="N128" s="11"/>
      <c r="O128" s="11"/>
      <c r="P128" s="11"/>
      <c r="Q128" s="13" t="s">
        <v>1926</v>
      </c>
      <c r="R128" s="20">
        <f t="shared" si="18"/>
        <v>128.78002799999999</v>
      </c>
      <c r="S128" s="17">
        <v>99</v>
      </c>
      <c r="T128" s="13" t="s">
        <v>1926</v>
      </c>
      <c r="U128" s="13"/>
      <c r="V128" s="13"/>
      <c r="W128" s="29" t="s">
        <v>2621</v>
      </c>
      <c r="X128" s="48" t="s">
        <v>2813</v>
      </c>
      <c r="Y128" s="48"/>
      <c r="Z128" s="37">
        <v>87</v>
      </c>
      <c r="AD128" s="9" t="s">
        <v>196</v>
      </c>
    </row>
    <row r="129" spans="1:30" ht="18.75" customHeight="1">
      <c r="A129" s="9" t="s">
        <v>352</v>
      </c>
      <c r="B129" s="18">
        <v>4987300032022</v>
      </c>
      <c r="C129" s="27" t="s">
        <v>353</v>
      </c>
      <c r="D129" s="39" t="s">
        <v>2051</v>
      </c>
      <c r="E129" s="9">
        <v>1480</v>
      </c>
      <c r="F129" s="9">
        <v>1180</v>
      </c>
      <c r="G129" s="9">
        <f t="shared" si="10"/>
        <v>300</v>
      </c>
      <c r="H129" s="9">
        <f t="shared" si="7"/>
        <v>0.25423728813559321</v>
      </c>
      <c r="I129" s="19">
        <f t="shared" si="8"/>
        <v>90.28</v>
      </c>
      <c r="J129" s="11">
        <f t="shared" si="9"/>
        <v>108.336</v>
      </c>
      <c r="K129" s="11"/>
      <c r="L129" s="24">
        <f t="shared" si="17"/>
        <v>117.364</v>
      </c>
      <c r="M129" s="11"/>
      <c r="N129" s="11"/>
      <c r="O129" s="11"/>
      <c r="P129" s="11"/>
      <c r="Q129" s="13" t="s">
        <v>1926</v>
      </c>
      <c r="R129" s="20">
        <f t="shared" si="18"/>
        <v>137.31587999999999</v>
      </c>
      <c r="S129" s="17">
        <v>99</v>
      </c>
      <c r="T129" s="13" t="s">
        <v>1926</v>
      </c>
      <c r="U129" s="13"/>
      <c r="V129" s="13"/>
      <c r="W129" s="29" t="s">
        <v>2621</v>
      </c>
      <c r="X129" s="48" t="s">
        <v>2813</v>
      </c>
      <c r="Y129" s="48"/>
      <c r="Z129" s="37">
        <v>100</v>
      </c>
      <c r="AB129" s="9">
        <v>336</v>
      </c>
      <c r="AD129" s="9" t="s">
        <v>46</v>
      </c>
    </row>
    <row r="130" spans="1:30" ht="18.75" customHeight="1">
      <c r="A130" s="9" t="s">
        <v>354</v>
      </c>
      <c r="B130" s="18">
        <v>49675023</v>
      </c>
      <c r="C130" s="27" t="s">
        <v>355</v>
      </c>
      <c r="D130" s="39" t="s">
        <v>2052</v>
      </c>
      <c r="E130" s="9">
        <v>1180</v>
      </c>
      <c r="F130" s="9">
        <v>1180</v>
      </c>
      <c r="G130" s="9">
        <f t="shared" si="10"/>
        <v>0</v>
      </c>
      <c r="H130" s="9">
        <f t="shared" ref="H130:H193" si="19">G130/F130</f>
        <v>0</v>
      </c>
      <c r="I130" s="19">
        <f t="shared" ref="I130:I193" si="20">E130*0.061</f>
        <v>71.98</v>
      </c>
      <c r="J130" s="11">
        <f t="shared" ref="J130:J193" si="21">I130*1.2</f>
        <v>86.376000000000005</v>
      </c>
      <c r="K130" s="11"/>
      <c r="L130" s="11">
        <f t="shared" si="17"/>
        <v>93.574000000000012</v>
      </c>
      <c r="M130" s="11"/>
      <c r="N130" s="11"/>
      <c r="O130" s="11"/>
      <c r="P130" s="11"/>
      <c r="Q130" s="13" t="s">
        <v>1926</v>
      </c>
      <c r="R130" s="20">
        <f t="shared" si="18"/>
        <v>109.48158000000001</v>
      </c>
      <c r="S130" s="17">
        <v>99</v>
      </c>
      <c r="T130" s="13" t="s">
        <v>1926</v>
      </c>
      <c r="U130" s="13"/>
      <c r="V130" s="13"/>
      <c r="W130" s="29" t="s">
        <v>2634</v>
      </c>
      <c r="X130" s="48" t="s">
        <v>2813</v>
      </c>
      <c r="Y130" s="48"/>
      <c r="Z130" s="37">
        <v>37</v>
      </c>
      <c r="AB130" s="11">
        <v>159</v>
      </c>
      <c r="AD130" s="9" t="s">
        <v>34</v>
      </c>
    </row>
    <row r="131" spans="1:30" ht="18.75" customHeight="1">
      <c r="A131" s="9" t="s">
        <v>356</v>
      </c>
      <c r="B131" s="18">
        <v>4987123144865</v>
      </c>
      <c r="C131" s="27" t="s">
        <v>357</v>
      </c>
      <c r="D131" s="39" t="s">
        <v>2053</v>
      </c>
      <c r="E131" s="9">
        <v>1480</v>
      </c>
      <c r="F131" s="9">
        <v>1680</v>
      </c>
      <c r="G131" s="9">
        <f t="shared" si="10"/>
        <v>-200</v>
      </c>
      <c r="H131" s="9">
        <f t="shared" si="19"/>
        <v>-0.11904761904761904</v>
      </c>
      <c r="I131" s="19">
        <f t="shared" si="20"/>
        <v>90.28</v>
      </c>
      <c r="J131" s="11">
        <f t="shared" si="21"/>
        <v>108.336</v>
      </c>
      <c r="K131" s="11"/>
      <c r="L131" s="11">
        <f t="shared" si="17"/>
        <v>117.364</v>
      </c>
      <c r="M131" s="11"/>
      <c r="N131" s="11"/>
      <c r="O131" s="11"/>
      <c r="P131" s="11"/>
      <c r="Q131" s="13" t="s">
        <v>1926</v>
      </c>
      <c r="R131" s="20">
        <f t="shared" si="18"/>
        <v>137.31587999999999</v>
      </c>
      <c r="S131" s="17">
        <v>99</v>
      </c>
      <c r="T131" s="13" t="s">
        <v>1926</v>
      </c>
      <c r="U131" s="13"/>
      <c r="V131" s="13"/>
      <c r="W131" s="29" t="s">
        <v>2634</v>
      </c>
      <c r="X131" s="48" t="s">
        <v>2813</v>
      </c>
      <c r="Y131" s="48"/>
      <c r="Z131" s="37">
        <v>59</v>
      </c>
      <c r="AB131" s="9">
        <v>149</v>
      </c>
      <c r="AD131" s="9" t="s">
        <v>196</v>
      </c>
    </row>
    <row r="132" spans="1:30" ht="18.75" customHeight="1">
      <c r="A132" s="9" t="s">
        <v>358</v>
      </c>
      <c r="B132" s="18">
        <v>4987123144773</v>
      </c>
      <c r="C132" s="27" t="s">
        <v>360</v>
      </c>
      <c r="D132" s="39" t="s">
        <v>2054</v>
      </c>
      <c r="E132" s="9">
        <v>1280</v>
      </c>
      <c r="F132" s="9">
        <v>1380</v>
      </c>
      <c r="G132" s="9">
        <f t="shared" si="10"/>
        <v>-100</v>
      </c>
      <c r="H132" s="9">
        <f t="shared" si="19"/>
        <v>-7.2463768115942032E-2</v>
      </c>
      <c r="I132" s="19">
        <f t="shared" si="20"/>
        <v>78.08</v>
      </c>
      <c r="J132" s="11">
        <f t="shared" si="21"/>
        <v>93.695999999999998</v>
      </c>
      <c r="K132" s="11"/>
      <c r="L132" s="11">
        <f t="shared" si="17"/>
        <v>101.504</v>
      </c>
      <c r="M132" s="11"/>
      <c r="N132" s="11"/>
      <c r="O132" s="11"/>
      <c r="P132" s="11"/>
      <c r="Q132" s="13" t="s">
        <v>1926</v>
      </c>
      <c r="R132" s="20">
        <f t="shared" si="18"/>
        <v>118.75968</v>
      </c>
      <c r="S132" s="17">
        <v>99</v>
      </c>
      <c r="T132" s="13" t="s">
        <v>1926</v>
      </c>
      <c r="U132" s="13"/>
      <c r="V132" s="13"/>
      <c r="W132" s="29" t="s">
        <v>2634</v>
      </c>
      <c r="X132" s="48" t="s">
        <v>2813</v>
      </c>
      <c r="Y132" s="48"/>
      <c r="Z132" s="37">
        <v>23</v>
      </c>
      <c r="AD132" s="9" t="s">
        <v>359</v>
      </c>
    </row>
    <row r="133" spans="1:30" ht="18.75" customHeight="1">
      <c r="A133" s="9" t="s">
        <v>361</v>
      </c>
      <c r="B133" s="18">
        <v>4987123144858</v>
      </c>
      <c r="C133" s="29" t="s">
        <v>1876</v>
      </c>
      <c r="D133" s="39" t="s">
        <v>2055</v>
      </c>
      <c r="E133" s="9">
        <v>1480</v>
      </c>
      <c r="F133" s="9">
        <v>1780</v>
      </c>
      <c r="G133" s="9">
        <f t="shared" si="10"/>
        <v>-300</v>
      </c>
      <c r="H133" s="9">
        <f t="shared" si="19"/>
        <v>-0.16853932584269662</v>
      </c>
      <c r="I133" s="19">
        <f t="shared" si="20"/>
        <v>90.28</v>
      </c>
      <c r="J133" s="11">
        <f t="shared" si="21"/>
        <v>108.336</v>
      </c>
      <c r="K133" s="11"/>
      <c r="L133" s="11">
        <f t="shared" si="17"/>
        <v>117.364</v>
      </c>
      <c r="M133" s="11"/>
      <c r="N133" s="11"/>
      <c r="O133" s="11"/>
      <c r="P133" s="11"/>
      <c r="Q133" s="13" t="s">
        <v>1926</v>
      </c>
      <c r="R133" s="20">
        <f t="shared" si="18"/>
        <v>137.31587999999999</v>
      </c>
      <c r="S133" s="17">
        <v>99</v>
      </c>
      <c r="T133" s="13" t="s">
        <v>1926</v>
      </c>
      <c r="U133" s="13"/>
      <c r="V133" s="13"/>
      <c r="W133" s="29" t="s">
        <v>2634</v>
      </c>
      <c r="X133" s="48" t="s">
        <v>2813</v>
      </c>
      <c r="Y133" s="48"/>
      <c r="Z133" s="37">
        <v>32</v>
      </c>
      <c r="AD133" s="9" t="s">
        <v>246</v>
      </c>
    </row>
    <row r="134" spans="1:30" ht="18.75" customHeight="1">
      <c r="A134" s="9" t="s">
        <v>363</v>
      </c>
      <c r="B134" s="18">
        <v>49675320</v>
      </c>
      <c r="C134" s="27" t="s">
        <v>364</v>
      </c>
      <c r="D134" s="39" t="s">
        <v>2056</v>
      </c>
      <c r="E134" s="9">
        <v>1480</v>
      </c>
      <c r="F134" s="9">
        <v>1480</v>
      </c>
      <c r="G134" s="9">
        <f t="shared" si="10"/>
        <v>0</v>
      </c>
      <c r="H134" s="9">
        <f t="shared" si="19"/>
        <v>0</v>
      </c>
      <c r="I134" s="19">
        <f t="shared" si="20"/>
        <v>90.28</v>
      </c>
      <c r="J134" s="11">
        <f t="shared" si="21"/>
        <v>108.336</v>
      </c>
      <c r="K134" s="11"/>
      <c r="L134" s="11">
        <f t="shared" si="17"/>
        <v>117.364</v>
      </c>
      <c r="M134" s="11"/>
      <c r="N134" s="11"/>
      <c r="O134" s="11"/>
      <c r="P134" s="11"/>
      <c r="Q134" s="13" t="s">
        <v>1926</v>
      </c>
      <c r="R134" s="20">
        <f t="shared" si="18"/>
        <v>137.31587999999999</v>
      </c>
      <c r="S134" s="17">
        <v>99</v>
      </c>
      <c r="T134" s="13" t="s">
        <v>1926</v>
      </c>
      <c r="U134" s="13"/>
      <c r="V134" s="13"/>
      <c r="W134" s="29" t="s">
        <v>2634</v>
      </c>
      <c r="X134" s="48" t="s">
        <v>2813</v>
      </c>
      <c r="Y134" s="48"/>
      <c r="Z134" s="37">
        <v>37</v>
      </c>
      <c r="AD134" s="9" t="s">
        <v>34</v>
      </c>
    </row>
    <row r="135" spans="1:30" ht="18.75" customHeight="1">
      <c r="A135" s="9" t="s">
        <v>365</v>
      </c>
      <c r="B135" s="18">
        <v>4987123700801</v>
      </c>
      <c r="C135" s="27" t="s">
        <v>366</v>
      </c>
      <c r="D135" s="39" t="s">
        <v>2057</v>
      </c>
      <c r="E135" s="9">
        <v>1680</v>
      </c>
      <c r="F135" s="9">
        <v>1980</v>
      </c>
      <c r="G135" s="9">
        <f t="shared" si="10"/>
        <v>-300</v>
      </c>
      <c r="H135" s="9">
        <f t="shared" si="19"/>
        <v>-0.15151515151515152</v>
      </c>
      <c r="I135" s="19">
        <f t="shared" si="20"/>
        <v>102.48</v>
      </c>
      <c r="J135" s="11">
        <f t="shared" si="21"/>
        <v>122.976</v>
      </c>
      <c r="K135" s="11"/>
      <c r="L135" s="11"/>
      <c r="M135" s="11">
        <f>I135*1.25</f>
        <v>128.1</v>
      </c>
      <c r="N135" s="11"/>
      <c r="O135" s="11"/>
      <c r="P135" s="11"/>
      <c r="Q135" s="13" t="s">
        <v>1926</v>
      </c>
      <c r="R135" s="20">
        <f>M135*1.17</f>
        <v>149.87699999999998</v>
      </c>
      <c r="S135" s="17">
        <v>99</v>
      </c>
      <c r="T135" s="13" t="s">
        <v>1926</v>
      </c>
      <c r="U135" s="13"/>
      <c r="V135" s="13"/>
      <c r="W135" s="29" t="s">
        <v>2634</v>
      </c>
      <c r="X135" s="48" t="s">
        <v>2813</v>
      </c>
      <c r="Y135" s="48"/>
      <c r="Z135" s="37">
        <v>68</v>
      </c>
      <c r="AB135" s="9">
        <v>178</v>
      </c>
      <c r="AD135" s="9" t="s">
        <v>196</v>
      </c>
    </row>
    <row r="136" spans="1:30" ht="18.75" customHeight="1">
      <c r="A136" s="9" t="s">
        <v>367</v>
      </c>
      <c r="B136" s="18">
        <v>4987123700771</v>
      </c>
      <c r="C136" s="27" t="s">
        <v>368</v>
      </c>
      <c r="D136" s="39" t="s">
        <v>2058</v>
      </c>
      <c r="E136" s="9">
        <v>1380</v>
      </c>
      <c r="F136" s="9">
        <v>1580</v>
      </c>
      <c r="G136" s="9">
        <f t="shared" si="10"/>
        <v>-200</v>
      </c>
      <c r="H136" s="9">
        <f t="shared" si="19"/>
        <v>-0.12658227848101267</v>
      </c>
      <c r="I136" s="19">
        <f t="shared" si="20"/>
        <v>84.179999999999993</v>
      </c>
      <c r="J136" s="11">
        <f t="shared" si="21"/>
        <v>101.01599999999999</v>
      </c>
      <c r="K136" s="11"/>
      <c r="L136" s="11">
        <f>I136*1.3</f>
        <v>109.434</v>
      </c>
      <c r="M136" s="11"/>
      <c r="N136" s="11"/>
      <c r="O136" s="11"/>
      <c r="P136" s="11"/>
      <c r="Q136" s="13" t="s">
        <v>1926</v>
      </c>
      <c r="R136" s="20">
        <f>L136*1.17</f>
        <v>128.03778</v>
      </c>
      <c r="S136" s="17">
        <v>99</v>
      </c>
      <c r="T136" s="13" t="s">
        <v>1926</v>
      </c>
      <c r="U136" s="13"/>
      <c r="V136" s="13"/>
      <c r="W136" s="29" t="s">
        <v>2634</v>
      </c>
      <c r="X136" s="48" t="s">
        <v>2813</v>
      </c>
      <c r="Y136" s="48"/>
      <c r="Z136" s="37">
        <v>28</v>
      </c>
      <c r="AD136" s="9" t="s">
        <v>359</v>
      </c>
    </row>
    <row r="137" spans="1:30" ht="18.75" customHeight="1">
      <c r="A137" s="9" t="s">
        <v>369</v>
      </c>
      <c r="B137" s="18">
        <v>4987123700788</v>
      </c>
      <c r="C137" s="29" t="s">
        <v>1875</v>
      </c>
      <c r="D137" s="39" t="s">
        <v>2059</v>
      </c>
      <c r="E137" s="9">
        <v>1980</v>
      </c>
      <c r="F137" s="9">
        <v>2380</v>
      </c>
      <c r="G137" s="9">
        <f t="shared" si="10"/>
        <v>-400</v>
      </c>
      <c r="H137" s="9">
        <f t="shared" si="19"/>
        <v>-0.16806722689075632</v>
      </c>
      <c r="I137" s="19">
        <f t="shared" si="20"/>
        <v>120.78</v>
      </c>
      <c r="J137" s="11">
        <f t="shared" si="21"/>
        <v>144.93600000000001</v>
      </c>
      <c r="K137" s="11"/>
      <c r="L137" s="11"/>
      <c r="M137" s="11">
        <f>I137*1.25</f>
        <v>150.97499999999999</v>
      </c>
      <c r="N137" s="11"/>
      <c r="O137" s="11"/>
      <c r="P137" s="11"/>
      <c r="Q137" s="13" t="s">
        <v>1926</v>
      </c>
      <c r="R137" s="20">
        <f>M137*1.17</f>
        <v>176.64074999999997</v>
      </c>
      <c r="S137" s="17">
        <v>99</v>
      </c>
      <c r="T137" s="13" t="s">
        <v>1926</v>
      </c>
      <c r="U137" s="13"/>
      <c r="V137" s="13"/>
      <c r="W137" s="29" t="s">
        <v>2634</v>
      </c>
      <c r="X137" s="48" t="s">
        <v>2813</v>
      </c>
      <c r="Y137" s="48"/>
      <c r="Z137" s="37">
        <v>37</v>
      </c>
      <c r="AD137" s="9" t="s">
        <v>246</v>
      </c>
    </row>
    <row r="138" spans="1:30" ht="18.75" customHeight="1">
      <c r="A138" s="9" t="s">
        <v>371</v>
      </c>
      <c r="B138" s="18">
        <v>4980673000650</v>
      </c>
      <c r="C138" s="27" t="s">
        <v>372</v>
      </c>
      <c r="D138" s="39" t="s">
        <v>2060</v>
      </c>
      <c r="E138" s="9">
        <v>1058</v>
      </c>
      <c r="F138" s="9">
        <v>1058</v>
      </c>
      <c r="G138" s="9">
        <f t="shared" si="10"/>
        <v>0</v>
      </c>
      <c r="H138" s="9">
        <f t="shared" si="19"/>
        <v>0</v>
      </c>
      <c r="I138" s="19">
        <f t="shared" si="20"/>
        <v>64.537999999999997</v>
      </c>
      <c r="J138" s="11">
        <f t="shared" si="21"/>
        <v>77.445599999999999</v>
      </c>
      <c r="K138" s="11"/>
      <c r="L138" s="24">
        <f>I138*1.3</f>
        <v>83.8994</v>
      </c>
      <c r="M138" s="11"/>
      <c r="N138" s="11"/>
      <c r="O138" s="11"/>
      <c r="P138" s="11"/>
      <c r="Q138" s="13" t="s">
        <v>1926</v>
      </c>
      <c r="R138" s="20">
        <f>L138*1.17</f>
        <v>98.162297999999993</v>
      </c>
      <c r="S138" s="17">
        <v>99</v>
      </c>
      <c r="T138" s="13" t="s">
        <v>1926</v>
      </c>
      <c r="U138" s="13"/>
      <c r="V138" s="13"/>
      <c r="W138" s="29" t="s">
        <v>2757</v>
      </c>
      <c r="X138" s="48" t="s">
        <v>2813</v>
      </c>
      <c r="Y138" s="48"/>
      <c r="Z138" s="37">
        <v>126</v>
      </c>
      <c r="AD138" s="9" t="s">
        <v>114</v>
      </c>
    </row>
    <row r="139" spans="1:30" ht="18.75" customHeight="1">
      <c r="A139" s="9" t="s">
        <v>373</v>
      </c>
      <c r="B139" s="18">
        <v>4980673000667</v>
      </c>
      <c r="C139" s="29" t="s">
        <v>1874</v>
      </c>
      <c r="D139" s="39" t="s">
        <v>2061</v>
      </c>
      <c r="E139" s="9">
        <v>1814</v>
      </c>
      <c r="F139" s="9">
        <v>1814</v>
      </c>
      <c r="G139" s="9">
        <f t="shared" si="10"/>
        <v>0</v>
      </c>
      <c r="H139" s="9">
        <f t="shared" si="19"/>
        <v>0</v>
      </c>
      <c r="I139" s="19">
        <f t="shared" si="20"/>
        <v>110.654</v>
      </c>
      <c r="J139" s="11">
        <f t="shared" si="21"/>
        <v>132.78479999999999</v>
      </c>
      <c r="K139" s="11"/>
      <c r="L139" s="24"/>
      <c r="M139" s="24">
        <f>I139*1.25</f>
        <v>138.3175</v>
      </c>
      <c r="N139" s="11"/>
      <c r="O139" s="11"/>
      <c r="P139" s="11"/>
      <c r="Q139" s="13" t="s">
        <v>1926</v>
      </c>
      <c r="R139" s="20">
        <f>M139*1.17</f>
        <v>161.83147499999998</v>
      </c>
      <c r="S139" s="17">
        <v>99</v>
      </c>
      <c r="T139" s="13" t="s">
        <v>1926</v>
      </c>
      <c r="U139" s="13"/>
      <c r="V139" s="13"/>
      <c r="W139" s="29" t="s">
        <v>2757</v>
      </c>
      <c r="X139" s="48" t="s">
        <v>2813</v>
      </c>
      <c r="Y139" s="48"/>
      <c r="Z139" s="37">
        <v>252</v>
      </c>
      <c r="AD139" s="9" t="s">
        <v>260</v>
      </c>
    </row>
    <row r="140" spans="1:30" ht="18.75" customHeight="1">
      <c r="A140" s="9" t="s">
        <v>375</v>
      </c>
      <c r="B140" s="18">
        <v>4980673000377</v>
      </c>
      <c r="C140" s="27" t="s">
        <v>377</v>
      </c>
      <c r="D140" s="39" t="s">
        <v>2062</v>
      </c>
      <c r="E140" s="9">
        <v>1814</v>
      </c>
      <c r="F140" s="9">
        <v>1814</v>
      </c>
      <c r="G140" s="9">
        <f t="shared" si="10"/>
        <v>0</v>
      </c>
      <c r="H140" s="9">
        <f t="shared" si="19"/>
        <v>0</v>
      </c>
      <c r="I140" s="19">
        <f t="shared" si="20"/>
        <v>110.654</v>
      </c>
      <c r="J140" s="11">
        <f t="shared" si="21"/>
        <v>132.78479999999999</v>
      </c>
      <c r="K140" s="11"/>
      <c r="L140" s="24"/>
      <c r="M140" s="24">
        <f>I140*1.25</f>
        <v>138.3175</v>
      </c>
      <c r="N140" s="11"/>
      <c r="O140" s="11"/>
      <c r="P140" s="11"/>
      <c r="Q140" s="13" t="s">
        <v>1926</v>
      </c>
      <c r="R140" s="20">
        <f>M140*1.17</f>
        <v>161.83147499999998</v>
      </c>
      <c r="S140" s="17">
        <v>99</v>
      </c>
      <c r="T140" s="13" t="s">
        <v>1926</v>
      </c>
      <c r="U140" s="13"/>
      <c r="V140" s="13"/>
      <c r="W140" s="29" t="s">
        <v>2757</v>
      </c>
      <c r="X140" s="48" t="s">
        <v>2813</v>
      </c>
      <c r="Y140" s="48"/>
      <c r="Z140" s="37">
        <v>125</v>
      </c>
      <c r="AD140" s="9" t="s">
        <v>376</v>
      </c>
    </row>
    <row r="141" spans="1:30" ht="18.75" customHeight="1">
      <c r="A141" s="9" t="s">
        <v>378</v>
      </c>
      <c r="B141" s="18">
        <v>4980673000865</v>
      </c>
      <c r="C141" s="27" t="s">
        <v>379</v>
      </c>
      <c r="D141" s="39" t="s">
        <v>2063</v>
      </c>
      <c r="E141" s="9">
        <v>1058</v>
      </c>
      <c r="F141" s="9">
        <v>1058</v>
      </c>
      <c r="G141" s="9">
        <f t="shared" si="10"/>
        <v>0</v>
      </c>
      <c r="H141" s="9">
        <f t="shared" si="19"/>
        <v>0</v>
      </c>
      <c r="I141" s="19">
        <f t="shared" si="20"/>
        <v>64.537999999999997</v>
      </c>
      <c r="J141" s="11">
        <f t="shared" si="21"/>
        <v>77.445599999999999</v>
      </c>
      <c r="K141" s="11"/>
      <c r="L141" s="24">
        <f>I141*1.3</f>
        <v>83.8994</v>
      </c>
      <c r="M141" s="11"/>
      <c r="N141" s="11"/>
      <c r="O141" s="11"/>
      <c r="P141" s="11"/>
      <c r="Q141" s="13" t="s">
        <v>1926</v>
      </c>
      <c r="R141" s="20">
        <f>L141*1.17</f>
        <v>98.162297999999993</v>
      </c>
      <c r="S141" s="17">
        <v>99</v>
      </c>
      <c r="T141" s="13" t="s">
        <v>1926</v>
      </c>
      <c r="U141" s="13"/>
      <c r="V141" s="13"/>
      <c r="W141" s="29" t="s">
        <v>2757</v>
      </c>
      <c r="X141" s="48" t="s">
        <v>2813</v>
      </c>
      <c r="Y141" s="48"/>
      <c r="Z141" s="37">
        <v>68</v>
      </c>
      <c r="AD141" s="9" t="s">
        <v>209</v>
      </c>
    </row>
    <row r="142" spans="1:30" ht="18.75" customHeight="1">
      <c r="A142" s="9" t="s">
        <v>380</v>
      </c>
      <c r="B142" s="18">
        <v>4987306045941</v>
      </c>
      <c r="C142" s="27" t="s">
        <v>381</v>
      </c>
      <c r="D142" s="39" t="s">
        <v>2064</v>
      </c>
      <c r="E142" s="9">
        <v>1080</v>
      </c>
      <c r="F142" s="9">
        <v>1490</v>
      </c>
      <c r="G142" s="9">
        <f t="shared" si="10"/>
        <v>-410</v>
      </c>
      <c r="H142" s="9">
        <f t="shared" si="19"/>
        <v>-0.27516778523489932</v>
      </c>
      <c r="I142" s="19">
        <f t="shared" si="20"/>
        <v>65.88</v>
      </c>
      <c r="J142" s="11">
        <f t="shared" si="21"/>
        <v>79.055999999999997</v>
      </c>
      <c r="K142" s="11"/>
      <c r="L142" s="24">
        <f>I142*1.3</f>
        <v>85.643999999999991</v>
      </c>
      <c r="M142" s="11"/>
      <c r="N142" s="11"/>
      <c r="O142" s="11"/>
      <c r="P142" s="11"/>
      <c r="Q142" s="13" t="s">
        <v>1926</v>
      </c>
      <c r="R142" s="20">
        <f>L142*1.17</f>
        <v>100.20347999999998</v>
      </c>
      <c r="S142" s="17">
        <v>99</v>
      </c>
      <c r="T142" s="13" t="s">
        <v>1926</v>
      </c>
      <c r="U142" s="13"/>
      <c r="V142" s="13"/>
      <c r="W142" s="29" t="s">
        <v>2616</v>
      </c>
      <c r="X142" s="48" t="s">
        <v>2813</v>
      </c>
      <c r="Y142" s="48"/>
      <c r="Z142" s="37">
        <v>35</v>
      </c>
      <c r="AD142" s="9" t="s">
        <v>126</v>
      </c>
    </row>
    <row r="143" spans="1:30" ht="18.75" customHeight="1">
      <c r="A143" s="9" t="s">
        <v>382</v>
      </c>
      <c r="B143" s="18">
        <v>4987306045965</v>
      </c>
      <c r="C143" s="27" t="s">
        <v>383</v>
      </c>
      <c r="D143" s="39" t="s">
        <v>2065</v>
      </c>
      <c r="E143" s="9">
        <v>1580</v>
      </c>
      <c r="F143" s="9">
        <v>2138</v>
      </c>
      <c r="G143" s="9">
        <f t="shared" si="10"/>
        <v>-558</v>
      </c>
      <c r="H143" s="9">
        <f t="shared" si="19"/>
        <v>-0.26099158091674463</v>
      </c>
      <c r="I143" s="19">
        <f t="shared" si="20"/>
        <v>96.38</v>
      </c>
      <c r="J143" s="11">
        <f t="shared" si="21"/>
        <v>115.65599999999999</v>
      </c>
      <c r="K143" s="11"/>
      <c r="L143" s="24">
        <f>I143*1.3</f>
        <v>125.294</v>
      </c>
      <c r="M143" s="11"/>
      <c r="N143" s="11"/>
      <c r="O143" s="11"/>
      <c r="P143" s="11"/>
      <c r="Q143" s="13" t="s">
        <v>1926</v>
      </c>
      <c r="R143" s="20">
        <f>L143*1.17</f>
        <v>146.59397999999999</v>
      </c>
      <c r="S143" s="17">
        <v>99</v>
      </c>
      <c r="T143" s="13" t="s">
        <v>1926</v>
      </c>
      <c r="U143" s="13"/>
      <c r="V143" s="13"/>
      <c r="W143" s="29" t="s">
        <v>2616</v>
      </c>
      <c r="X143" s="48" t="s">
        <v>2813</v>
      </c>
      <c r="Y143" s="48"/>
      <c r="Z143" s="37">
        <v>35</v>
      </c>
      <c r="AD143" s="9" t="s">
        <v>114</v>
      </c>
    </row>
    <row r="144" spans="1:30" ht="18.75" customHeight="1">
      <c r="A144" s="9" t="s">
        <v>384</v>
      </c>
      <c r="B144" s="18">
        <v>4987306045989</v>
      </c>
      <c r="C144" s="27" t="s">
        <v>386</v>
      </c>
      <c r="D144" s="39" t="s">
        <v>2066</v>
      </c>
      <c r="E144" s="9">
        <v>1080</v>
      </c>
      <c r="F144" s="9">
        <v>1490</v>
      </c>
      <c r="G144" s="9">
        <f t="shared" si="10"/>
        <v>-410</v>
      </c>
      <c r="H144" s="9">
        <f t="shared" si="19"/>
        <v>-0.27516778523489932</v>
      </c>
      <c r="I144" s="19">
        <f t="shared" si="20"/>
        <v>65.88</v>
      </c>
      <c r="J144" s="11">
        <f t="shared" si="21"/>
        <v>79.055999999999997</v>
      </c>
      <c r="K144" s="11"/>
      <c r="L144" s="24">
        <f>I144*1.3</f>
        <v>85.643999999999991</v>
      </c>
      <c r="M144" s="11"/>
      <c r="N144" s="11"/>
      <c r="O144" s="11"/>
      <c r="P144" s="11"/>
      <c r="Q144" s="13" t="s">
        <v>1926</v>
      </c>
      <c r="R144" s="20">
        <f>L144*1.17</f>
        <v>100.20347999999998</v>
      </c>
      <c r="S144" s="17">
        <v>99</v>
      </c>
      <c r="T144" s="13" t="s">
        <v>1926</v>
      </c>
      <c r="U144" s="13"/>
      <c r="V144" s="13"/>
      <c r="W144" s="29" t="s">
        <v>2616</v>
      </c>
      <c r="X144" s="48" t="s">
        <v>2813</v>
      </c>
      <c r="Y144" s="48"/>
      <c r="Z144" s="37">
        <v>28</v>
      </c>
      <c r="AD144" s="9" t="s">
        <v>385</v>
      </c>
    </row>
    <row r="145" spans="1:30" ht="18.75" customHeight="1">
      <c r="A145" s="9" t="s">
        <v>387</v>
      </c>
      <c r="B145" s="18">
        <v>4987306046009</v>
      </c>
      <c r="C145" s="27" t="s">
        <v>388</v>
      </c>
      <c r="D145" s="39" t="s">
        <v>2067</v>
      </c>
      <c r="E145" s="9">
        <v>1580</v>
      </c>
      <c r="F145" s="9">
        <v>2138</v>
      </c>
      <c r="G145" s="9">
        <f t="shared" ref="G145:G208" si="22">E145-F145</f>
        <v>-558</v>
      </c>
      <c r="H145" s="9">
        <f t="shared" si="19"/>
        <v>-0.26099158091674463</v>
      </c>
      <c r="I145" s="19">
        <f t="shared" si="20"/>
        <v>96.38</v>
      </c>
      <c r="J145" s="11">
        <f t="shared" si="21"/>
        <v>115.65599999999999</v>
      </c>
      <c r="K145" s="11"/>
      <c r="L145" s="24">
        <f>I145*1.3</f>
        <v>125.294</v>
      </c>
      <c r="M145" s="11"/>
      <c r="N145" s="11"/>
      <c r="O145" s="11"/>
      <c r="P145" s="11"/>
      <c r="Q145" s="13" t="s">
        <v>1926</v>
      </c>
      <c r="R145" s="20">
        <f>L145*1.17</f>
        <v>146.59397999999999</v>
      </c>
      <c r="S145" s="17">
        <v>99</v>
      </c>
      <c r="T145" s="13" t="s">
        <v>1926</v>
      </c>
      <c r="U145" s="13"/>
      <c r="V145" s="13"/>
      <c r="W145" s="29" t="s">
        <v>2616</v>
      </c>
      <c r="X145" s="48" t="s">
        <v>2813</v>
      </c>
      <c r="Y145" s="48"/>
      <c r="Z145" s="37">
        <v>41</v>
      </c>
      <c r="AD145" s="9" t="s">
        <v>73</v>
      </c>
    </row>
    <row r="146" spans="1:30" ht="18.75" customHeight="1">
      <c r="A146" s="9" t="s">
        <v>389</v>
      </c>
      <c r="B146" s="18">
        <v>4987316014593</v>
      </c>
      <c r="C146" s="27" t="s">
        <v>390</v>
      </c>
      <c r="D146" s="39" t="s">
        <v>2068</v>
      </c>
      <c r="E146" s="9">
        <v>1944</v>
      </c>
      <c r="F146" s="9">
        <v>1490</v>
      </c>
      <c r="G146" s="9">
        <f t="shared" si="22"/>
        <v>454</v>
      </c>
      <c r="H146" s="9">
        <f t="shared" si="19"/>
        <v>0.30469798657718122</v>
      </c>
      <c r="I146" s="19">
        <f t="shared" si="20"/>
        <v>118.584</v>
      </c>
      <c r="J146" s="11">
        <f t="shared" si="21"/>
        <v>142.30080000000001</v>
      </c>
      <c r="K146" s="11"/>
      <c r="L146" s="11"/>
      <c r="M146" s="22">
        <f>I146*1.25</f>
        <v>148.23000000000002</v>
      </c>
      <c r="N146" s="11"/>
      <c r="O146" s="11"/>
      <c r="P146" s="11"/>
      <c r="Q146" s="13" t="s">
        <v>1926</v>
      </c>
      <c r="R146" s="20">
        <f>M146*1.17</f>
        <v>173.42910000000001</v>
      </c>
      <c r="S146" s="17">
        <v>99</v>
      </c>
      <c r="T146" s="13" t="s">
        <v>1926</v>
      </c>
      <c r="U146" s="13"/>
      <c r="V146" s="13"/>
      <c r="W146" s="29" t="s">
        <v>2614</v>
      </c>
      <c r="X146" s="48" t="s">
        <v>2813</v>
      </c>
      <c r="Y146" s="48"/>
      <c r="Z146" s="37">
        <v>32</v>
      </c>
      <c r="AD146" s="9" t="s">
        <v>359</v>
      </c>
    </row>
    <row r="147" spans="1:30" ht="18.75" customHeight="1">
      <c r="A147" s="9" t="s">
        <v>391</v>
      </c>
      <c r="B147" s="18">
        <v>4987316014579</v>
      </c>
      <c r="C147" s="27" t="s">
        <v>392</v>
      </c>
      <c r="D147" s="39" t="s">
        <v>2069</v>
      </c>
      <c r="E147" s="9">
        <v>1720</v>
      </c>
      <c r="F147" s="9">
        <v>1380</v>
      </c>
      <c r="G147" s="9">
        <f t="shared" si="22"/>
        <v>340</v>
      </c>
      <c r="H147" s="9">
        <f t="shared" si="19"/>
        <v>0.24637681159420291</v>
      </c>
      <c r="I147" s="19">
        <f t="shared" si="20"/>
        <v>104.92</v>
      </c>
      <c r="J147" s="11">
        <f t="shared" si="21"/>
        <v>125.904</v>
      </c>
      <c r="K147" s="11"/>
      <c r="L147" s="11"/>
      <c r="M147" s="22">
        <f>I147*1.25</f>
        <v>131.15</v>
      </c>
      <c r="N147" s="11"/>
      <c r="O147" s="11"/>
      <c r="P147" s="11"/>
      <c r="Q147" s="13" t="s">
        <v>1926</v>
      </c>
      <c r="R147" s="20">
        <f>M147*1.17</f>
        <v>153.44550000000001</v>
      </c>
      <c r="S147" s="17">
        <v>99</v>
      </c>
      <c r="T147" s="13" t="s">
        <v>1926</v>
      </c>
      <c r="U147" s="13"/>
      <c r="V147" s="13"/>
      <c r="W147" s="29" t="s">
        <v>2614</v>
      </c>
      <c r="X147" s="48" t="s">
        <v>2813</v>
      </c>
      <c r="Y147" s="48"/>
      <c r="Z147" s="37">
        <v>32</v>
      </c>
      <c r="AD147" s="9" t="s">
        <v>359</v>
      </c>
    </row>
    <row r="148" spans="1:30" ht="18.75" customHeight="1">
      <c r="A148" s="9" t="s">
        <v>393</v>
      </c>
      <c r="B148" s="18">
        <v>4987316014555</v>
      </c>
      <c r="C148" s="27" t="s">
        <v>394</v>
      </c>
      <c r="D148" s="39" t="s">
        <v>2070</v>
      </c>
      <c r="E148" s="9">
        <v>1800</v>
      </c>
      <c r="F148" s="9">
        <v>1080</v>
      </c>
      <c r="G148" s="9">
        <f t="shared" si="22"/>
        <v>720</v>
      </c>
      <c r="H148" s="9">
        <f t="shared" si="19"/>
        <v>0.66666666666666663</v>
      </c>
      <c r="I148" s="19">
        <f t="shared" si="20"/>
        <v>109.8</v>
      </c>
      <c r="J148" s="11">
        <f t="shared" si="21"/>
        <v>131.76</v>
      </c>
      <c r="K148" s="11"/>
      <c r="L148" s="11"/>
      <c r="M148" s="22">
        <f>I148*1.25</f>
        <v>137.25</v>
      </c>
      <c r="N148" s="11"/>
      <c r="O148" s="11"/>
      <c r="P148" s="11"/>
      <c r="Q148" s="13" t="s">
        <v>1926</v>
      </c>
      <c r="R148" s="20">
        <f>M148*1.17</f>
        <v>160.58249999999998</v>
      </c>
      <c r="S148" s="17">
        <v>99</v>
      </c>
      <c r="T148" s="13" t="s">
        <v>1926</v>
      </c>
      <c r="U148" s="13"/>
      <c r="V148" s="13"/>
      <c r="W148" s="29" t="s">
        <v>2614</v>
      </c>
      <c r="X148" s="48" t="s">
        <v>2813</v>
      </c>
      <c r="Y148" s="48"/>
      <c r="Z148" s="37">
        <v>37</v>
      </c>
      <c r="AD148" s="9" t="s">
        <v>359</v>
      </c>
    </row>
    <row r="149" spans="1:30" ht="18.75" customHeight="1">
      <c r="A149" s="9" t="s">
        <v>395</v>
      </c>
      <c r="B149" s="18">
        <v>4987107609229</v>
      </c>
      <c r="C149" s="27" t="s">
        <v>396</v>
      </c>
      <c r="D149" s="39" t="s">
        <v>2071</v>
      </c>
      <c r="E149" s="9">
        <v>1380</v>
      </c>
      <c r="F149" s="9">
        <v>1780</v>
      </c>
      <c r="G149" s="9">
        <f t="shared" si="22"/>
        <v>-400</v>
      </c>
      <c r="H149" s="9">
        <f t="shared" si="19"/>
        <v>-0.2247191011235955</v>
      </c>
      <c r="I149" s="19">
        <f t="shared" si="20"/>
        <v>84.179999999999993</v>
      </c>
      <c r="J149" s="11">
        <f t="shared" si="21"/>
        <v>101.01599999999999</v>
      </c>
      <c r="K149" s="11"/>
      <c r="L149" s="21">
        <f t="shared" ref="L149:L160" si="23">I149*1.3</f>
        <v>109.434</v>
      </c>
      <c r="M149" s="11"/>
      <c r="N149" s="11"/>
      <c r="O149" s="11"/>
      <c r="P149" s="11"/>
      <c r="Q149" s="13" t="s">
        <v>1926</v>
      </c>
      <c r="R149" s="20">
        <f t="shared" ref="R149:R160" si="24">L149*1.17</f>
        <v>128.03778</v>
      </c>
      <c r="S149" s="17">
        <v>99</v>
      </c>
      <c r="T149" s="13" t="s">
        <v>1926</v>
      </c>
      <c r="U149" s="13"/>
      <c r="V149" s="13"/>
      <c r="W149" s="29" t="s">
        <v>2613</v>
      </c>
      <c r="X149" s="48" t="s">
        <v>2813</v>
      </c>
      <c r="Y149" s="48"/>
      <c r="Z149" s="37">
        <v>32</v>
      </c>
      <c r="AD149" s="9" t="s">
        <v>73</v>
      </c>
    </row>
    <row r="150" spans="1:30" ht="18.75" customHeight="1">
      <c r="A150" s="9" t="s">
        <v>397</v>
      </c>
      <c r="B150" s="18">
        <v>4987107609182</v>
      </c>
      <c r="C150" s="27" t="s">
        <v>399</v>
      </c>
      <c r="D150" s="39" t="s">
        <v>2072</v>
      </c>
      <c r="E150" s="9">
        <v>980</v>
      </c>
      <c r="F150" s="9">
        <v>980</v>
      </c>
      <c r="G150" s="9">
        <f t="shared" si="22"/>
        <v>0</v>
      </c>
      <c r="H150" s="9">
        <f t="shared" si="19"/>
        <v>0</v>
      </c>
      <c r="I150" s="19">
        <f t="shared" si="20"/>
        <v>59.78</v>
      </c>
      <c r="J150" s="11">
        <f t="shared" si="21"/>
        <v>71.736000000000004</v>
      </c>
      <c r="K150" s="11"/>
      <c r="L150" s="21">
        <f t="shared" si="23"/>
        <v>77.713999999999999</v>
      </c>
      <c r="M150" s="11"/>
      <c r="N150" s="11"/>
      <c r="O150" s="11"/>
      <c r="P150" s="11"/>
      <c r="Q150" s="13" t="s">
        <v>1926</v>
      </c>
      <c r="R150" s="20">
        <f t="shared" si="24"/>
        <v>90.92537999999999</v>
      </c>
      <c r="S150" s="17">
        <v>99</v>
      </c>
      <c r="T150" s="13" t="s">
        <v>1926</v>
      </c>
      <c r="U150" s="13"/>
      <c r="V150" s="13"/>
      <c r="W150" s="29" t="s">
        <v>2613</v>
      </c>
      <c r="X150" s="48" t="s">
        <v>2813</v>
      </c>
      <c r="Y150" s="48"/>
      <c r="Z150" s="37">
        <v>23</v>
      </c>
      <c r="AC150" s="9" t="s">
        <v>400</v>
      </c>
      <c r="AD150" s="9" t="s">
        <v>398</v>
      </c>
    </row>
    <row r="151" spans="1:30" ht="18.75" customHeight="1">
      <c r="A151" s="9" t="s">
        <v>401</v>
      </c>
      <c r="B151" s="18">
        <v>4987107609205</v>
      </c>
      <c r="C151" s="27" t="s">
        <v>402</v>
      </c>
      <c r="D151" s="39" t="s">
        <v>2073</v>
      </c>
      <c r="E151" s="9">
        <v>1580</v>
      </c>
      <c r="F151" s="9">
        <v>1780</v>
      </c>
      <c r="G151" s="9">
        <f t="shared" si="22"/>
        <v>-200</v>
      </c>
      <c r="H151" s="9">
        <f t="shared" si="19"/>
        <v>-0.11235955056179775</v>
      </c>
      <c r="I151" s="19">
        <f t="shared" si="20"/>
        <v>96.38</v>
      </c>
      <c r="J151" s="11">
        <f t="shared" si="21"/>
        <v>115.65599999999999</v>
      </c>
      <c r="K151" s="11"/>
      <c r="L151" s="21">
        <f t="shared" si="23"/>
        <v>125.294</v>
      </c>
      <c r="M151" s="11"/>
      <c r="N151" s="11"/>
      <c r="O151" s="11"/>
      <c r="P151" s="11"/>
      <c r="Q151" s="13" t="s">
        <v>1926</v>
      </c>
      <c r="R151" s="20">
        <f t="shared" si="24"/>
        <v>146.59397999999999</v>
      </c>
      <c r="S151" s="17">
        <v>99</v>
      </c>
      <c r="T151" s="13" t="s">
        <v>1926</v>
      </c>
      <c r="U151" s="13"/>
      <c r="V151" s="13"/>
      <c r="W151" s="29" t="s">
        <v>2613</v>
      </c>
      <c r="X151" s="48" t="s">
        <v>2813</v>
      </c>
      <c r="Y151" s="48"/>
      <c r="Z151" s="37">
        <v>32</v>
      </c>
      <c r="AB151" s="9">
        <v>148</v>
      </c>
      <c r="AD151" s="9" t="s">
        <v>176</v>
      </c>
    </row>
    <row r="152" spans="1:30" ht="18.75" customHeight="1">
      <c r="A152" s="9" t="s">
        <v>403</v>
      </c>
      <c r="B152" s="18">
        <v>4987107621511</v>
      </c>
      <c r="C152" s="27" t="s">
        <v>404</v>
      </c>
      <c r="D152" s="39" t="s">
        <v>2074</v>
      </c>
      <c r="E152" s="9">
        <v>1580</v>
      </c>
      <c r="F152" s="9">
        <v>1780</v>
      </c>
      <c r="G152" s="9">
        <f t="shared" si="22"/>
        <v>-200</v>
      </c>
      <c r="H152" s="9">
        <f t="shared" si="19"/>
        <v>-0.11235955056179775</v>
      </c>
      <c r="I152" s="19">
        <f t="shared" si="20"/>
        <v>96.38</v>
      </c>
      <c r="J152" s="11">
        <f t="shared" si="21"/>
        <v>115.65599999999999</v>
      </c>
      <c r="K152" s="11"/>
      <c r="L152" s="11">
        <f t="shared" si="23"/>
        <v>125.294</v>
      </c>
      <c r="M152" s="11"/>
      <c r="N152" s="11"/>
      <c r="O152" s="11"/>
      <c r="P152" s="11"/>
      <c r="Q152" s="13" t="s">
        <v>1926</v>
      </c>
      <c r="R152" s="20">
        <f t="shared" si="24"/>
        <v>146.59397999999999</v>
      </c>
      <c r="S152" s="17">
        <v>99</v>
      </c>
      <c r="T152" s="13" t="s">
        <v>1926</v>
      </c>
      <c r="U152" s="13"/>
      <c r="V152" s="13"/>
      <c r="W152" s="29" t="s">
        <v>2613</v>
      </c>
      <c r="X152" s="48" t="s">
        <v>2813</v>
      </c>
      <c r="Y152" s="48"/>
      <c r="Z152" s="37">
        <v>32</v>
      </c>
      <c r="AD152" s="9" t="s">
        <v>176</v>
      </c>
    </row>
    <row r="153" spans="1:30" ht="18.75" customHeight="1">
      <c r="A153" s="9" t="s">
        <v>405</v>
      </c>
      <c r="B153" s="18">
        <v>4987107617170</v>
      </c>
      <c r="C153" s="27" t="s">
        <v>406</v>
      </c>
      <c r="D153" s="39" t="s">
        <v>2075</v>
      </c>
      <c r="E153" s="9">
        <v>1580</v>
      </c>
      <c r="F153" s="9">
        <v>1780</v>
      </c>
      <c r="G153" s="9">
        <f t="shared" si="22"/>
        <v>-200</v>
      </c>
      <c r="H153" s="9">
        <f t="shared" si="19"/>
        <v>-0.11235955056179775</v>
      </c>
      <c r="I153" s="19">
        <f t="shared" si="20"/>
        <v>96.38</v>
      </c>
      <c r="J153" s="11">
        <f t="shared" si="21"/>
        <v>115.65599999999999</v>
      </c>
      <c r="K153" s="11"/>
      <c r="L153" s="21">
        <f t="shared" si="23"/>
        <v>125.294</v>
      </c>
      <c r="M153" s="11"/>
      <c r="N153" s="11"/>
      <c r="O153" s="11"/>
      <c r="P153" s="11"/>
      <c r="Q153" s="13" t="s">
        <v>1926</v>
      </c>
      <c r="R153" s="20">
        <f t="shared" si="24"/>
        <v>146.59397999999999</v>
      </c>
      <c r="S153" s="17">
        <v>99</v>
      </c>
      <c r="T153" s="13" t="s">
        <v>1926</v>
      </c>
      <c r="U153" s="13"/>
      <c r="V153" s="13"/>
      <c r="W153" s="29" t="s">
        <v>2613</v>
      </c>
      <c r="X153" s="48" t="s">
        <v>2813</v>
      </c>
      <c r="Y153" s="48"/>
      <c r="Z153" s="37">
        <v>37</v>
      </c>
      <c r="AD153" s="9" t="s">
        <v>176</v>
      </c>
    </row>
    <row r="154" spans="1:30" ht="18.75" customHeight="1">
      <c r="A154" s="9" t="s">
        <v>407</v>
      </c>
      <c r="B154" s="18">
        <v>4987300059005</v>
      </c>
      <c r="C154" s="27" t="s">
        <v>408</v>
      </c>
      <c r="D154" s="39" t="s">
        <v>2076</v>
      </c>
      <c r="E154" s="9">
        <v>1000</v>
      </c>
      <c r="F154" s="9">
        <v>1458</v>
      </c>
      <c r="G154" s="9">
        <f t="shared" si="22"/>
        <v>-458</v>
      </c>
      <c r="H154" s="9">
        <f t="shared" si="19"/>
        <v>-0.31412894375857336</v>
      </c>
      <c r="I154" s="19">
        <f t="shared" si="20"/>
        <v>61</v>
      </c>
      <c r="J154" s="11">
        <f t="shared" si="21"/>
        <v>73.2</v>
      </c>
      <c r="K154" s="11"/>
      <c r="L154" s="24">
        <f t="shared" si="23"/>
        <v>79.3</v>
      </c>
      <c r="M154" s="11"/>
      <c r="N154" s="11"/>
      <c r="O154" s="11"/>
      <c r="P154" s="11"/>
      <c r="Q154" s="13" t="s">
        <v>1926</v>
      </c>
      <c r="R154" s="20">
        <f t="shared" si="24"/>
        <v>92.780999999999992</v>
      </c>
      <c r="S154" s="17">
        <v>99</v>
      </c>
      <c r="T154" s="13" t="s">
        <v>1926</v>
      </c>
      <c r="U154" s="13"/>
      <c r="V154" s="13"/>
      <c r="W154" s="29" t="s">
        <v>2621</v>
      </c>
      <c r="X154" s="48" t="s">
        <v>2813</v>
      </c>
      <c r="Y154" s="48"/>
      <c r="Z154" s="37">
        <v>30</v>
      </c>
      <c r="AB154" s="9">
        <v>109</v>
      </c>
      <c r="AD154" s="9" t="s">
        <v>398</v>
      </c>
    </row>
    <row r="155" spans="1:30" ht="18.75" customHeight="1">
      <c r="A155" s="9" t="s">
        <v>409</v>
      </c>
      <c r="B155" s="18">
        <v>4987300059012</v>
      </c>
      <c r="C155" s="27" t="s">
        <v>410</v>
      </c>
      <c r="D155" s="39" t="s">
        <v>2077</v>
      </c>
      <c r="E155" s="9">
        <v>1180</v>
      </c>
      <c r="F155" s="9">
        <v>1998</v>
      </c>
      <c r="G155" s="9">
        <f t="shared" si="22"/>
        <v>-818</v>
      </c>
      <c r="H155" s="9">
        <f t="shared" si="19"/>
        <v>-0.4094094094094094</v>
      </c>
      <c r="I155" s="19">
        <f t="shared" si="20"/>
        <v>71.98</v>
      </c>
      <c r="J155" s="11">
        <f t="shared" si="21"/>
        <v>86.376000000000005</v>
      </c>
      <c r="K155" s="11"/>
      <c r="L155" s="24">
        <f t="shared" si="23"/>
        <v>93.574000000000012</v>
      </c>
      <c r="M155" s="11"/>
      <c r="N155" s="11"/>
      <c r="O155" s="11"/>
      <c r="P155" s="11"/>
      <c r="Q155" s="13" t="s">
        <v>1926</v>
      </c>
      <c r="R155" s="20">
        <f t="shared" si="24"/>
        <v>109.48158000000001</v>
      </c>
      <c r="S155" s="17">
        <v>99</v>
      </c>
      <c r="T155" s="13" t="s">
        <v>1926</v>
      </c>
      <c r="U155" s="13"/>
      <c r="V155" s="13"/>
      <c r="W155" s="29" t="s">
        <v>2621</v>
      </c>
      <c r="X155" s="48" t="s">
        <v>2813</v>
      </c>
      <c r="Y155" s="48"/>
      <c r="Z155" s="37">
        <v>28</v>
      </c>
      <c r="AB155" s="9">
        <v>129</v>
      </c>
      <c r="AD155" s="9" t="s">
        <v>176</v>
      </c>
    </row>
    <row r="156" spans="1:30" ht="18.75" customHeight="1">
      <c r="A156" s="9" t="s">
        <v>411</v>
      </c>
      <c r="B156" s="18">
        <v>4987306048041</v>
      </c>
      <c r="C156" s="27" t="s">
        <v>412</v>
      </c>
      <c r="D156" s="39" t="s">
        <v>2078</v>
      </c>
      <c r="E156" s="9">
        <v>1280</v>
      </c>
      <c r="F156" s="9">
        <v>1458</v>
      </c>
      <c r="G156" s="9">
        <f t="shared" si="22"/>
        <v>-178</v>
      </c>
      <c r="H156" s="9">
        <f t="shared" si="19"/>
        <v>-0.12208504801097393</v>
      </c>
      <c r="I156" s="19">
        <f t="shared" si="20"/>
        <v>78.08</v>
      </c>
      <c r="J156" s="11">
        <f t="shared" si="21"/>
        <v>93.695999999999998</v>
      </c>
      <c r="K156" s="11"/>
      <c r="L156" s="24">
        <f t="shared" si="23"/>
        <v>101.504</v>
      </c>
      <c r="M156" s="11"/>
      <c r="N156" s="11"/>
      <c r="O156" s="11"/>
      <c r="P156" s="11"/>
      <c r="Q156" s="13" t="s">
        <v>1926</v>
      </c>
      <c r="R156" s="20">
        <f t="shared" si="24"/>
        <v>118.75968</v>
      </c>
      <c r="S156" s="17">
        <v>99</v>
      </c>
      <c r="T156" s="13" t="s">
        <v>1926</v>
      </c>
      <c r="U156" s="13"/>
      <c r="V156" s="13"/>
      <c r="W156" s="29" t="s">
        <v>2616</v>
      </c>
      <c r="X156" s="48" t="s">
        <v>2813</v>
      </c>
      <c r="Y156" s="48"/>
      <c r="Z156" s="37">
        <v>28</v>
      </c>
      <c r="AD156" s="9" t="s">
        <v>126</v>
      </c>
    </row>
    <row r="157" spans="1:30" ht="18.75" customHeight="1">
      <c r="A157" s="9" t="s">
        <v>413</v>
      </c>
      <c r="B157" s="18">
        <v>4987306048058</v>
      </c>
      <c r="C157" s="27" t="s">
        <v>414</v>
      </c>
      <c r="D157" s="39" t="s">
        <v>2079</v>
      </c>
      <c r="E157" s="9">
        <v>1580</v>
      </c>
      <c r="F157" s="9">
        <v>2079</v>
      </c>
      <c r="G157" s="9">
        <f t="shared" si="22"/>
        <v>-499</v>
      </c>
      <c r="H157" s="9">
        <f t="shared" si="19"/>
        <v>-0.24001924001924002</v>
      </c>
      <c r="I157" s="19">
        <f t="shared" si="20"/>
        <v>96.38</v>
      </c>
      <c r="J157" s="11">
        <f t="shared" si="21"/>
        <v>115.65599999999999</v>
      </c>
      <c r="K157" s="11"/>
      <c r="L157" s="24">
        <f t="shared" si="23"/>
        <v>125.294</v>
      </c>
      <c r="M157" s="11"/>
      <c r="N157" s="11"/>
      <c r="O157" s="11"/>
      <c r="P157" s="11"/>
      <c r="Q157" s="13" t="s">
        <v>1926</v>
      </c>
      <c r="R157" s="20">
        <f t="shared" si="24"/>
        <v>146.59397999999999</v>
      </c>
      <c r="S157" s="17">
        <v>99</v>
      </c>
      <c r="T157" s="13" t="s">
        <v>1926</v>
      </c>
      <c r="U157" s="13"/>
      <c r="V157" s="13"/>
      <c r="W157" s="29" t="s">
        <v>2616</v>
      </c>
      <c r="X157" s="48" t="s">
        <v>2813</v>
      </c>
      <c r="Y157" s="48"/>
      <c r="Z157" s="37">
        <v>37</v>
      </c>
      <c r="AD157" s="9" t="s">
        <v>34</v>
      </c>
    </row>
    <row r="158" spans="1:30" ht="18.75" customHeight="1">
      <c r="A158" s="9" t="s">
        <v>415</v>
      </c>
      <c r="B158" s="18">
        <v>4987306053748</v>
      </c>
      <c r="C158" s="27" t="s">
        <v>416</v>
      </c>
      <c r="D158" s="39" t="s">
        <v>2080</v>
      </c>
      <c r="E158" s="9">
        <v>1380</v>
      </c>
      <c r="F158" s="9">
        <v>1458</v>
      </c>
      <c r="G158" s="9">
        <f t="shared" si="22"/>
        <v>-78</v>
      </c>
      <c r="H158" s="9">
        <f t="shared" si="19"/>
        <v>-5.3497942386831275E-2</v>
      </c>
      <c r="I158" s="19">
        <f t="shared" si="20"/>
        <v>84.179999999999993</v>
      </c>
      <c r="J158" s="11">
        <f t="shared" si="21"/>
        <v>101.01599999999999</v>
      </c>
      <c r="K158" s="11"/>
      <c r="L158" s="24">
        <f t="shared" si="23"/>
        <v>109.434</v>
      </c>
      <c r="M158" s="11"/>
      <c r="N158" s="11"/>
      <c r="O158" s="11"/>
      <c r="P158" s="11"/>
      <c r="Q158" s="13" t="s">
        <v>1926</v>
      </c>
      <c r="R158" s="20">
        <f t="shared" si="24"/>
        <v>128.03778</v>
      </c>
      <c r="S158" s="17">
        <v>99</v>
      </c>
      <c r="T158" s="13" t="s">
        <v>1926</v>
      </c>
      <c r="U158" s="13"/>
      <c r="V158" s="13"/>
      <c r="W158" s="29" t="s">
        <v>2616</v>
      </c>
      <c r="X158" s="48" t="s">
        <v>2813</v>
      </c>
      <c r="Y158" s="48"/>
      <c r="Z158" s="37">
        <v>28</v>
      </c>
      <c r="AD158" s="9" t="s">
        <v>126</v>
      </c>
    </row>
    <row r="159" spans="1:30" ht="18.75" customHeight="1">
      <c r="A159" s="9" t="s">
        <v>417</v>
      </c>
      <c r="B159" s="18">
        <v>4987306053755</v>
      </c>
      <c r="C159" s="27" t="s">
        <v>418</v>
      </c>
      <c r="D159" s="39" t="s">
        <v>2081</v>
      </c>
      <c r="E159" s="9">
        <v>1580</v>
      </c>
      <c r="F159" s="9">
        <v>2079</v>
      </c>
      <c r="G159" s="9">
        <f t="shared" si="22"/>
        <v>-499</v>
      </c>
      <c r="H159" s="9">
        <f t="shared" si="19"/>
        <v>-0.24001924001924002</v>
      </c>
      <c r="I159" s="19">
        <f t="shared" si="20"/>
        <v>96.38</v>
      </c>
      <c r="J159" s="11">
        <f t="shared" si="21"/>
        <v>115.65599999999999</v>
      </c>
      <c r="K159" s="11"/>
      <c r="L159" s="24">
        <f t="shared" si="23"/>
        <v>125.294</v>
      </c>
      <c r="M159" s="11"/>
      <c r="N159" s="11"/>
      <c r="O159" s="11"/>
      <c r="P159" s="11"/>
      <c r="Q159" s="13" t="s">
        <v>1926</v>
      </c>
      <c r="R159" s="20">
        <f t="shared" si="24"/>
        <v>146.59397999999999</v>
      </c>
      <c r="S159" s="17">
        <v>99</v>
      </c>
      <c r="T159" s="13" t="s">
        <v>1926</v>
      </c>
      <c r="U159" s="13"/>
      <c r="V159" s="13"/>
      <c r="W159" s="29" t="s">
        <v>2616</v>
      </c>
      <c r="X159" s="48" t="s">
        <v>2813</v>
      </c>
      <c r="Y159" s="48"/>
      <c r="Z159" s="37">
        <v>37</v>
      </c>
      <c r="AD159" s="9" t="s">
        <v>34</v>
      </c>
    </row>
    <row r="160" spans="1:30" ht="18.75" customHeight="1">
      <c r="A160" s="9" t="s">
        <v>419</v>
      </c>
      <c r="B160" s="18">
        <v>4987306053724</v>
      </c>
      <c r="C160" s="27" t="s">
        <v>420</v>
      </c>
      <c r="D160" s="39" t="s">
        <v>2082</v>
      </c>
      <c r="E160" s="9">
        <v>1280</v>
      </c>
      <c r="F160" s="9">
        <v>1458</v>
      </c>
      <c r="G160" s="9">
        <f t="shared" si="22"/>
        <v>-178</v>
      </c>
      <c r="H160" s="9">
        <f t="shared" si="19"/>
        <v>-0.12208504801097393</v>
      </c>
      <c r="I160" s="19">
        <f t="shared" si="20"/>
        <v>78.08</v>
      </c>
      <c r="J160" s="11">
        <f t="shared" si="21"/>
        <v>93.695999999999998</v>
      </c>
      <c r="K160" s="11"/>
      <c r="L160" s="24">
        <f t="shared" si="23"/>
        <v>101.504</v>
      </c>
      <c r="M160" s="11"/>
      <c r="N160" s="11"/>
      <c r="O160" s="11"/>
      <c r="P160" s="11"/>
      <c r="Q160" s="13" t="s">
        <v>1926</v>
      </c>
      <c r="R160" s="20">
        <f t="shared" si="24"/>
        <v>118.75968</v>
      </c>
      <c r="S160" s="17">
        <v>99</v>
      </c>
      <c r="T160" s="13" t="s">
        <v>1926</v>
      </c>
      <c r="U160" s="13"/>
      <c r="V160" s="13"/>
      <c r="W160" s="29" t="s">
        <v>2616</v>
      </c>
      <c r="X160" s="48" t="s">
        <v>2813</v>
      </c>
      <c r="Y160" s="48"/>
      <c r="Z160" s="37">
        <v>28</v>
      </c>
      <c r="AD160" s="9" t="s">
        <v>126</v>
      </c>
    </row>
    <row r="161" spans="1:30" ht="18.75" customHeight="1">
      <c r="A161" s="9" t="s">
        <v>421</v>
      </c>
      <c r="B161" s="18">
        <v>4987306053731</v>
      </c>
      <c r="C161" s="27" t="s">
        <v>422</v>
      </c>
      <c r="D161" s="39" t="s">
        <v>2083</v>
      </c>
      <c r="E161" s="9">
        <v>1680</v>
      </c>
      <c r="F161" s="9">
        <v>2079</v>
      </c>
      <c r="G161" s="9">
        <f t="shared" si="22"/>
        <v>-399</v>
      </c>
      <c r="H161" s="9">
        <f t="shared" si="19"/>
        <v>-0.19191919191919191</v>
      </c>
      <c r="I161" s="19">
        <f t="shared" si="20"/>
        <v>102.48</v>
      </c>
      <c r="J161" s="11">
        <f t="shared" si="21"/>
        <v>122.976</v>
      </c>
      <c r="K161" s="11"/>
      <c r="L161" s="11"/>
      <c r="M161" s="24">
        <f>I161*1.25</f>
        <v>128.1</v>
      </c>
      <c r="N161" s="11"/>
      <c r="O161" s="11"/>
      <c r="P161" s="11"/>
      <c r="Q161" s="13" t="s">
        <v>1926</v>
      </c>
      <c r="R161" s="20">
        <f>M161*1.17</f>
        <v>149.87699999999998</v>
      </c>
      <c r="S161" s="17">
        <v>99</v>
      </c>
      <c r="T161" s="13" t="s">
        <v>1926</v>
      </c>
      <c r="U161" s="13"/>
      <c r="V161" s="13"/>
      <c r="W161" s="29" t="s">
        <v>2616</v>
      </c>
      <c r="X161" s="48" t="s">
        <v>2813</v>
      </c>
      <c r="Y161" s="48"/>
      <c r="Z161" s="37">
        <v>37</v>
      </c>
      <c r="AD161" s="9" t="s">
        <v>34</v>
      </c>
    </row>
    <row r="162" spans="1:30" ht="18.75" customHeight="1">
      <c r="A162" s="9" t="s">
        <v>423</v>
      </c>
      <c r="B162" s="18">
        <v>4987040051543</v>
      </c>
      <c r="C162" s="27" t="s">
        <v>425</v>
      </c>
      <c r="D162" s="39" t="s">
        <v>2084</v>
      </c>
      <c r="E162" s="9">
        <v>887</v>
      </c>
      <c r="F162" s="9">
        <v>880</v>
      </c>
      <c r="G162" s="9">
        <f t="shared" si="22"/>
        <v>7</v>
      </c>
      <c r="H162" s="9">
        <f t="shared" si="19"/>
        <v>7.9545454545454537E-3</v>
      </c>
      <c r="I162" s="19">
        <f t="shared" si="20"/>
        <v>54.106999999999999</v>
      </c>
      <c r="J162" s="11">
        <f t="shared" si="21"/>
        <v>64.928399999999996</v>
      </c>
      <c r="K162" s="11"/>
      <c r="L162" s="24">
        <f>I162*1.3</f>
        <v>70.339100000000002</v>
      </c>
      <c r="M162" s="11"/>
      <c r="N162" s="11"/>
      <c r="O162" s="11"/>
      <c r="P162" s="11"/>
      <c r="Q162" s="13" t="s">
        <v>1926</v>
      </c>
      <c r="R162" s="20">
        <f>L162*1.17</f>
        <v>82.296746999999996</v>
      </c>
      <c r="S162" s="17">
        <v>99</v>
      </c>
      <c r="T162" s="13" t="s">
        <v>1926</v>
      </c>
      <c r="U162" s="13"/>
      <c r="V162" s="13"/>
      <c r="W162" s="29" t="s">
        <v>2758</v>
      </c>
      <c r="X162" s="48" t="s">
        <v>2813</v>
      </c>
      <c r="Y162" s="48"/>
      <c r="Z162" s="37">
        <v>45</v>
      </c>
      <c r="AD162" s="9" t="s">
        <v>424</v>
      </c>
    </row>
    <row r="163" spans="1:30" ht="18.75" customHeight="1">
      <c r="A163" s="9" t="s">
        <v>426</v>
      </c>
      <c r="B163" s="18">
        <v>4987469542417</v>
      </c>
      <c r="C163" s="27" t="s">
        <v>427</v>
      </c>
      <c r="D163" s="39" t="s">
        <v>2085</v>
      </c>
      <c r="E163" s="9">
        <v>798</v>
      </c>
      <c r="F163" s="9">
        <v>798</v>
      </c>
      <c r="G163" s="9">
        <f t="shared" si="22"/>
        <v>0</v>
      </c>
      <c r="H163" s="9">
        <f t="shared" si="19"/>
        <v>0</v>
      </c>
      <c r="I163" s="19">
        <f t="shared" si="20"/>
        <v>48.677999999999997</v>
      </c>
      <c r="J163" s="11">
        <f t="shared" si="21"/>
        <v>58.413599999999995</v>
      </c>
      <c r="K163" s="22">
        <f>I163*1.6</f>
        <v>77.884799999999998</v>
      </c>
      <c r="L163" s="11"/>
      <c r="M163" s="11"/>
      <c r="N163" s="11"/>
      <c r="O163" s="11"/>
      <c r="P163" s="11"/>
      <c r="Q163" s="13" t="s">
        <v>1926</v>
      </c>
      <c r="R163" s="20">
        <f>K163*1.17</f>
        <v>91.125215999999995</v>
      </c>
      <c r="S163" s="17">
        <v>99</v>
      </c>
      <c r="T163" s="13" t="s">
        <v>1926</v>
      </c>
      <c r="U163" s="13"/>
      <c r="V163" s="13"/>
      <c r="W163" s="29" t="s">
        <v>2635</v>
      </c>
      <c r="X163" s="48" t="s">
        <v>2813</v>
      </c>
      <c r="Y163" s="48"/>
      <c r="Z163" s="37">
        <v>52</v>
      </c>
      <c r="AB163" s="9">
        <v>89</v>
      </c>
      <c r="AD163" s="9" t="s">
        <v>37</v>
      </c>
    </row>
    <row r="164" spans="1:30" ht="18.75" customHeight="1">
      <c r="A164" s="9" t="s">
        <v>428</v>
      </c>
      <c r="B164" s="18">
        <v>4987423354940</v>
      </c>
      <c r="C164" s="27" t="s">
        <v>429</v>
      </c>
      <c r="D164" s="39" t="s">
        <v>2086</v>
      </c>
      <c r="E164" s="9">
        <v>1520</v>
      </c>
      <c r="F164" s="9">
        <v>1380</v>
      </c>
      <c r="G164" s="9">
        <f t="shared" si="22"/>
        <v>140</v>
      </c>
      <c r="H164" s="9">
        <f t="shared" si="19"/>
        <v>0.10144927536231885</v>
      </c>
      <c r="I164" s="19">
        <f t="shared" si="20"/>
        <v>92.72</v>
      </c>
      <c r="J164" s="11">
        <f t="shared" si="21"/>
        <v>111.264</v>
      </c>
      <c r="K164" s="11"/>
      <c r="L164" s="22">
        <f>I164*1.3</f>
        <v>120.536</v>
      </c>
      <c r="M164" s="11"/>
      <c r="N164" s="11"/>
      <c r="O164" s="11"/>
      <c r="P164" s="11"/>
      <c r="Q164" s="13" t="s">
        <v>1926</v>
      </c>
      <c r="R164" s="20">
        <f>L164*1.17</f>
        <v>141.02712</v>
      </c>
      <c r="S164" s="17">
        <v>99</v>
      </c>
      <c r="T164" s="13" t="s">
        <v>1926</v>
      </c>
      <c r="U164" s="13"/>
      <c r="V164" s="13"/>
      <c r="W164" s="29" t="s">
        <v>2791</v>
      </c>
      <c r="X164" s="48" t="s">
        <v>2813</v>
      </c>
      <c r="Y164" s="48"/>
      <c r="Z164" s="37">
        <v>100</v>
      </c>
      <c r="AD164" s="9" t="s">
        <v>58</v>
      </c>
    </row>
    <row r="165" spans="1:30" ht="18.75" customHeight="1">
      <c r="A165" s="9" t="s">
        <v>430</v>
      </c>
      <c r="B165" s="18">
        <v>4987072023822</v>
      </c>
      <c r="C165" s="27" t="s">
        <v>432</v>
      </c>
      <c r="D165" s="39" t="s">
        <v>2087</v>
      </c>
      <c r="E165" s="9">
        <v>702</v>
      </c>
      <c r="F165" s="9">
        <v>648</v>
      </c>
      <c r="G165" s="9">
        <f t="shared" si="22"/>
        <v>54</v>
      </c>
      <c r="H165" s="9">
        <f t="shared" si="19"/>
        <v>8.3333333333333329E-2</v>
      </c>
      <c r="I165" s="19">
        <f t="shared" si="20"/>
        <v>42.821999999999996</v>
      </c>
      <c r="J165" s="11">
        <f t="shared" si="21"/>
        <v>51.386399999999995</v>
      </c>
      <c r="K165" s="22">
        <f t="shared" ref="K165:K170" si="25">I165*1.6</f>
        <v>68.515199999999993</v>
      </c>
      <c r="L165" s="11"/>
      <c r="M165" s="11"/>
      <c r="N165" s="11"/>
      <c r="O165" s="11"/>
      <c r="P165" s="11"/>
      <c r="Q165" s="13" t="s">
        <v>1926</v>
      </c>
      <c r="R165" s="20">
        <f t="shared" ref="R165:R170" si="26">K165*1.17</f>
        <v>80.162783999999988</v>
      </c>
      <c r="S165" s="17">
        <v>99</v>
      </c>
      <c r="T165" s="13" t="s">
        <v>1926</v>
      </c>
      <c r="U165" s="13"/>
      <c r="V165" s="13"/>
      <c r="W165" s="29" t="s">
        <v>2623</v>
      </c>
      <c r="X165" s="48" t="s">
        <v>2813</v>
      </c>
      <c r="Y165" s="48"/>
      <c r="Z165" s="37">
        <v>30</v>
      </c>
      <c r="AB165" s="9">
        <v>90</v>
      </c>
      <c r="AD165" s="9" t="s">
        <v>431</v>
      </c>
    </row>
    <row r="166" spans="1:30" ht="18.75" customHeight="1">
      <c r="A166" s="9" t="s">
        <v>433</v>
      </c>
      <c r="B166" s="18">
        <v>4987072004708</v>
      </c>
      <c r="C166" s="27" t="s">
        <v>434</v>
      </c>
      <c r="D166" s="39" t="s">
        <v>2088</v>
      </c>
      <c r="E166" s="9">
        <v>702</v>
      </c>
      <c r="F166" s="9">
        <v>648</v>
      </c>
      <c r="G166" s="9">
        <f t="shared" si="22"/>
        <v>54</v>
      </c>
      <c r="H166" s="9">
        <f t="shared" si="19"/>
        <v>8.3333333333333329E-2</v>
      </c>
      <c r="I166" s="19">
        <f t="shared" si="20"/>
        <v>42.821999999999996</v>
      </c>
      <c r="J166" s="11">
        <f t="shared" si="21"/>
        <v>51.386399999999995</v>
      </c>
      <c r="K166" s="22">
        <f t="shared" si="25"/>
        <v>68.515199999999993</v>
      </c>
      <c r="L166" s="11"/>
      <c r="M166" s="11"/>
      <c r="N166" s="11"/>
      <c r="O166" s="11"/>
      <c r="P166" s="11"/>
      <c r="Q166" s="13" t="s">
        <v>1926</v>
      </c>
      <c r="R166" s="20">
        <f t="shared" si="26"/>
        <v>80.162783999999988</v>
      </c>
      <c r="S166" s="17">
        <v>99</v>
      </c>
      <c r="T166" s="13" t="s">
        <v>1926</v>
      </c>
      <c r="U166" s="13"/>
      <c r="V166" s="13"/>
      <c r="W166" s="29" t="s">
        <v>2623</v>
      </c>
      <c r="X166" s="48" t="s">
        <v>2813</v>
      </c>
      <c r="Y166" s="48"/>
      <c r="Z166" s="37">
        <v>73</v>
      </c>
      <c r="AB166" s="9">
        <v>90</v>
      </c>
      <c r="AD166" s="9" t="s">
        <v>431</v>
      </c>
    </row>
    <row r="167" spans="1:30" ht="18.75" customHeight="1">
      <c r="A167" s="9" t="s">
        <v>435</v>
      </c>
      <c r="B167" s="18">
        <v>4987072070840</v>
      </c>
      <c r="C167" s="27" t="s">
        <v>436</v>
      </c>
      <c r="D167" s="39" t="s">
        <v>2089</v>
      </c>
      <c r="E167" s="9">
        <v>702</v>
      </c>
      <c r="F167" s="9">
        <v>648</v>
      </c>
      <c r="G167" s="9">
        <f t="shared" si="22"/>
        <v>54</v>
      </c>
      <c r="H167" s="9">
        <f t="shared" si="19"/>
        <v>8.3333333333333329E-2</v>
      </c>
      <c r="I167" s="19">
        <f t="shared" si="20"/>
        <v>42.821999999999996</v>
      </c>
      <c r="J167" s="11">
        <f t="shared" si="21"/>
        <v>51.386399999999995</v>
      </c>
      <c r="K167" s="22">
        <f t="shared" si="25"/>
        <v>68.515199999999993</v>
      </c>
      <c r="L167" s="11"/>
      <c r="M167" s="11"/>
      <c r="N167" s="11"/>
      <c r="O167" s="11"/>
      <c r="P167" s="11"/>
      <c r="Q167" s="13" t="s">
        <v>1926</v>
      </c>
      <c r="R167" s="20">
        <f t="shared" si="26"/>
        <v>80.162783999999988</v>
      </c>
      <c r="S167" s="17">
        <v>99</v>
      </c>
      <c r="T167" s="13" t="s">
        <v>1926</v>
      </c>
      <c r="U167" s="13"/>
      <c r="V167" s="13"/>
      <c r="W167" s="29" t="s">
        <v>2623</v>
      </c>
      <c r="X167" s="48" t="s">
        <v>2813</v>
      </c>
      <c r="Y167" s="48"/>
      <c r="Z167" s="37">
        <v>30</v>
      </c>
      <c r="AD167" s="9" t="s">
        <v>431</v>
      </c>
    </row>
    <row r="168" spans="1:30" ht="18.75" customHeight="1">
      <c r="A168" s="9" t="s">
        <v>437</v>
      </c>
      <c r="B168" s="18">
        <v>4987059010289</v>
      </c>
      <c r="C168" s="27" t="s">
        <v>438</v>
      </c>
      <c r="D168" s="39" t="s">
        <v>2090</v>
      </c>
      <c r="E168" s="9">
        <v>584</v>
      </c>
      <c r="F168" s="9">
        <v>488</v>
      </c>
      <c r="G168" s="9">
        <f t="shared" si="22"/>
        <v>96</v>
      </c>
      <c r="H168" s="9">
        <f t="shared" si="19"/>
        <v>0.19672131147540983</v>
      </c>
      <c r="I168" s="19">
        <f t="shared" si="20"/>
        <v>35.624000000000002</v>
      </c>
      <c r="J168" s="11">
        <f t="shared" si="21"/>
        <v>42.748800000000003</v>
      </c>
      <c r="K168" s="22">
        <f t="shared" si="25"/>
        <v>56.998400000000004</v>
      </c>
      <c r="L168" s="11"/>
      <c r="M168" s="11"/>
      <c r="N168" s="11"/>
      <c r="O168" s="11"/>
      <c r="P168" s="11"/>
      <c r="Q168" s="13" t="s">
        <v>1926</v>
      </c>
      <c r="R168" s="20">
        <f t="shared" si="26"/>
        <v>66.688128000000006</v>
      </c>
      <c r="S168" s="17">
        <v>99</v>
      </c>
      <c r="T168" s="13" t="s">
        <v>1926</v>
      </c>
      <c r="U168" s="13"/>
      <c r="V168" s="13"/>
      <c r="W168" s="29" t="s">
        <v>2636</v>
      </c>
      <c r="X168" s="48" t="s">
        <v>2813</v>
      </c>
      <c r="Y168" s="48"/>
      <c r="Z168" s="37">
        <v>52</v>
      </c>
      <c r="AD168" s="9" t="s">
        <v>37</v>
      </c>
    </row>
    <row r="169" spans="1:30" ht="18.75" customHeight="1">
      <c r="A169" s="9" t="s">
        <v>439</v>
      </c>
      <c r="B169" s="18">
        <v>4987067801008</v>
      </c>
      <c r="C169" s="31" t="s">
        <v>441</v>
      </c>
      <c r="D169" s="39" t="s">
        <v>2091</v>
      </c>
      <c r="E169" s="9">
        <v>799</v>
      </c>
      <c r="F169" s="9">
        <v>698</v>
      </c>
      <c r="G169" s="9">
        <f t="shared" si="22"/>
        <v>101</v>
      </c>
      <c r="H169" s="9">
        <f t="shared" si="19"/>
        <v>0.14469914040114612</v>
      </c>
      <c r="I169" s="19">
        <f t="shared" si="20"/>
        <v>48.738999999999997</v>
      </c>
      <c r="J169" s="11">
        <f t="shared" si="21"/>
        <v>58.486799999999995</v>
      </c>
      <c r="K169" s="22">
        <f t="shared" si="25"/>
        <v>77.982399999999998</v>
      </c>
      <c r="L169" s="11"/>
      <c r="M169" s="11"/>
      <c r="N169" s="11"/>
      <c r="O169" s="11"/>
      <c r="P169" s="11"/>
      <c r="Q169" s="13" t="s">
        <v>1926</v>
      </c>
      <c r="R169" s="20">
        <f t="shared" si="26"/>
        <v>91.239407999999997</v>
      </c>
      <c r="S169" s="17">
        <v>99</v>
      </c>
      <c r="T169" s="13" t="s">
        <v>1926</v>
      </c>
      <c r="U169" s="13"/>
      <c r="V169" s="13"/>
      <c r="W169" s="29" t="s">
        <v>2624</v>
      </c>
      <c r="X169" s="48" t="s">
        <v>2813</v>
      </c>
      <c r="Y169" s="48"/>
      <c r="Z169" s="37">
        <v>46</v>
      </c>
      <c r="AB169" s="9">
        <v>260</v>
      </c>
      <c r="AD169" s="9" t="s">
        <v>440</v>
      </c>
    </row>
    <row r="170" spans="1:30" ht="18.75" customHeight="1">
      <c r="A170" s="9" t="s">
        <v>442</v>
      </c>
      <c r="B170" s="18">
        <v>4987067801206</v>
      </c>
      <c r="C170" s="31" t="s">
        <v>443</v>
      </c>
      <c r="D170" s="39" t="s">
        <v>2092</v>
      </c>
      <c r="E170" s="9">
        <v>799</v>
      </c>
      <c r="F170" s="9">
        <v>698</v>
      </c>
      <c r="G170" s="9">
        <f t="shared" si="22"/>
        <v>101</v>
      </c>
      <c r="H170" s="9">
        <f t="shared" si="19"/>
        <v>0.14469914040114612</v>
      </c>
      <c r="I170" s="19">
        <f t="shared" si="20"/>
        <v>48.738999999999997</v>
      </c>
      <c r="J170" s="11">
        <f t="shared" si="21"/>
        <v>58.486799999999995</v>
      </c>
      <c r="K170" s="22">
        <f t="shared" si="25"/>
        <v>77.982399999999998</v>
      </c>
      <c r="L170" s="11"/>
      <c r="M170" s="11"/>
      <c r="N170" s="11"/>
      <c r="O170" s="11"/>
      <c r="P170" s="11"/>
      <c r="Q170" s="13" t="s">
        <v>1926</v>
      </c>
      <c r="R170" s="20">
        <f t="shared" si="26"/>
        <v>91.239407999999997</v>
      </c>
      <c r="S170" s="17">
        <v>99</v>
      </c>
      <c r="T170" s="13" t="s">
        <v>1926</v>
      </c>
      <c r="U170" s="13"/>
      <c r="V170" s="13"/>
      <c r="W170" s="29" t="s">
        <v>2624</v>
      </c>
      <c r="X170" s="48" t="s">
        <v>2813</v>
      </c>
      <c r="Y170" s="48"/>
      <c r="Z170" s="37">
        <v>46</v>
      </c>
      <c r="AB170" s="9">
        <v>260</v>
      </c>
      <c r="AD170" s="9" t="s">
        <v>440</v>
      </c>
    </row>
    <row r="171" spans="1:30" ht="18.75" customHeight="1">
      <c r="A171" s="9" t="s">
        <v>444</v>
      </c>
      <c r="B171" s="18">
        <v>4987300054246</v>
      </c>
      <c r="C171" s="29" t="s">
        <v>1873</v>
      </c>
      <c r="D171" s="39" t="s">
        <v>2093</v>
      </c>
      <c r="E171" s="9">
        <v>1580</v>
      </c>
      <c r="F171" s="9">
        <v>980</v>
      </c>
      <c r="G171" s="9">
        <f t="shared" si="22"/>
        <v>600</v>
      </c>
      <c r="H171" s="9">
        <f t="shared" si="19"/>
        <v>0.61224489795918369</v>
      </c>
      <c r="I171" s="19">
        <f t="shared" si="20"/>
        <v>96.38</v>
      </c>
      <c r="J171" s="11">
        <f t="shared" si="21"/>
        <v>115.65599999999999</v>
      </c>
      <c r="K171" s="11"/>
      <c r="L171" s="11">
        <f>I171*1.3</f>
        <v>125.294</v>
      </c>
      <c r="M171" s="11"/>
      <c r="N171" s="11"/>
      <c r="O171" s="11"/>
      <c r="P171" s="11"/>
      <c r="Q171" s="13" t="s">
        <v>1926</v>
      </c>
      <c r="R171" s="17">
        <f>L171*1.17</f>
        <v>146.59397999999999</v>
      </c>
      <c r="S171" s="17">
        <v>99</v>
      </c>
      <c r="T171" s="13" t="s">
        <v>1926</v>
      </c>
      <c r="U171" s="13"/>
      <c r="V171" s="13"/>
      <c r="W171" s="29" t="s">
        <v>2621</v>
      </c>
      <c r="X171" s="48" t="s">
        <v>2813</v>
      </c>
      <c r="Y171" s="48"/>
      <c r="Z171" s="37">
        <v>113</v>
      </c>
      <c r="AD171" s="9" t="s">
        <v>445</v>
      </c>
    </row>
    <row r="172" spans="1:30" ht="18.75" customHeight="1">
      <c r="A172" s="9" t="s">
        <v>447</v>
      </c>
      <c r="B172" s="18">
        <v>4987040055213</v>
      </c>
      <c r="C172" s="27" t="s">
        <v>449</v>
      </c>
      <c r="D172" s="39" t="s">
        <v>2094</v>
      </c>
      <c r="E172" s="9">
        <v>1296</v>
      </c>
      <c r="F172" s="9">
        <v>1058</v>
      </c>
      <c r="G172" s="9">
        <f t="shared" si="22"/>
        <v>238</v>
      </c>
      <c r="H172" s="9">
        <f t="shared" si="19"/>
        <v>0.22495274102079396</v>
      </c>
      <c r="I172" s="19">
        <f t="shared" si="20"/>
        <v>79.055999999999997</v>
      </c>
      <c r="J172" s="11">
        <f t="shared" si="21"/>
        <v>94.867199999999997</v>
      </c>
      <c r="K172" s="11"/>
      <c r="L172" s="24">
        <f>I172*1.3</f>
        <v>102.7728</v>
      </c>
      <c r="M172" s="11"/>
      <c r="N172" s="11"/>
      <c r="O172" s="11"/>
      <c r="P172" s="11"/>
      <c r="Q172" s="13" t="s">
        <v>1926</v>
      </c>
      <c r="R172" s="20">
        <f>L172*1.17</f>
        <v>120.244176</v>
      </c>
      <c r="S172" s="17">
        <v>99</v>
      </c>
      <c r="T172" s="13" t="s">
        <v>1926</v>
      </c>
      <c r="U172" s="13"/>
      <c r="V172" s="13"/>
      <c r="W172" s="29" t="s">
        <v>2758</v>
      </c>
      <c r="X172" s="48" t="s">
        <v>2813</v>
      </c>
      <c r="Y172" s="48"/>
      <c r="Z172" s="37">
        <v>37</v>
      </c>
      <c r="AD172" s="9" t="s">
        <v>448</v>
      </c>
    </row>
    <row r="173" spans="1:30" ht="18.75" customHeight="1">
      <c r="A173" s="9" t="s">
        <v>450</v>
      </c>
      <c r="B173" s="18">
        <v>4987040055220</v>
      </c>
      <c r="C173" s="27" t="s">
        <v>452</v>
      </c>
      <c r="D173" s="39" t="s">
        <v>2095</v>
      </c>
      <c r="E173" s="9">
        <v>1922</v>
      </c>
      <c r="F173" s="9">
        <v>1780</v>
      </c>
      <c r="G173" s="9">
        <f t="shared" si="22"/>
        <v>142</v>
      </c>
      <c r="H173" s="9">
        <f t="shared" si="19"/>
        <v>7.9775280898876408E-2</v>
      </c>
      <c r="I173" s="19">
        <f t="shared" si="20"/>
        <v>117.242</v>
      </c>
      <c r="J173" s="11">
        <f t="shared" si="21"/>
        <v>140.69040000000001</v>
      </c>
      <c r="K173" s="11"/>
      <c r="L173" s="11"/>
      <c r="M173" s="24">
        <f>I173*1.25</f>
        <v>146.55250000000001</v>
      </c>
      <c r="N173" s="11"/>
      <c r="O173" s="11"/>
      <c r="P173" s="11"/>
      <c r="Q173" s="13" t="s">
        <v>1926</v>
      </c>
      <c r="R173" s="20">
        <f>M173*1.17</f>
        <v>171.46642499999999</v>
      </c>
      <c r="S173" s="17">
        <v>99</v>
      </c>
      <c r="T173" s="13" t="s">
        <v>1926</v>
      </c>
      <c r="U173" s="13"/>
      <c r="V173" s="13"/>
      <c r="W173" s="29" t="s">
        <v>2758</v>
      </c>
      <c r="X173" s="48" t="s">
        <v>2813</v>
      </c>
      <c r="Y173" s="48"/>
      <c r="Z173" s="37">
        <v>78</v>
      </c>
      <c r="AD173" s="9" t="s">
        <v>451</v>
      </c>
    </row>
    <row r="174" spans="1:30" ht="18.75" customHeight="1">
      <c r="A174" s="9" t="s">
        <v>453</v>
      </c>
      <c r="B174" s="18">
        <v>4987040055404</v>
      </c>
      <c r="C174" s="27" t="s">
        <v>454</v>
      </c>
      <c r="D174" s="39" t="s">
        <v>2096</v>
      </c>
      <c r="E174" s="9">
        <v>798</v>
      </c>
      <c r="F174" s="9">
        <v>1080</v>
      </c>
      <c r="G174" s="9">
        <f t="shared" si="22"/>
        <v>-282</v>
      </c>
      <c r="H174" s="9">
        <f t="shared" si="19"/>
        <v>-0.26111111111111113</v>
      </c>
      <c r="I174" s="19">
        <f t="shared" si="20"/>
        <v>48.677999999999997</v>
      </c>
      <c r="J174" s="11">
        <f t="shared" si="21"/>
        <v>58.413599999999995</v>
      </c>
      <c r="K174" s="24">
        <f>I174*1.6</f>
        <v>77.884799999999998</v>
      </c>
      <c r="L174" s="11"/>
      <c r="M174" s="11"/>
      <c r="N174" s="11"/>
      <c r="O174" s="11"/>
      <c r="P174" s="11"/>
      <c r="Q174" s="13" t="s">
        <v>1926</v>
      </c>
      <c r="R174" s="20">
        <f>K174*1.17</f>
        <v>91.125215999999995</v>
      </c>
      <c r="S174" s="17">
        <v>99</v>
      </c>
      <c r="T174" s="13" t="s">
        <v>1926</v>
      </c>
      <c r="U174" s="13"/>
      <c r="V174" s="13"/>
      <c r="W174" s="29" t="s">
        <v>2758</v>
      </c>
      <c r="X174" s="48" t="s">
        <v>2813</v>
      </c>
      <c r="Y174" s="48"/>
      <c r="Z174" s="37">
        <v>41</v>
      </c>
      <c r="AD174" s="9" t="s">
        <v>114</v>
      </c>
    </row>
    <row r="175" spans="1:30" ht="18.75" customHeight="1">
      <c r="A175" s="9" t="s">
        <v>455</v>
      </c>
      <c r="B175" s="18">
        <v>4987040055312</v>
      </c>
      <c r="C175" s="27" t="s">
        <v>457</v>
      </c>
      <c r="D175" s="39" t="s">
        <v>2097</v>
      </c>
      <c r="E175" s="9">
        <v>1380</v>
      </c>
      <c r="F175" s="9">
        <v>1598</v>
      </c>
      <c r="G175" s="9">
        <f t="shared" si="22"/>
        <v>-218</v>
      </c>
      <c r="H175" s="9">
        <f t="shared" si="19"/>
        <v>-0.13642052565707133</v>
      </c>
      <c r="I175" s="19">
        <f t="shared" si="20"/>
        <v>84.179999999999993</v>
      </c>
      <c r="J175" s="11">
        <f t="shared" si="21"/>
        <v>101.01599999999999</v>
      </c>
      <c r="K175" s="11"/>
      <c r="L175" s="24">
        <f>I175*1.3</f>
        <v>109.434</v>
      </c>
      <c r="M175" s="11"/>
      <c r="N175" s="11"/>
      <c r="O175" s="11"/>
      <c r="P175" s="11"/>
      <c r="Q175" s="13" t="s">
        <v>1926</v>
      </c>
      <c r="R175" s="20">
        <f>L175*1.17</f>
        <v>128.03778</v>
      </c>
      <c r="S175" s="17">
        <v>99</v>
      </c>
      <c r="T175" s="13" t="s">
        <v>1926</v>
      </c>
      <c r="U175" s="13"/>
      <c r="V175" s="13"/>
      <c r="W175" s="29" t="s">
        <v>2758</v>
      </c>
      <c r="X175" s="48" t="s">
        <v>2813</v>
      </c>
      <c r="Y175" s="48"/>
      <c r="Z175" s="37">
        <v>50</v>
      </c>
      <c r="AD175" s="9" t="s">
        <v>456</v>
      </c>
    </row>
    <row r="176" spans="1:30" ht="18.75" customHeight="1">
      <c r="A176" s="9" t="s">
        <v>458</v>
      </c>
      <c r="B176" s="18">
        <v>4987305114150</v>
      </c>
      <c r="C176" s="27" t="s">
        <v>459</v>
      </c>
      <c r="D176" s="39" t="s">
        <v>2098</v>
      </c>
      <c r="E176" s="9">
        <v>1080</v>
      </c>
      <c r="F176" s="9">
        <v>980</v>
      </c>
      <c r="G176" s="9">
        <f t="shared" si="22"/>
        <v>100</v>
      </c>
      <c r="H176" s="9">
        <f t="shared" si="19"/>
        <v>0.10204081632653061</v>
      </c>
      <c r="I176" s="19">
        <f t="shared" si="20"/>
        <v>65.88</v>
      </c>
      <c r="J176" s="11">
        <f t="shared" si="21"/>
        <v>79.055999999999997</v>
      </c>
      <c r="K176" s="11"/>
      <c r="L176" s="22">
        <f>I176*1.3</f>
        <v>85.643999999999991</v>
      </c>
      <c r="M176" s="11"/>
      <c r="N176" s="11"/>
      <c r="O176" s="11"/>
      <c r="P176" s="11"/>
      <c r="Q176" s="13" t="s">
        <v>1926</v>
      </c>
      <c r="R176" s="20">
        <f>L176*1.17</f>
        <v>100.20347999999998</v>
      </c>
      <c r="S176" s="17">
        <v>99</v>
      </c>
      <c r="T176" s="13" t="s">
        <v>1926</v>
      </c>
      <c r="U176" s="13"/>
      <c r="V176" s="13"/>
      <c r="W176" s="29" t="s">
        <v>2615</v>
      </c>
      <c r="X176" s="48" t="s">
        <v>2813</v>
      </c>
      <c r="Y176" s="48"/>
      <c r="Z176" s="37">
        <v>50</v>
      </c>
      <c r="AD176" s="9" t="s">
        <v>55</v>
      </c>
    </row>
    <row r="177" spans="1:30" ht="18.75" customHeight="1">
      <c r="A177" s="9" t="s">
        <v>460</v>
      </c>
      <c r="B177" s="18">
        <v>4987305114167</v>
      </c>
      <c r="C177" s="27" t="s">
        <v>462</v>
      </c>
      <c r="D177" s="39" t="s">
        <v>2099</v>
      </c>
      <c r="E177" s="9">
        <v>1280</v>
      </c>
      <c r="F177" s="9">
        <v>1080</v>
      </c>
      <c r="G177" s="9">
        <f t="shared" si="22"/>
        <v>200</v>
      </c>
      <c r="H177" s="9">
        <f t="shared" si="19"/>
        <v>0.18518518518518517</v>
      </c>
      <c r="I177" s="19">
        <f t="shared" si="20"/>
        <v>78.08</v>
      </c>
      <c r="J177" s="11">
        <f t="shared" si="21"/>
        <v>93.695999999999998</v>
      </c>
      <c r="K177" s="11"/>
      <c r="L177" s="22">
        <f>I177*1.3</f>
        <v>101.504</v>
      </c>
      <c r="M177" s="11"/>
      <c r="N177" s="11"/>
      <c r="O177" s="11"/>
      <c r="P177" s="11"/>
      <c r="Q177" s="13" t="s">
        <v>1926</v>
      </c>
      <c r="R177" s="20">
        <f>L177*1.17</f>
        <v>118.75968</v>
      </c>
      <c r="S177" s="17">
        <v>99</v>
      </c>
      <c r="T177" s="13" t="s">
        <v>1926</v>
      </c>
      <c r="U177" s="13"/>
      <c r="V177" s="13"/>
      <c r="W177" s="29" t="s">
        <v>2615</v>
      </c>
      <c r="X177" s="48" t="s">
        <v>2813</v>
      </c>
      <c r="Y177" s="48"/>
      <c r="Z177" s="37">
        <v>64</v>
      </c>
      <c r="AD177" s="9" t="s">
        <v>461</v>
      </c>
    </row>
    <row r="178" spans="1:30" ht="18.75" customHeight="1">
      <c r="A178" s="9" t="s">
        <v>463</v>
      </c>
      <c r="B178" s="18">
        <v>4987123700856</v>
      </c>
      <c r="C178" s="29" t="s">
        <v>1872</v>
      </c>
      <c r="D178" s="39" t="s">
        <v>2100</v>
      </c>
      <c r="E178" s="9">
        <v>1380</v>
      </c>
      <c r="F178" s="9">
        <v>1580</v>
      </c>
      <c r="G178" s="9">
        <f t="shared" si="22"/>
        <v>-200</v>
      </c>
      <c r="H178" s="9">
        <f t="shared" si="19"/>
        <v>-0.12658227848101267</v>
      </c>
      <c r="I178" s="19">
        <f t="shared" si="20"/>
        <v>84.179999999999993</v>
      </c>
      <c r="J178" s="11">
        <f t="shared" si="21"/>
        <v>101.01599999999999</v>
      </c>
      <c r="K178" s="11"/>
      <c r="L178" s="11">
        <f>I178*1.3</f>
        <v>109.434</v>
      </c>
      <c r="M178" s="11"/>
      <c r="N178" s="11"/>
      <c r="O178" s="11"/>
      <c r="P178" s="11"/>
      <c r="Q178" s="13" t="s">
        <v>1926</v>
      </c>
      <c r="R178" s="20">
        <f>L178*1.17</f>
        <v>128.03778</v>
      </c>
      <c r="S178" s="17">
        <v>99</v>
      </c>
      <c r="T178" s="13" t="s">
        <v>1926</v>
      </c>
      <c r="U178" s="13"/>
      <c r="V178" s="13"/>
      <c r="W178" s="29" t="s">
        <v>2634</v>
      </c>
      <c r="X178" s="48" t="s">
        <v>2813</v>
      </c>
      <c r="Y178" s="48"/>
      <c r="Z178" s="37">
        <v>28</v>
      </c>
      <c r="AD178" s="9" t="s">
        <v>126</v>
      </c>
    </row>
    <row r="179" spans="1:30" ht="18.75" customHeight="1">
      <c r="A179" s="9" t="s">
        <v>465</v>
      </c>
      <c r="B179" s="18">
        <v>49675351</v>
      </c>
      <c r="C179" s="27" t="s">
        <v>466</v>
      </c>
      <c r="D179" s="39" t="s">
        <v>2101</v>
      </c>
      <c r="E179" s="9">
        <v>1480</v>
      </c>
      <c r="F179" s="9">
        <v>1480</v>
      </c>
      <c r="G179" s="9">
        <f t="shared" si="22"/>
        <v>0</v>
      </c>
      <c r="H179" s="9">
        <f t="shared" si="19"/>
        <v>0</v>
      </c>
      <c r="I179" s="19">
        <f t="shared" si="20"/>
        <v>90.28</v>
      </c>
      <c r="J179" s="11">
        <f t="shared" si="21"/>
        <v>108.336</v>
      </c>
      <c r="K179" s="11"/>
      <c r="L179" s="11">
        <f>I179*1.3</f>
        <v>117.364</v>
      </c>
      <c r="M179" s="11"/>
      <c r="N179" s="11"/>
      <c r="O179" s="11"/>
      <c r="P179" s="11"/>
      <c r="Q179" s="13" t="s">
        <v>1926</v>
      </c>
      <c r="R179" s="20">
        <f>L179*1.17</f>
        <v>137.31587999999999</v>
      </c>
      <c r="S179" s="17">
        <v>99</v>
      </c>
      <c r="T179" s="13" t="s">
        <v>1926</v>
      </c>
      <c r="U179" s="13"/>
      <c r="V179" s="13"/>
      <c r="W179" s="29" t="s">
        <v>2634</v>
      </c>
      <c r="X179" s="48" t="s">
        <v>2813</v>
      </c>
      <c r="Y179" s="48"/>
      <c r="Z179" s="37">
        <v>37</v>
      </c>
      <c r="AD179" s="9" t="s">
        <v>34</v>
      </c>
    </row>
    <row r="180" spans="1:30" ht="18.75" customHeight="1">
      <c r="A180" s="9" t="s">
        <v>467</v>
      </c>
      <c r="B180" s="18">
        <v>4987123700887</v>
      </c>
      <c r="C180" s="27" t="s">
        <v>468</v>
      </c>
      <c r="D180" s="39" t="s">
        <v>2102</v>
      </c>
      <c r="E180" s="9">
        <v>1780</v>
      </c>
      <c r="F180" s="9">
        <v>1980</v>
      </c>
      <c r="G180" s="9">
        <f t="shared" si="22"/>
        <v>-200</v>
      </c>
      <c r="H180" s="9">
        <f t="shared" si="19"/>
        <v>-0.10101010101010101</v>
      </c>
      <c r="I180" s="19">
        <f t="shared" si="20"/>
        <v>108.58</v>
      </c>
      <c r="J180" s="11">
        <f t="shared" si="21"/>
        <v>130.29599999999999</v>
      </c>
      <c r="K180" s="11"/>
      <c r="L180" s="11"/>
      <c r="M180" s="11">
        <f>I180*1.25</f>
        <v>135.72499999999999</v>
      </c>
      <c r="N180" s="11"/>
      <c r="O180" s="11"/>
      <c r="P180" s="11"/>
      <c r="Q180" s="13" t="s">
        <v>1926</v>
      </c>
      <c r="R180" s="20">
        <f>M180*1.17</f>
        <v>158.79825</v>
      </c>
      <c r="S180" s="17">
        <v>99</v>
      </c>
      <c r="T180" s="13" t="s">
        <v>1926</v>
      </c>
      <c r="U180" s="13"/>
      <c r="V180" s="13"/>
      <c r="W180" s="29" t="s">
        <v>2634</v>
      </c>
      <c r="X180" s="48" t="s">
        <v>2813</v>
      </c>
      <c r="Y180" s="48"/>
      <c r="Z180" s="37">
        <v>68</v>
      </c>
      <c r="AD180" s="9" t="s">
        <v>196</v>
      </c>
    </row>
    <row r="181" spans="1:30" ht="18.75" customHeight="1">
      <c r="A181" s="9" t="s">
        <v>469</v>
      </c>
      <c r="B181" s="18">
        <v>4987123700818</v>
      </c>
      <c r="C181" s="29" t="s">
        <v>1871</v>
      </c>
      <c r="D181" s="39" t="s">
        <v>2103</v>
      </c>
      <c r="E181" s="9">
        <v>1180</v>
      </c>
      <c r="F181" s="9">
        <v>1350</v>
      </c>
      <c r="G181" s="9">
        <f t="shared" si="22"/>
        <v>-170</v>
      </c>
      <c r="H181" s="9">
        <f t="shared" si="19"/>
        <v>-0.12592592592592591</v>
      </c>
      <c r="I181" s="19">
        <f t="shared" si="20"/>
        <v>71.98</v>
      </c>
      <c r="J181" s="11">
        <f t="shared" si="21"/>
        <v>86.376000000000005</v>
      </c>
      <c r="K181" s="11"/>
      <c r="L181" s="11">
        <f>I181*1.3</f>
        <v>93.574000000000012</v>
      </c>
      <c r="M181" s="11"/>
      <c r="N181" s="11"/>
      <c r="O181" s="11"/>
      <c r="P181" s="11"/>
      <c r="Q181" s="13" t="s">
        <v>1926</v>
      </c>
      <c r="R181" s="20">
        <f>L181*1.17</f>
        <v>109.48158000000001</v>
      </c>
      <c r="S181" s="17">
        <v>99</v>
      </c>
      <c r="T181" s="13" t="s">
        <v>1926</v>
      </c>
      <c r="U181" s="13"/>
      <c r="V181" s="13"/>
      <c r="W181" s="29" t="s">
        <v>2634</v>
      </c>
      <c r="X181" s="48" t="s">
        <v>2813</v>
      </c>
      <c r="Y181" s="48"/>
      <c r="Z181" s="37">
        <v>28</v>
      </c>
      <c r="AD181" s="9" t="s">
        <v>126</v>
      </c>
    </row>
    <row r="182" spans="1:30" ht="18.75" customHeight="1">
      <c r="A182" s="9" t="s">
        <v>471</v>
      </c>
      <c r="B182" s="18">
        <v>49675337</v>
      </c>
      <c r="C182" s="27" t="s">
        <v>472</v>
      </c>
      <c r="D182" s="39" t="s">
        <v>2104</v>
      </c>
      <c r="E182" s="9">
        <v>1480</v>
      </c>
      <c r="F182" s="9">
        <v>1480</v>
      </c>
      <c r="G182" s="9">
        <f t="shared" si="22"/>
        <v>0</v>
      </c>
      <c r="H182" s="9">
        <f t="shared" si="19"/>
        <v>0</v>
      </c>
      <c r="I182" s="19">
        <f t="shared" si="20"/>
        <v>90.28</v>
      </c>
      <c r="J182" s="11">
        <f t="shared" si="21"/>
        <v>108.336</v>
      </c>
      <c r="K182" s="11"/>
      <c r="L182" s="11">
        <f>I182*1.3</f>
        <v>117.364</v>
      </c>
      <c r="M182" s="11"/>
      <c r="N182" s="11"/>
      <c r="O182" s="11"/>
      <c r="P182" s="11"/>
      <c r="Q182" s="13" t="s">
        <v>1926</v>
      </c>
      <c r="R182" s="20">
        <f>L182*1.17</f>
        <v>137.31587999999999</v>
      </c>
      <c r="S182" s="17">
        <v>99</v>
      </c>
      <c r="T182" s="13" t="s">
        <v>1926</v>
      </c>
      <c r="U182" s="13"/>
      <c r="V182" s="13"/>
      <c r="W182" s="29" t="s">
        <v>2634</v>
      </c>
      <c r="X182" s="48" t="s">
        <v>2813</v>
      </c>
      <c r="Y182" s="48"/>
      <c r="Z182" s="37">
        <v>55</v>
      </c>
      <c r="AD182" s="9" t="s">
        <v>114</v>
      </c>
    </row>
    <row r="183" spans="1:30" ht="18.75" customHeight="1">
      <c r="A183" s="9" t="s">
        <v>473</v>
      </c>
      <c r="B183" s="18">
        <v>4987123700849</v>
      </c>
      <c r="C183" s="27" t="s">
        <v>474</v>
      </c>
      <c r="D183" s="39" t="s">
        <v>2105</v>
      </c>
      <c r="E183" s="9">
        <v>1780</v>
      </c>
      <c r="F183" s="9">
        <v>1980</v>
      </c>
      <c r="G183" s="9">
        <f t="shared" si="22"/>
        <v>-200</v>
      </c>
      <c r="H183" s="9">
        <f t="shared" si="19"/>
        <v>-0.10101010101010101</v>
      </c>
      <c r="I183" s="19">
        <f t="shared" si="20"/>
        <v>108.58</v>
      </c>
      <c r="J183" s="11">
        <f t="shared" si="21"/>
        <v>130.29599999999999</v>
      </c>
      <c r="K183" s="11"/>
      <c r="L183" s="11"/>
      <c r="M183" s="11">
        <f>I183*1.25</f>
        <v>135.72499999999999</v>
      </c>
      <c r="N183" s="11"/>
      <c r="O183" s="11"/>
      <c r="P183" s="11"/>
      <c r="Q183" s="13" t="s">
        <v>1926</v>
      </c>
      <c r="R183" s="20">
        <f>M183*1.17</f>
        <v>158.79825</v>
      </c>
      <c r="S183" s="17">
        <v>99</v>
      </c>
      <c r="T183" s="13" t="s">
        <v>1926</v>
      </c>
      <c r="U183" s="13"/>
      <c r="V183" s="13"/>
      <c r="W183" s="29" t="s">
        <v>2634</v>
      </c>
      <c r="X183" s="48" t="s">
        <v>2813</v>
      </c>
      <c r="Y183" s="48"/>
      <c r="Z183" s="37">
        <v>73</v>
      </c>
      <c r="AD183" s="9" t="s">
        <v>46</v>
      </c>
    </row>
    <row r="184" spans="1:30" ht="18.75" customHeight="1">
      <c r="A184" s="9" t="s">
        <v>475</v>
      </c>
      <c r="B184" s="18">
        <v>4987123144797</v>
      </c>
      <c r="C184" s="27" t="s">
        <v>476</v>
      </c>
      <c r="D184" s="39" t="s">
        <v>2106</v>
      </c>
      <c r="E184" s="9">
        <v>999</v>
      </c>
      <c r="F184" s="9">
        <v>1080</v>
      </c>
      <c r="G184" s="9">
        <f t="shared" si="22"/>
        <v>-81</v>
      </c>
      <c r="H184" s="9">
        <f t="shared" si="19"/>
        <v>-7.4999999999999997E-2</v>
      </c>
      <c r="I184" s="19">
        <f t="shared" si="20"/>
        <v>60.939</v>
      </c>
      <c r="J184" s="11">
        <f t="shared" si="21"/>
        <v>73.126800000000003</v>
      </c>
      <c r="K184" s="11"/>
      <c r="L184" s="11">
        <f t="shared" ref="L184:L191" si="27">I184*1.3</f>
        <v>79.220700000000008</v>
      </c>
      <c r="M184" s="11"/>
      <c r="N184" s="11"/>
      <c r="O184" s="11"/>
      <c r="P184" s="11"/>
      <c r="Q184" s="13" t="s">
        <v>1926</v>
      </c>
      <c r="R184" s="20">
        <f t="shared" ref="R184:R191" si="28">L184*1.17</f>
        <v>92.688219000000004</v>
      </c>
      <c r="S184" s="17">
        <v>99</v>
      </c>
      <c r="T184" s="13" t="s">
        <v>1926</v>
      </c>
      <c r="U184" s="13"/>
      <c r="V184" s="13"/>
      <c r="W184" s="29" t="s">
        <v>2634</v>
      </c>
      <c r="X184" s="48" t="s">
        <v>2813</v>
      </c>
      <c r="Y184" s="48"/>
      <c r="Z184" s="37">
        <v>28</v>
      </c>
      <c r="AD184" s="9" t="s">
        <v>126</v>
      </c>
    </row>
    <row r="185" spans="1:30" ht="18.75" customHeight="1">
      <c r="A185" s="9" t="s">
        <v>477</v>
      </c>
      <c r="B185" s="18">
        <v>4987123144872</v>
      </c>
      <c r="C185" s="27" t="s">
        <v>478</v>
      </c>
      <c r="D185" s="39" t="s">
        <v>2107</v>
      </c>
      <c r="E185" s="9">
        <v>1380</v>
      </c>
      <c r="F185" s="9">
        <v>1580</v>
      </c>
      <c r="G185" s="9">
        <f t="shared" si="22"/>
        <v>-200</v>
      </c>
      <c r="H185" s="9">
        <f t="shared" si="19"/>
        <v>-0.12658227848101267</v>
      </c>
      <c r="I185" s="19">
        <f t="shared" si="20"/>
        <v>84.179999999999993</v>
      </c>
      <c r="J185" s="11">
        <f t="shared" si="21"/>
        <v>101.01599999999999</v>
      </c>
      <c r="K185" s="11"/>
      <c r="L185" s="11">
        <f t="shared" si="27"/>
        <v>109.434</v>
      </c>
      <c r="M185" s="11"/>
      <c r="N185" s="11"/>
      <c r="O185" s="11"/>
      <c r="P185" s="11"/>
      <c r="Q185" s="13" t="s">
        <v>1926</v>
      </c>
      <c r="R185" s="20">
        <f t="shared" si="28"/>
        <v>128.03778</v>
      </c>
      <c r="S185" s="17">
        <v>99</v>
      </c>
      <c r="T185" s="13" t="s">
        <v>1926</v>
      </c>
      <c r="U185" s="13"/>
      <c r="V185" s="13"/>
      <c r="W185" s="29" t="s">
        <v>2634</v>
      </c>
      <c r="X185" s="48" t="s">
        <v>2813</v>
      </c>
      <c r="Y185" s="48"/>
      <c r="Z185" s="37">
        <v>37</v>
      </c>
      <c r="AB185" s="9">
        <v>69</v>
      </c>
      <c r="AD185" s="9" t="s">
        <v>34</v>
      </c>
    </row>
    <row r="186" spans="1:30" ht="18.75" customHeight="1">
      <c r="A186" s="9" t="s">
        <v>479</v>
      </c>
      <c r="B186" s="18">
        <v>49675030</v>
      </c>
      <c r="C186" s="27" t="s">
        <v>480</v>
      </c>
      <c r="D186" s="39" t="s">
        <v>2108</v>
      </c>
      <c r="E186" s="9">
        <v>1180</v>
      </c>
      <c r="F186" s="9">
        <v>1180</v>
      </c>
      <c r="G186" s="9">
        <f t="shared" si="22"/>
        <v>0</v>
      </c>
      <c r="H186" s="9">
        <f t="shared" si="19"/>
        <v>0</v>
      </c>
      <c r="I186" s="19">
        <f t="shared" si="20"/>
        <v>71.98</v>
      </c>
      <c r="J186" s="11">
        <f t="shared" si="21"/>
        <v>86.376000000000005</v>
      </c>
      <c r="K186" s="11"/>
      <c r="L186" s="11">
        <f t="shared" si="27"/>
        <v>93.574000000000012</v>
      </c>
      <c r="M186" s="11"/>
      <c r="N186" s="11"/>
      <c r="O186" s="11"/>
      <c r="P186" s="11"/>
      <c r="Q186" s="13" t="s">
        <v>1926</v>
      </c>
      <c r="R186" s="20">
        <f t="shared" si="28"/>
        <v>109.48158000000001</v>
      </c>
      <c r="S186" s="17">
        <v>99</v>
      </c>
      <c r="T186" s="13" t="s">
        <v>1926</v>
      </c>
      <c r="U186" s="13"/>
      <c r="V186" s="13"/>
      <c r="W186" s="29" t="s">
        <v>2634</v>
      </c>
      <c r="X186" s="48" t="s">
        <v>2813</v>
      </c>
      <c r="Y186" s="48"/>
      <c r="Z186" s="37">
        <v>50</v>
      </c>
      <c r="AD186" s="9" t="s">
        <v>114</v>
      </c>
    </row>
    <row r="187" spans="1:30" ht="18.75" customHeight="1">
      <c r="A187" s="9" t="s">
        <v>481</v>
      </c>
      <c r="B187" s="18">
        <v>4987123144889</v>
      </c>
      <c r="C187" s="29" t="s">
        <v>1870</v>
      </c>
      <c r="D187" s="39" t="s">
        <v>2109</v>
      </c>
      <c r="E187" s="9">
        <v>1480</v>
      </c>
      <c r="F187" s="9">
        <v>1650</v>
      </c>
      <c r="G187" s="9">
        <f t="shared" si="22"/>
        <v>-170</v>
      </c>
      <c r="H187" s="9">
        <f t="shared" si="19"/>
        <v>-0.10303030303030303</v>
      </c>
      <c r="I187" s="19">
        <f t="shared" si="20"/>
        <v>90.28</v>
      </c>
      <c r="J187" s="11">
        <f t="shared" si="21"/>
        <v>108.336</v>
      </c>
      <c r="K187" s="11"/>
      <c r="L187" s="11">
        <f t="shared" si="27"/>
        <v>117.364</v>
      </c>
      <c r="M187" s="11"/>
      <c r="N187" s="11"/>
      <c r="O187" s="11"/>
      <c r="P187" s="11"/>
      <c r="Q187" s="13" t="s">
        <v>1926</v>
      </c>
      <c r="R187" s="20">
        <f t="shared" si="28"/>
        <v>137.31587999999999</v>
      </c>
      <c r="S187" s="17">
        <v>99</v>
      </c>
      <c r="T187" s="13" t="s">
        <v>1926</v>
      </c>
      <c r="U187" s="13"/>
      <c r="V187" s="13"/>
      <c r="W187" s="29" t="s">
        <v>2634</v>
      </c>
      <c r="X187" s="48" t="s">
        <v>2813</v>
      </c>
      <c r="Y187" s="48"/>
      <c r="Z187" s="37">
        <v>73</v>
      </c>
      <c r="AD187" s="9" t="s">
        <v>46</v>
      </c>
    </row>
    <row r="188" spans="1:30" ht="18.75" customHeight="1">
      <c r="A188" s="9" t="s">
        <v>483</v>
      </c>
      <c r="B188" s="18">
        <v>4987205880452</v>
      </c>
      <c r="C188" s="27" t="s">
        <v>484</v>
      </c>
      <c r="D188" s="39" t="s">
        <v>2110</v>
      </c>
      <c r="E188" s="9">
        <v>980</v>
      </c>
      <c r="F188" s="9">
        <v>1166</v>
      </c>
      <c r="G188" s="9">
        <f t="shared" si="22"/>
        <v>-186</v>
      </c>
      <c r="H188" s="9">
        <f t="shared" si="19"/>
        <v>-0.15951972555746141</v>
      </c>
      <c r="I188" s="19">
        <f t="shared" si="20"/>
        <v>59.78</v>
      </c>
      <c r="J188" s="11">
        <f t="shared" si="21"/>
        <v>71.736000000000004</v>
      </c>
      <c r="K188" s="11"/>
      <c r="L188" s="11">
        <f t="shared" si="27"/>
        <v>77.713999999999999</v>
      </c>
      <c r="M188" s="11"/>
      <c r="N188" s="11"/>
      <c r="O188" s="11"/>
      <c r="P188" s="11"/>
      <c r="Q188" s="13" t="s">
        <v>1926</v>
      </c>
      <c r="R188" s="17">
        <f t="shared" si="28"/>
        <v>90.92537999999999</v>
      </c>
      <c r="S188" s="17">
        <v>99</v>
      </c>
      <c r="T188" s="13" t="s">
        <v>1926</v>
      </c>
      <c r="U188" s="13"/>
      <c r="V188" s="13"/>
      <c r="W188" s="29" t="s">
        <v>2628</v>
      </c>
      <c r="X188" s="48" t="s">
        <v>2813</v>
      </c>
      <c r="Y188" s="48"/>
      <c r="Z188" s="37">
        <v>68</v>
      </c>
      <c r="AD188" s="9" t="s">
        <v>238</v>
      </c>
    </row>
    <row r="189" spans="1:30" ht="18.75" customHeight="1">
      <c r="A189" s="9" t="s">
        <v>485</v>
      </c>
      <c r="B189" s="18">
        <v>4987313610217</v>
      </c>
      <c r="C189" s="29" t="s">
        <v>1869</v>
      </c>
      <c r="D189" s="39" t="s">
        <v>2111</v>
      </c>
      <c r="E189" s="9">
        <v>933</v>
      </c>
      <c r="F189" s="9">
        <v>1058</v>
      </c>
      <c r="G189" s="9">
        <f t="shared" si="22"/>
        <v>-125</v>
      </c>
      <c r="H189" s="9">
        <f t="shared" si="19"/>
        <v>-0.11814744801512288</v>
      </c>
      <c r="I189" s="19">
        <f t="shared" si="20"/>
        <v>56.912999999999997</v>
      </c>
      <c r="J189" s="11">
        <f t="shared" si="21"/>
        <v>68.295599999999993</v>
      </c>
      <c r="K189" s="11"/>
      <c r="L189" s="11">
        <f t="shared" si="27"/>
        <v>73.986899999999991</v>
      </c>
      <c r="M189" s="11"/>
      <c r="N189" s="11"/>
      <c r="O189" s="11"/>
      <c r="P189" s="11"/>
      <c r="Q189" s="13" t="s">
        <v>1926</v>
      </c>
      <c r="R189" s="17">
        <f t="shared" si="28"/>
        <v>86.564672999999985</v>
      </c>
      <c r="S189" s="17">
        <v>99</v>
      </c>
      <c r="T189" s="13" t="s">
        <v>1926</v>
      </c>
      <c r="U189" s="13"/>
      <c r="V189" s="13"/>
      <c r="W189" s="29" t="s">
        <v>2628</v>
      </c>
      <c r="X189" s="48" t="s">
        <v>2813</v>
      </c>
      <c r="Y189" s="48"/>
      <c r="Z189" s="37">
        <v>31.8</v>
      </c>
      <c r="AD189" s="9" t="s">
        <v>73</v>
      </c>
    </row>
    <row r="190" spans="1:30" ht="18.75" customHeight="1">
      <c r="A190" s="9" t="s">
        <v>487</v>
      </c>
      <c r="B190" s="18">
        <v>4987205880391</v>
      </c>
      <c r="C190" s="27" t="s">
        <v>488</v>
      </c>
      <c r="D190" s="39" t="s">
        <v>2112</v>
      </c>
      <c r="E190" s="9">
        <v>1166</v>
      </c>
      <c r="F190" s="9">
        <v>1166</v>
      </c>
      <c r="G190" s="9">
        <f t="shared" si="22"/>
        <v>0</v>
      </c>
      <c r="H190" s="9">
        <f t="shared" si="19"/>
        <v>0</v>
      </c>
      <c r="I190" s="19">
        <f t="shared" si="20"/>
        <v>71.126000000000005</v>
      </c>
      <c r="J190" s="11">
        <f t="shared" si="21"/>
        <v>85.351200000000006</v>
      </c>
      <c r="K190" s="11"/>
      <c r="L190" s="24">
        <f t="shared" si="27"/>
        <v>92.463800000000006</v>
      </c>
      <c r="M190" s="11"/>
      <c r="N190" s="11"/>
      <c r="O190" s="11"/>
      <c r="P190" s="11"/>
      <c r="Q190" s="13" t="s">
        <v>1926</v>
      </c>
      <c r="R190" s="20">
        <f t="shared" si="28"/>
        <v>108.18264600000001</v>
      </c>
      <c r="S190" s="17">
        <v>99</v>
      </c>
      <c r="T190" s="13" t="s">
        <v>1926</v>
      </c>
      <c r="U190" s="13"/>
      <c r="V190" s="13"/>
      <c r="W190" s="29" t="s">
        <v>2628</v>
      </c>
      <c r="X190" s="48" t="s">
        <v>2813</v>
      </c>
      <c r="Y190" s="48"/>
      <c r="Z190" s="37">
        <v>120</v>
      </c>
      <c r="AD190" s="9" t="s">
        <v>209</v>
      </c>
    </row>
    <row r="191" spans="1:30" ht="18.75" customHeight="1">
      <c r="A191" s="9" t="s">
        <v>489</v>
      </c>
      <c r="B191" s="18">
        <v>4987205880353</v>
      </c>
      <c r="C191" s="27" t="s">
        <v>490</v>
      </c>
      <c r="D191" s="39" t="s">
        <v>2113</v>
      </c>
      <c r="E191" s="9">
        <v>1058</v>
      </c>
      <c r="F191" s="9">
        <v>1058</v>
      </c>
      <c r="G191" s="9">
        <f t="shared" si="22"/>
        <v>0</v>
      </c>
      <c r="H191" s="9">
        <f t="shared" si="19"/>
        <v>0</v>
      </c>
      <c r="I191" s="19">
        <f t="shared" si="20"/>
        <v>64.537999999999997</v>
      </c>
      <c r="J191" s="11">
        <f t="shared" si="21"/>
        <v>77.445599999999999</v>
      </c>
      <c r="K191" s="11"/>
      <c r="L191" s="24">
        <f t="shared" si="27"/>
        <v>83.8994</v>
      </c>
      <c r="M191" s="11"/>
      <c r="N191" s="11"/>
      <c r="O191" s="11"/>
      <c r="P191" s="11"/>
      <c r="Q191" s="13" t="s">
        <v>1926</v>
      </c>
      <c r="R191" s="20">
        <f t="shared" si="28"/>
        <v>98.162297999999993</v>
      </c>
      <c r="S191" s="17">
        <v>99</v>
      </c>
      <c r="T191" s="13" t="s">
        <v>1926</v>
      </c>
      <c r="U191" s="13"/>
      <c r="V191" s="13"/>
      <c r="W191" s="29" t="s">
        <v>2628</v>
      </c>
      <c r="X191" s="48" t="s">
        <v>2813</v>
      </c>
      <c r="Y191" s="48"/>
      <c r="Z191" s="37">
        <v>40</v>
      </c>
      <c r="AD191" s="9" t="s">
        <v>243</v>
      </c>
    </row>
    <row r="192" spans="1:30" ht="18.75" customHeight="1">
      <c r="A192" s="9" t="s">
        <v>491</v>
      </c>
      <c r="B192" s="18">
        <v>4987205880360</v>
      </c>
      <c r="C192" s="29" t="s">
        <v>1868</v>
      </c>
      <c r="D192" s="39" t="s">
        <v>2114</v>
      </c>
      <c r="E192" s="9">
        <v>1814</v>
      </c>
      <c r="F192" s="9">
        <v>1814</v>
      </c>
      <c r="G192" s="9">
        <f t="shared" si="22"/>
        <v>0</v>
      </c>
      <c r="H192" s="9">
        <f t="shared" si="19"/>
        <v>0</v>
      </c>
      <c r="I192" s="19">
        <f t="shared" si="20"/>
        <v>110.654</v>
      </c>
      <c r="J192" s="11">
        <f t="shared" si="21"/>
        <v>132.78479999999999</v>
      </c>
      <c r="K192" s="11"/>
      <c r="L192" s="11"/>
      <c r="M192" s="24">
        <f>I192*1.25</f>
        <v>138.3175</v>
      </c>
      <c r="N192" s="11"/>
      <c r="O192" s="11"/>
      <c r="P192" s="11"/>
      <c r="Q192" s="13" t="s">
        <v>1926</v>
      </c>
      <c r="R192" s="20">
        <f>M192*1.17</f>
        <v>161.83147499999998</v>
      </c>
      <c r="S192" s="17">
        <v>99</v>
      </c>
      <c r="T192" s="13" t="s">
        <v>1926</v>
      </c>
      <c r="U192" s="13"/>
      <c r="V192" s="13"/>
      <c r="W192" s="29" t="s">
        <v>2628</v>
      </c>
      <c r="X192" s="48" t="s">
        <v>2813</v>
      </c>
      <c r="Y192" s="48"/>
      <c r="Z192" s="37">
        <v>85</v>
      </c>
      <c r="AD192" s="9" t="s">
        <v>238</v>
      </c>
    </row>
    <row r="193" spans="1:30" ht="18.75" customHeight="1">
      <c r="A193" s="9" t="s">
        <v>493</v>
      </c>
      <c r="B193" s="18">
        <v>4987205880377</v>
      </c>
      <c r="C193" s="27" t="s">
        <v>494</v>
      </c>
      <c r="D193" s="39" t="s">
        <v>2115</v>
      </c>
      <c r="E193" s="9">
        <v>1058</v>
      </c>
      <c r="F193" s="9">
        <v>1058</v>
      </c>
      <c r="G193" s="9">
        <f t="shared" si="22"/>
        <v>0</v>
      </c>
      <c r="H193" s="9">
        <f t="shared" si="19"/>
        <v>0</v>
      </c>
      <c r="I193" s="19">
        <f t="shared" si="20"/>
        <v>64.537999999999997</v>
      </c>
      <c r="J193" s="11">
        <f t="shared" si="21"/>
        <v>77.445599999999999</v>
      </c>
      <c r="K193" s="11"/>
      <c r="L193" s="24">
        <f>I193*1.3</f>
        <v>83.8994</v>
      </c>
      <c r="M193" s="11"/>
      <c r="N193" s="11"/>
      <c r="O193" s="11"/>
      <c r="P193" s="11"/>
      <c r="Q193" s="13" t="s">
        <v>1926</v>
      </c>
      <c r="R193" s="20">
        <f>L193*1.17</f>
        <v>98.162297999999993</v>
      </c>
      <c r="S193" s="17">
        <v>99</v>
      </c>
      <c r="T193" s="13" t="s">
        <v>1926</v>
      </c>
      <c r="U193" s="13"/>
      <c r="V193" s="13"/>
      <c r="W193" s="29" t="s">
        <v>2628</v>
      </c>
      <c r="X193" s="48" t="s">
        <v>2813</v>
      </c>
      <c r="Y193" s="48"/>
      <c r="Z193" s="37">
        <v>40</v>
      </c>
      <c r="AD193" s="9" t="s">
        <v>243</v>
      </c>
    </row>
    <row r="194" spans="1:30" ht="18.75" customHeight="1">
      <c r="A194" s="9" t="s">
        <v>495</v>
      </c>
      <c r="B194" s="18">
        <v>4987205880384</v>
      </c>
      <c r="C194" s="27" t="s">
        <v>496</v>
      </c>
      <c r="D194" s="39" t="s">
        <v>2116</v>
      </c>
      <c r="E194" s="9">
        <v>1814</v>
      </c>
      <c r="F194" s="9">
        <v>1814</v>
      </c>
      <c r="G194" s="9">
        <f t="shared" si="22"/>
        <v>0</v>
      </c>
      <c r="H194" s="9">
        <f t="shared" ref="H194:H257" si="29">G194/F194</f>
        <v>0</v>
      </c>
      <c r="I194" s="19">
        <f t="shared" ref="I194:I257" si="30">E194*0.061</f>
        <v>110.654</v>
      </c>
      <c r="J194" s="11">
        <f t="shared" ref="J194:J257" si="31">I194*1.2</f>
        <v>132.78479999999999</v>
      </c>
      <c r="K194" s="11"/>
      <c r="L194" s="24"/>
      <c r="M194" s="24">
        <f>I194*1.25</f>
        <v>138.3175</v>
      </c>
      <c r="N194" s="11"/>
      <c r="O194" s="11"/>
      <c r="P194" s="11"/>
      <c r="Q194" s="13" t="s">
        <v>1926</v>
      </c>
      <c r="R194" s="20">
        <f>M194*1.17</f>
        <v>161.83147499999998</v>
      </c>
      <c r="S194" s="17">
        <v>99</v>
      </c>
      <c r="T194" s="13" t="s">
        <v>1926</v>
      </c>
      <c r="U194" s="13"/>
      <c r="V194" s="13"/>
      <c r="W194" s="29" t="s">
        <v>2628</v>
      </c>
      <c r="X194" s="48" t="s">
        <v>2813</v>
      </c>
      <c r="Y194" s="48"/>
      <c r="Z194" s="37">
        <v>85</v>
      </c>
      <c r="AD194" s="9" t="s">
        <v>238</v>
      </c>
    </row>
    <row r="195" spans="1:30" ht="18.75" customHeight="1">
      <c r="A195" s="9" t="s">
        <v>497</v>
      </c>
      <c r="B195" s="18">
        <v>4962438628279</v>
      </c>
      <c r="C195" s="27" t="s">
        <v>498</v>
      </c>
      <c r="D195" s="39" t="s">
        <v>2117</v>
      </c>
      <c r="E195" s="9">
        <v>1180</v>
      </c>
      <c r="F195" s="9">
        <v>1382</v>
      </c>
      <c r="G195" s="9">
        <f t="shared" si="22"/>
        <v>-202</v>
      </c>
      <c r="H195" s="9">
        <f t="shared" si="29"/>
        <v>-0.14616497829232997</v>
      </c>
      <c r="I195" s="19">
        <f t="shared" si="30"/>
        <v>71.98</v>
      </c>
      <c r="J195" s="11">
        <f t="shared" si="31"/>
        <v>86.376000000000005</v>
      </c>
      <c r="K195" s="11"/>
      <c r="L195" s="24">
        <f>I195*1.3</f>
        <v>93.574000000000012</v>
      </c>
      <c r="M195" s="11"/>
      <c r="N195" s="11"/>
      <c r="O195" s="11"/>
      <c r="P195" s="11"/>
      <c r="Q195" s="13" t="s">
        <v>1926</v>
      </c>
      <c r="R195" s="20">
        <f>L195*1.17</f>
        <v>109.48158000000001</v>
      </c>
      <c r="S195" s="17">
        <v>99</v>
      </c>
      <c r="T195" s="13" t="s">
        <v>1926</v>
      </c>
      <c r="U195" s="13"/>
      <c r="V195" s="13"/>
      <c r="W195" s="29" t="s">
        <v>2628</v>
      </c>
      <c r="X195" s="48" t="s">
        <v>2813</v>
      </c>
      <c r="Y195" s="48"/>
      <c r="Z195" s="37">
        <v>40.799999999999997</v>
      </c>
      <c r="AD195" s="9" t="s">
        <v>73</v>
      </c>
    </row>
    <row r="196" spans="1:30" ht="18.75" customHeight="1">
      <c r="A196" s="9" t="s">
        <v>499</v>
      </c>
      <c r="B196" s="18">
        <v>4987138481269</v>
      </c>
      <c r="C196" s="27" t="s">
        <v>501</v>
      </c>
      <c r="D196" s="39" t="s">
        <v>2118</v>
      </c>
      <c r="E196" s="9">
        <v>681</v>
      </c>
      <c r="F196" s="9">
        <v>906</v>
      </c>
      <c r="G196" s="9">
        <f t="shared" si="22"/>
        <v>-225</v>
      </c>
      <c r="H196" s="9">
        <f t="shared" si="29"/>
        <v>-0.24834437086092714</v>
      </c>
      <c r="I196" s="19">
        <f t="shared" si="30"/>
        <v>41.540999999999997</v>
      </c>
      <c r="J196" s="11">
        <f t="shared" si="31"/>
        <v>49.849199999999996</v>
      </c>
      <c r="K196" s="22">
        <f>I196*1.6</f>
        <v>66.465599999999995</v>
      </c>
      <c r="L196" s="11"/>
      <c r="M196" s="11"/>
      <c r="N196" s="11"/>
      <c r="O196" s="11"/>
      <c r="P196" s="11"/>
      <c r="Q196" s="13" t="s">
        <v>1926</v>
      </c>
      <c r="R196" s="20">
        <f>K196*1.17</f>
        <v>77.764751999999987</v>
      </c>
      <c r="S196" s="17">
        <v>99</v>
      </c>
      <c r="T196" s="13" t="s">
        <v>1926</v>
      </c>
      <c r="U196" s="13"/>
      <c r="V196" s="13"/>
      <c r="W196" s="29" t="s">
        <v>2759</v>
      </c>
      <c r="X196" s="48" t="s">
        <v>2813</v>
      </c>
      <c r="Y196" s="48"/>
      <c r="Z196" s="37">
        <v>31.8</v>
      </c>
      <c r="AD196" s="9" t="s">
        <v>500</v>
      </c>
    </row>
    <row r="197" spans="1:30" ht="18.75" customHeight="1">
      <c r="A197" s="9" t="s">
        <v>502</v>
      </c>
      <c r="B197" s="18">
        <v>4987045068126</v>
      </c>
      <c r="C197" s="27" t="s">
        <v>503</v>
      </c>
      <c r="D197" s="39" t="s">
        <v>2119</v>
      </c>
      <c r="E197" s="9">
        <v>980</v>
      </c>
      <c r="F197" s="9">
        <v>1007</v>
      </c>
      <c r="G197" s="9">
        <f t="shared" si="22"/>
        <v>-27</v>
      </c>
      <c r="H197" s="9">
        <f t="shared" si="29"/>
        <v>-2.6812313803376366E-2</v>
      </c>
      <c r="I197" s="19">
        <f t="shared" si="30"/>
        <v>59.78</v>
      </c>
      <c r="J197" s="11">
        <f t="shared" si="31"/>
        <v>71.736000000000004</v>
      </c>
      <c r="K197" s="11"/>
      <c r="L197" s="24">
        <f>I197*1.3</f>
        <v>77.713999999999999</v>
      </c>
      <c r="M197" s="11"/>
      <c r="N197" s="11"/>
      <c r="O197" s="11"/>
      <c r="P197" s="11"/>
      <c r="Q197" s="13" t="s">
        <v>1926</v>
      </c>
      <c r="R197" s="20">
        <f>L197*1.17</f>
        <v>90.92537999999999</v>
      </c>
      <c r="S197" s="17">
        <v>99</v>
      </c>
      <c r="T197" s="13" t="s">
        <v>1926</v>
      </c>
      <c r="U197" s="13"/>
      <c r="V197" s="13"/>
      <c r="W197" s="29" t="s">
        <v>2772</v>
      </c>
      <c r="X197" s="48" t="s">
        <v>2813</v>
      </c>
      <c r="Y197" s="48"/>
      <c r="Z197" s="37">
        <v>40.799999999999997</v>
      </c>
      <c r="AD197" s="9" t="s">
        <v>46</v>
      </c>
    </row>
    <row r="198" spans="1:30" ht="18.75" customHeight="1">
      <c r="A198" s="9" t="s">
        <v>504</v>
      </c>
      <c r="B198" s="18">
        <v>4987045068133</v>
      </c>
      <c r="C198" s="27" t="s">
        <v>505</v>
      </c>
      <c r="D198" s="39" t="s">
        <v>2120</v>
      </c>
      <c r="E198" s="9">
        <v>1180</v>
      </c>
      <c r="F198" s="9">
        <v>1706</v>
      </c>
      <c r="G198" s="9">
        <f t="shared" si="22"/>
        <v>-526</v>
      </c>
      <c r="H198" s="9">
        <f t="shared" si="29"/>
        <v>-0.30832356389214538</v>
      </c>
      <c r="I198" s="19">
        <f t="shared" si="30"/>
        <v>71.98</v>
      </c>
      <c r="J198" s="11">
        <f t="shared" si="31"/>
        <v>86.376000000000005</v>
      </c>
      <c r="K198" s="11"/>
      <c r="L198" s="24">
        <f>I198*1.3</f>
        <v>93.574000000000012</v>
      </c>
      <c r="M198" s="11"/>
      <c r="N198" s="11"/>
      <c r="O198" s="11"/>
      <c r="P198" s="11"/>
      <c r="Q198" s="13" t="s">
        <v>1926</v>
      </c>
      <c r="R198" s="20">
        <f>L198*1.17</f>
        <v>109.48158000000001</v>
      </c>
      <c r="S198" s="17">
        <v>99</v>
      </c>
      <c r="T198" s="13" t="s">
        <v>1926</v>
      </c>
      <c r="U198" s="13"/>
      <c r="V198" s="13"/>
      <c r="W198" s="29" t="s">
        <v>2772</v>
      </c>
      <c r="X198" s="48" t="s">
        <v>2813</v>
      </c>
      <c r="Y198" s="48"/>
      <c r="Z198" s="37">
        <v>80</v>
      </c>
      <c r="AB198" s="9">
        <v>96</v>
      </c>
      <c r="AD198" s="9" t="s">
        <v>81</v>
      </c>
    </row>
    <row r="199" spans="1:30" ht="18.75" customHeight="1">
      <c r="A199" s="9" t="s">
        <v>506</v>
      </c>
      <c r="B199" s="18">
        <v>4987045069277</v>
      </c>
      <c r="C199" s="30" t="s">
        <v>507</v>
      </c>
      <c r="D199" s="39" t="s">
        <v>2121</v>
      </c>
      <c r="E199" s="9">
        <v>780</v>
      </c>
      <c r="F199" s="9">
        <v>858</v>
      </c>
      <c r="G199" s="9">
        <f t="shared" si="22"/>
        <v>-78</v>
      </c>
      <c r="H199" s="9">
        <f t="shared" si="29"/>
        <v>-9.0909090909090912E-2</v>
      </c>
      <c r="I199" s="19">
        <f t="shared" si="30"/>
        <v>47.58</v>
      </c>
      <c r="J199" s="11">
        <f t="shared" si="31"/>
        <v>57.095999999999997</v>
      </c>
      <c r="K199" s="24">
        <f>I199*1.6</f>
        <v>76.128</v>
      </c>
      <c r="L199" s="11"/>
      <c r="M199" s="11"/>
      <c r="N199" s="11"/>
      <c r="O199" s="11"/>
      <c r="P199" s="11"/>
      <c r="Q199" s="13" t="s">
        <v>1926</v>
      </c>
      <c r="R199" s="20">
        <f>K199*1.17</f>
        <v>89.069759999999988</v>
      </c>
      <c r="S199" s="17">
        <v>99</v>
      </c>
      <c r="T199" s="13" t="s">
        <v>1926</v>
      </c>
      <c r="U199" s="13"/>
      <c r="V199" s="13"/>
      <c r="W199" s="29" t="s">
        <v>2772</v>
      </c>
      <c r="X199" s="48" t="s">
        <v>2813</v>
      </c>
      <c r="Y199" s="48"/>
      <c r="Z199" s="37">
        <v>40.799999999999997</v>
      </c>
      <c r="AD199" s="9" t="s">
        <v>73</v>
      </c>
    </row>
    <row r="200" spans="1:30" ht="18.75" customHeight="1">
      <c r="A200" s="9" t="s">
        <v>508</v>
      </c>
      <c r="B200" s="18">
        <v>4987045068423</v>
      </c>
      <c r="C200" s="27" t="s">
        <v>509</v>
      </c>
      <c r="D200" s="39" t="s">
        <v>2122</v>
      </c>
      <c r="E200" s="9">
        <v>980</v>
      </c>
      <c r="F200" s="9">
        <v>1109</v>
      </c>
      <c r="G200" s="9">
        <f t="shared" si="22"/>
        <v>-129</v>
      </c>
      <c r="H200" s="9">
        <f t="shared" si="29"/>
        <v>-0.11632100991884581</v>
      </c>
      <c r="I200" s="19">
        <f t="shared" si="30"/>
        <v>59.78</v>
      </c>
      <c r="J200" s="11">
        <f t="shared" si="31"/>
        <v>71.736000000000004</v>
      </c>
      <c r="K200" s="11"/>
      <c r="L200" s="24">
        <f>I200*1.3</f>
        <v>77.713999999999999</v>
      </c>
      <c r="M200" s="11"/>
      <c r="N200" s="11"/>
      <c r="O200" s="11"/>
      <c r="P200" s="11"/>
      <c r="Q200" s="13" t="s">
        <v>1926</v>
      </c>
      <c r="R200" s="20">
        <f>L200*1.17</f>
        <v>90.92537999999999</v>
      </c>
      <c r="S200" s="17">
        <v>99</v>
      </c>
      <c r="T200" s="13" t="s">
        <v>1926</v>
      </c>
      <c r="U200" s="13"/>
      <c r="V200" s="13"/>
      <c r="W200" s="29" t="s">
        <v>2772</v>
      </c>
      <c r="X200" s="48" t="s">
        <v>2813</v>
      </c>
      <c r="Y200" s="48"/>
      <c r="Z200" s="37">
        <v>68</v>
      </c>
      <c r="AB200" s="9">
        <v>96</v>
      </c>
      <c r="AD200" s="9" t="s">
        <v>209</v>
      </c>
    </row>
    <row r="201" spans="1:30" ht="18.75" customHeight="1">
      <c r="A201" s="9" t="s">
        <v>510</v>
      </c>
      <c r="B201" s="18">
        <v>4987045068430</v>
      </c>
      <c r="C201" s="27" t="s">
        <v>511</v>
      </c>
      <c r="D201" s="39" t="s">
        <v>2123</v>
      </c>
      <c r="E201" s="9">
        <v>1008</v>
      </c>
      <c r="F201" s="9">
        <v>1109</v>
      </c>
      <c r="G201" s="9">
        <f t="shared" si="22"/>
        <v>-101</v>
      </c>
      <c r="H201" s="9">
        <f t="shared" si="29"/>
        <v>-9.107303877366997E-2</v>
      </c>
      <c r="I201" s="19">
        <f t="shared" si="30"/>
        <v>61.488</v>
      </c>
      <c r="J201" s="11">
        <f t="shared" si="31"/>
        <v>73.785600000000002</v>
      </c>
      <c r="K201" s="11"/>
      <c r="L201" s="24">
        <f>I201*1.3</f>
        <v>79.934399999999997</v>
      </c>
      <c r="M201" s="11"/>
      <c r="N201" s="11"/>
      <c r="O201" s="11"/>
      <c r="P201" s="11"/>
      <c r="Q201" s="13" t="s">
        <v>1926</v>
      </c>
      <c r="R201" s="20">
        <f>L201*1.17</f>
        <v>93.523247999999995</v>
      </c>
      <c r="S201" s="17">
        <v>99</v>
      </c>
      <c r="T201" s="13" t="s">
        <v>1926</v>
      </c>
      <c r="U201" s="13"/>
      <c r="V201" s="13"/>
      <c r="W201" s="29" t="s">
        <v>2772</v>
      </c>
      <c r="X201" s="48" t="s">
        <v>2813</v>
      </c>
      <c r="Y201" s="48"/>
      <c r="Z201" s="37">
        <v>68</v>
      </c>
      <c r="AB201" s="9">
        <v>96</v>
      </c>
      <c r="AD201" s="9" t="s">
        <v>209</v>
      </c>
    </row>
    <row r="202" spans="1:30" ht="18.75" customHeight="1">
      <c r="A202" s="9" t="s">
        <v>512</v>
      </c>
      <c r="B202" s="18">
        <v>4987045068447</v>
      </c>
      <c r="C202" s="27" t="s">
        <v>513</v>
      </c>
      <c r="D202" s="39" t="s">
        <v>2124</v>
      </c>
      <c r="E202" s="9">
        <v>1165</v>
      </c>
      <c r="F202" s="9">
        <v>1109</v>
      </c>
      <c r="G202" s="9">
        <f t="shared" si="22"/>
        <v>56</v>
      </c>
      <c r="H202" s="9">
        <f t="shared" si="29"/>
        <v>5.0495942290351668E-2</v>
      </c>
      <c r="I202" s="19">
        <f t="shared" si="30"/>
        <v>71.064999999999998</v>
      </c>
      <c r="J202" s="11">
        <f t="shared" si="31"/>
        <v>85.277999999999992</v>
      </c>
      <c r="K202" s="11"/>
      <c r="L202" s="24">
        <f>I202*1.3</f>
        <v>92.384500000000003</v>
      </c>
      <c r="M202" s="11"/>
      <c r="N202" s="11"/>
      <c r="O202" s="11"/>
      <c r="P202" s="11"/>
      <c r="Q202" s="13" t="s">
        <v>1926</v>
      </c>
      <c r="R202" s="20">
        <f>L202*1.17</f>
        <v>108.089865</v>
      </c>
      <c r="S202" s="17">
        <v>99</v>
      </c>
      <c r="T202" s="13" t="s">
        <v>1926</v>
      </c>
      <c r="U202" s="13"/>
      <c r="V202" s="13"/>
      <c r="W202" s="29" t="s">
        <v>2772</v>
      </c>
      <c r="X202" s="48" t="s">
        <v>2813</v>
      </c>
      <c r="Y202" s="48"/>
      <c r="Z202" s="37">
        <v>68</v>
      </c>
      <c r="AB202" s="9">
        <v>128</v>
      </c>
      <c r="AD202" s="9" t="s">
        <v>500</v>
      </c>
    </row>
    <row r="203" spans="1:30" ht="18.75" customHeight="1">
      <c r="A203" s="9" t="s">
        <v>514</v>
      </c>
      <c r="B203" s="18">
        <v>4987045068461</v>
      </c>
      <c r="C203" s="27" t="s">
        <v>515</v>
      </c>
      <c r="D203" s="39" t="s">
        <v>2125</v>
      </c>
      <c r="E203" s="9">
        <v>1165</v>
      </c>
      <c r="F203" s="9">
        <v>1109</v>
      </c>
      <c r="G203" s="9">
        <f t="shared" si="22"/>
        <v>56</v>
      </c>
      <c r="H203" s="9">
        <f t="shared" si="29"/>
        <v>5.0495942290351668E-2</v>
      </c>
      <c r="I203" s="19">
        <f t="shared" si="30"/>
        <v>71.064999999999998</v>
      </c>
      <c r="J203" s="11">
        <f t="shared" si="31"/>
        <v>85.277999999999992</v>
      </c>
      <c r="K203" s="11"/>
      <c r="L203" s="24">
        <f>I203*1.3</f>
        <v>92.384500000000003</v>
      </c>
      <c r="M203" s="11"/>
      <c r="N203" s="11"/>
      <c r="O203" s="11"/>
      <c r="P203" s="11"/>
      <c r="Q203" s="13" t="s">
        <v>1926</v>
      </c>
      <c r="R203" s="20">
        <f>L203*1.17</f>
        <v>108.089865</v>
      </c>
      <c r="S203" s="17">
        <v>99</v>
      </c>
      <c r="T203" s="13" t="s">
        <v>1926</v>
      </c>
      <c r="U203" s="13"/>
      <c r="V203" s="13"/>
      <c r="W203" s="29" t="s">
        <v>2772</v>
      </c>
      <c r="X203" s="48" t="s">
        <v>2813</v>
      </c>
      <c r="Y203" s="48"/>
      <c r="Z203" s="37">
        <v>68</v>
      </c>
      <c r="AB203" s="9">
        <v>96</v>
      </c>
      <c r="AD203" s="9" t="s">
        <v>209</v>
      </c>
    </row>
    <row r="204" spans="1:30" ht="18.75" customHeight="1">
      <c r="A204" s="9" t="s">
        <v>516</v>
      </c>
      <c r="B204" s="18">
        <v>4987045068478</v>
      </c>
      <c r="C204" s="27" t="s">
        <v>517</v>
      </c>
      <c r="D204" s="39" t="s">
        <v>2126</v>
      </c>
      <c r="E204" s="9">
        <v>802</v>
      </c>
      <c r="F204" s="9">
        <v>1109</v>
      </c>
      <c r="G204" s="9">
        <f t="shared" si="22"/>
        <v>-307</v>
      </c>
      <c r="H204" s="9">
        <f t="shared" si="29"/>
        <v>-0.2768259693417493</v>
      </c>
      <c r="I204" s="19">
        <f t="shared" si="30"/>
        <v>48.921999999999997</v>
      </c>
      <c r="J204" s="11">
        <f t="shared" si="31"/>
        <v>58.706399999999995</v>
      </c>
      <c r="K204" s="24">
        <f>I204*1.6</f>
        <v>78.275199999999998</v>
      </c>
      <c r="L204" s="11"/>
      <c r="M204" s="11"/>
      <c r="N204" s="11"/>
      <c r="O204" s="11"/>
      <c r="P204" s="11"/>
      <c r="Q204" s="13" t="s">
        <v>1926</v>
      </c>
      <c r="R204" s="20">
        <f>K204*1.17</f>
        <v>91.581983999999991</v>
      </c>
      <c r="S204" s="17">
        <v>99</v>
      </c>
      <c r="T204" s="13" t="s">
        <v>1926</v>
      </c>
      <c r="U204" s="13"/>
      <c r="V204" s="13"/>
      <c r="W204" s="29" t="s">
        <v>2772</v>
      </c>
      <c r="X204" s="48" t="s">
        <v>2813</v>
      </c>
      <c r="Y204" s="48"/>
      <c r="Z204" s="37">
        <v>68</v>
      </c>
      <c r="AB204" s="9">
        <v>96</v>
      </c>
      <c r="AD204" s="9" t="s">
        <v>500</v>
      </c>
    </row>
    <row r="205" spans="1:30" ht="18.75" customHeight="1">
      <c r="A205" s="9" t="s">
        <v>518</v>
      </c>
      <c r="B205" s="18">
        <v>4987045068454</v>
      </c>
      <c r="C205" s="27" t="s">
        <v>519</v>
      </c>
      <c r="D205" s="39" t="s">
        <v>2127</v>
      </c>
      <c r="E205" s="9">
        <v>1069</v>
      </c>
      <c r="F205" s="9">
        <v>1109</v>
      </c>
      <c r="G205" s="9">
        <f t="shared" si="22"/>
        <v>-40</v>
      </c>
      <c r="H205" s="9">
        <f t="shared" si="29"/>
        <v>-3.6068530207394048E-2</v>
      </c>
      <c r="I205" s="19">
        <f t="shared" si="30"/>
        <v>65.209000000000003</v>
      </c>
      <c r="J205" s="11">
        <f t="shared" si="31"/>
        <v>78.250799999999998</v>
      </c>
      <c r="K205" s="11"/>
      <c r="L205" s="24">
        <f>I205*1.3</f>
        <v>84.77170000000001</v>
      </c>
      <c r="M205" s="11"/>
      <c r="N205" s="11"/>
      <c r="O205" s="11"/>
      <c r="P205" s="11"/>
      <c r="Q205" s="13" t="s">
        <v>1926</v>
      </c>
      <c r="R205" s="20">
        <f>L205*1.17</f>
        <v>99.182889000000003</v>
      </c>
      <c r="S205" s="17">
        <v>99</v>
      </c>
      <c r="T205" s="13" t="s">
        <v>1926</v>
      </c>
      <c r="U205" s="13"/>
      <c r="V205" s="13"/>
      <c r="W205" s="29" t="s">
        <v>2772</v>
      </c>
      <c r="X205" s="48" t="s">
        <v>2813</v>
      </c>
      <c r="Y205" s="48"/>
      <c r="Z205" s="37">
        <v>45.4</v>
      </c>
      <c r="AB205" s="9">
        <v>96</v>
      </c>
      <c r="AD205" s="9" t="s">
        <v>168</v>
      </c>
    </row>
    <row r="206" spans="1:30" ht="18.75" customHeight="1">
      <c r="A206" s="9" t="s">
        <v>520</v>
      </c>
      <c r="B206" s="18">
        <v>4987045068539</v>
      </c>
      <c r="C206" s="27" t="s">
        <v>521</v>
      </c>
      <c r="D206" s="39" t="s">
        <v>2128</v>
      </c>
      <c r="E206" s="9">
        <v>777</v>
      </c>
      <c r="F206" s="9">
        <v>1028</v>
      </c>
      <c r="G206" s="9">
        <f t="shared" si="22"/>
        <v>-251</v>
      </c>
      <c r="H206" s="9">
        <f t="shared" si="29"/>
        <v>-0.24416342412451361</v>
      </c>
      <c r="I206" s="19">
        <f t="shared" si="30"/>
        <v>47.396999999999998</v>
      </c>
      <c r="J206" s="11">
        <f t="shared" si="31"/>
        <v>56.876399999999997</v>
      </c>
      <c r="K206" s="24">
        <f>I206*1.6</f>
        <v>75.8352</v>
      </c>
      <c r="L206" s="11"/>
      <c r="M206" s="11"/>
      <c r="N206" s="11"/>
      <c r="O206" s="11"/>
      <c r="P206" s="11"/>
      <c r="Q206" s="13" t="s">
        <v>1926</v>
      </c>
      <c r="R206" s="20">
        <f>K206*1.17</f>
        <v>88.727183999999994</v>
      </c>
      <c r="S206" s="17">
        <v>99</v>
      </c>
      <c r="T206" s="13" t="s">
        <v>1926</v>
      </c>
      <c r="U206" s="13"/>
      <c r="V206" s="13"/>
      <c r="W206" s="29" t="s">
        <v>2772</v>
      </c>
      <c r="X206" s="48" t="s">
        <v>2813</v>
      </c>
      <c r="Y206" s="48"/>
      <c r="Z206" s="37">
        <v>77.099999999999994</v>
      </c>
      <c r="AB206" s="9">
        <v>107</v>
      </c>
      <c r="AD206" s="9" t="s">
        <v>73</v>
      </c>
    </row>
    <row r="207" spans="1:30" ht="18.75" customHeight="1">
      <c r="A207" s="9" t="s">
        <v>522</v>
      </c>
      <c r="B207" s="18">
        <v>4987045068072</v>
      </c>
      <c r="C207" s="27" t="s">
        <v>524</v>
      </c>
      <c r="D207" s="39" t="s">
        <v>2129</v>
      </c>
      <c r="E207" s="9">
        <v>1980</v>
      </c>
      <c r="F207" s="9">
        <v>2030</v>
      </c>
      <c r="G207" s="9">
        <f t="shared" si="22"/>
        <v>-50</v>
      </c>
      <c r="H207" s="9">
        <f t="shared" si="29"/>
        <v>-2.4630541871921183E-2</v>
      </c>
      <c r="I207" s="19">
        <f t="shared" si="30"/>
        <v>120.78</v>
      </c>
      <c r="J207" s="11">
        <f t="shared" si="31"/>
        <v>144.93600000000001</v>
      </c>
      <c r="K207" s="11"/>
      <c r="L207" s="11"/>
      <c r="M207" s="24">
        <f>I207*1.25</f>
        <v>150.97499999999999</v>
      </c>
      <c r="N207" s="11"/>
      <c r="O207" s="11"/>
      <c r="P207" s="11"/>
      <c r="Q207" s="13" t="s">
        <v>1926</v>
      </c>
      <c r="R207" s="20">
        <f>M207*1.17</f>
        <v>176.64074999999997</v>
      </c>
      <c r="S207" s="17">
        <v>99</v>
      </c>
      <c r="T207" s="13" t="s">
        <v>1926</v>
      </c>
      <c r="U207" s="13"/>
      <c r="V207" s="13"/>
      <c r="W207" s="29" t="s">
        <v>2772</v>
      </c>
      <c r="X207" s="48" t="s">
        <v>2813</v>
      </c>
      <c r="Y207" s="48"/>
      <c r="Z207" s="37">
        <v>110</v>
      </c>
      <c r="AD207" s="9" t="s">
        <v>523</v>
      </c>
    </row>
    <row r="208" spans="1:30" ht="18.75" customHeight="1">
      <c r="A208" s="9" t="s">
        <v>525</v>
      </c>
      <c r="B208" s="18">
        <v>4987045068102</v>
      </c>
      <c r="C208" s="27" t="s">
        <v>527</v>
      </c>
      <c r="D208" s="39" t="s">
        <v>2130</v>
      </c>
      <c r="E208" s="9">
        <v>1895</v>
      </c>
      <c r="F208" s="9">
        <v>2268</v>
      </c>
      <c r="G208" s="9">
        <f t="shared" si="22"/>
        <v>-373</v>
      </c>
      <c r="H208" s="9">
        <f t="shared" si="29"/>
        <v>-0.1644620811287478</v>
      </c>
      <c r="I208" s="19">
        <f t="shared" si="30"/>
        <v>115.595</v>
      </c>
      <c r="J208" s="11">
        <f t="shared" si="31"/>
        <v>138.714</v>
      </c>
      <c r="K208" s="11"/>
      <c r="L208" s="11"/>
      <c r="M208" s="24">
        <f>I208*1.25</f>
        <v>144.49375000000001</v>
      </c>
      <c r="N208" s="11"/>
      <c r="O208" s="11"/>
      <c r="P208" s="11"/>
      <c r="Q208" s="13" t="s">
        <v>1926</v>
      </c>
      <c r="R208" s="20">
        <f>M208*1.17</f>
        <v>169.05768749999999</v>
      </c>
      <c r="S208" s="17">
        <v>99</v>
      </c>
      <c r="T208" s="13" t="s">
        <v>1926</v>
      </c>
      <c r="U208" s="13"/>
      <c r="V208" s="13"/>
      <c r="W208" s="29" t="s">
        <v>2772</v>
      </c>
      <c r="X208" s="48" t="s">
        <v>2813</v>
      </c>
      <c r="Y208" s="48"/>
      <c r="Z208" s="37">
        <v>268</v>
      </c>
      <c r="AD208" s="9" t="s">
        <v>526</v>
      </c>
    </row>
    <row r="209" spans="1:30" ht="18.75" customHeight="1">
      <c r="A209" s="9" t="s">
        <v>528</v>
      </c>
      <c r="B209" s="18">
        <v>4987045068409</v>
      </c>
      <c r="C209" s="27" t="s">
        <v>530</v>
      </c>
      <c r="D209" s="39" t="s">
        <v>2131</v>
      </c>
      <c r="E209" s="9">
        <v>1335</v>
      </c>
      <c r="F209" s="9">
        <v>1250</v>
      </c>
      <c r="G209" s="9">
        <f t="shared" ref="G209:G272" si="32">E209-F209</f>
        <v>85</v>
      </c>
      <c r="H209" s="9">
        <f t="shared" si="29"/>
        <v>6.8000000000000005E-2</v>
      </c>
      <c r="I209" s="19">
        <f t="shared" si="30"/>
        <v>81.435000000000002</v>
      </c>
      <c r="J209" s="11">
        <f t="shared" si="31"/>
        <v>97.721999999999994</v>
      </c>
      <c r="K209" s="11"/>
      <c r="L209" s="24">
        <f>I209*1.3</f>
        <v>105.86550000000001</v>
      </c>
      <c r="M209" s="11"/>
      <c r="N209" s="11"/>
      <c r="O209" s="11"/>
      <c r="P209" s="11"/>
      <c r="Q209" s="13" t="s">
        <v>1926</v>
      </c>
      <c r="R209" s="20">
        <f>L209*1.17</f>
        <v>123.86263500000001</v>
      </c>
      <c r="S209" s="17">
        <v>99</v>
      </c>
      <c r="T209" s="13" t="s">
        <v>1926</v>
      </c>
      <c r="U209" s="13"/>
      <c r="V209" s="13"/>
      <c r="W209" s="29" t="s">
        <v>2772</v>
      </c>
      <c r="X209" s="48" t="s">
        <v>2813</v>
      </c>
      <c r="Y209" s="48"/>
      <c r="Z209" s="37">
        <v>180</v>
      </c>
      <c r="AD209" s="9" t="s">
        <v>529</v>
      </c>
    </row>
    <row r="210" spans="1:30" ht="18.75" customHeight="1">
      <c r="A210" s="9" t="s">
        <v>531</v>
      </c>
      <c r="B210" s="18">
        <v>4987045183720</v>
      </c>
      <c r="C210" s="27" t="s">
        <v>532</v>
      </c>
      <c r="D210" s="39" t="s">
        <v>2132</v>
      </c>
      <c r="E210" s="9">
        <v>898</v>
      </c>
      <c r="F210" s="9">
        <v>898</v>
      </c>
      <c r="G210" s="9">
        <f t="shared" si="32"/>
        <v>0</v>
      </c>
      <c r="H210" s="9">
        <f t="shared" si="29"/>
        <v>0</v>
      </c>
      <c r="I210" s="19">
        <f t="shared" si="30"/>
        <v>54.777999999999999</v>
      </c>
      <c r="J210" s="11">
        <f t="shared" si="31"/>
        <v>65.733599999999996</v>
      </c>
      <c r="K210" s="11"/>
      <c r="L210" s="24">
        <f>I210*1.3</f>
        <v>71.211399999999998</v>
      </c>
      <c r="M210" s="11"/>
      <c r="N210" s="11"/>
      <c r="O210" s="11"/>
      <c r="P210" s="11"/>
      <c r="Q210" s="13" t="s">
        <v>1926</v>
      </c>
      <c r="R210" s="20">
        <f>L210*1.17</f>
        <v>83.317337999999992</v>
      </c>
      <c r="S210" s="17">
        <v>99</v>
      </c>
      <c r="T210" s="13" t="s">
        <v>1926</v>
      </c>
      <c r="U210" s="13"/>
      <c r="V210" s="13"/>
      <c r="W210" s="29" t="s">
        <v>2772</v>
      </c>
      <c r="X210" s="48" t="s">
        <v>2813</v>
      </c>
      <c r="Y210" s="48"/>
      <c r="Z210" s="37">
        <v>80</v>
      </c>
      <c r="AD210" s="9" t="s">
        <v>73</v>
      </c>
    </row>
    <row r="211" spans="1:30" ht="18.75" customHeight="1">
      <c r="A211" s="9" t="s">
        <v>533</v>
      </c>
      <c r="B211" s="18">
        <v>4987045183737</v>
      </c>
      <c r="C211" s="27" t="s">
        <v>535</v>
      </c>
      <c r="D211" s="39" t="s">
        <v>2133</v>
      </c>
      <c r="E211" s="9">
        <v>1934</v>
      </c>
      <c r="F211" s="9">
        <v>1934</v>
      </c>
      <c r="G211" s="9">
        <f t="shared" si="32"/>
        <v>0</v>
      </c>
      <c r="H211" s="9">
        <f t="shared" si="29"/>
        <v>0</v>
      </c>
      <c r="I211" s="19">
        <f t="shared" si="30"/>
        <v>117.974</v>
      </c>
      <c r="J211" s="11">
        <f t="shared" si="31"/>
        <v>141.56880000000001</v>
      </c>
      <c r="K211" s="11"/>
      <c r="L211" s="11"/>
      <c r="M211" s="24">
        <f>I211*1.25</f>
        <v>147.4675</v>
      </c>
      <c r="N211" s="11"/>
      <c r="O211" s="11"/>
      <c r="P211" s="11"/>
      <c r="Q211" s="13" t="s">
        <v>1926</v>
      </c>
      <c r="R211" s="20">
        <f>M211*1.17</f>
        <v>172.53697499999998</v>
      </c>
      <c r="S211" s="17">
        <v>99</v>
      </c>
      <c r="T211" s="13" t="s">
        <v>1926</v>
      </c>
      <c r="U211" s="13"/>
      <c r="V211" s="13"/>
      <c r="W211" s="29" t="s">
        <v>2772</v>
      </c>
      <c r="X211" s="48" t="s">
        <v>2813</v>
      </c>
      <c r="Y211" s="48"/>
      <c r="Z211" s="37">
        <v>180</v>
      </c>
      <c r="AB211" s="11">
        <v>129</v>
      </c>
      <c r="AD211" s="9" t="s">
        <v>534</v>
      </c>
    </row>
    <row r="212" spans="1:30" ht="18.75" customHeight="1">
      <c r="A212" s="9" t="s">
        <v>536</v>
      </c>
      <c r="B212" s="18">
        <v>4975687240413</v>
      </c>
      <c r="C212" s="31" t="s">
        <v>537</v>
      </c>
      <c r="D212" s="39" t="s">
        <v>2134</v>
      </c>
      <c r="E212" s="9">
        <v>972</v>
      </c>
      <c r="F212" s="9">
        <v>972</v>
      </c>
      <c r="G212" s="9">
        <f t="shared" si="32"/>
        <v>0</v>
      </c>
      <c r="H212" s="9">
        <f t="shared" si="29"/>
        <v>0</v>
      </c>
      <c r="I212" s="19">
        <f t="shared" si="30"/>
        <v>59.292000000000002</v>
      </c>
      <c r="J212" s="11">
        <f t="shared" si="31"/>
        <v>71.150400000000005</v>
      </c>
      <c r="K212" s="11"/>
      <c r="L212" s="22">
        <f>I212*1.3</f>
        <v>77.079599999999999</v>
      </c>
      <c r="M212" s="11"/>
      <c r="N212" s="11"/>
      <c r="O212" s="11"/>
      <c r="P212" s="11"/>
      <c r="Q212" s="13" t="s">
        <v>1926</v>
      </c>
      <c r="R212" s="20">
        <f>L212*1.17</f>
        <v>90.183132000000001</v>
      </c>
      <c r="S212" s="17">
        <v>99</v>
      </c>
      <c r="T212" s="13" t="s">
        <v>1926</v>
      </c>
      <c r="U212" s="13"/>
      <c r="V212" s="13"/>
      <c r="W212" s="29" t="s">
        <v>2757</v>
      </c>
      <c r="X212" s="48" t="s">
        <v>2813</v>
      </c>
      <c r="Y212" s="48"/>
      <c r="Z212" s="37">
        <v>45</v>
      </c>
      <c r="AD212" s="9" t="s">
        <v>385</v>
      </c>
    </row>
    <row r="213" spans="1:30" ht="18.75" customHeight="1">
      <c r="A213" s="9" t="s">
        <v>538</v>
      </c>
      <c r="B213" s="18">
        <v>4987306045378</v>
      </c>
      <c r="C213" s="27" t="s">
        <v>539</v>
      </c>
      <c r="D213" s="39" t="s">
        <v>2135</v>
      </c>
      <c r="E213" s="9">
        <v>1150</v>
      </c>
      <c r="F213" s="9">
        <v>1468</v>
      </c>
      <c r="G213" s="9">
        <f t="shared" si="32"/>
        <v>-318</v>
      </c>
      <c r="H213" s="9">
        <f t="shared" si="29"/>
        <v>-0.21662125340599456</v>
      </c>
      <c r="I213" s="19">
        <f t="shared" si="30"/>
        <v>70.149999999999991</v>
      </c>
      <c r="J213" s="11">
        <f t="shared" si="31"/>
        <v>84.179999999999993</v>
      </c>
      <c r="K213" s="11"/>
      <c r="L213" s="24">
        <f>I213*1.3</f>
        <v>91.194999999999993</v>
      </c>
      <c r="M213" s="11"/>
      <c r="N213" s="11"/>
      <c r="O213" s="11"/>
      <c r="P213" s="11"/>
      <c r="Q213" s="13" t="s">
        <v>1926</v>
      </c>
      <c r="R213" s="20">
        <f>L213*1.17</f>
        <v>106.69814999999998</v>
      </c>
      <c r="S213" s="17">
        <v>99</v>
      </c>
      <c r="T213" s="13" t="s">
        <v>1926</v>
      </c>
      <c r="U213" s="13"/>
      <c r="V213" s="13"/>
      <c r="W213" s="29" t="s">
        <v>2616</v>
      </c>
      <c r="X213" s="48" t="s">
        <v>2813</v>
      </c>
      <c r="Y213" s="48"/>
      <c r="Z213" s="37">
        <v>86.2</v>
      </c>
      <c r="AD213" s="9" t="s">
        <v>87</v>
      </c>
    </row>
    <row r="214" spans="1:30" ht="18.75" customHeight="1">
      <c r="A214" s="9" t="s">
        <v>540</v>
      </c>
      <c r="B214" s="18">
        <v>4987416110119</v>
      </c>
      <c r="C214" s="27" t="s">
        <v>541</v>
      </c>
      <c r="D214" s="39" t="s">
        <v>2136</v>
      </c>
      <c r="E214" s="9">
        <v>999</v>
      </c>
      <c r="F214" s="9">
        <v>1296</v>
      </c>
      <c r="G214" s="9">
        <f t="shared" si="32"/>
        <v>-297</v>
      </c>
      <c r="H214" s="9">
        <f t="shared" si="29"/>
        <v>-0.22916666666666666</v>
      </c>
      <c r="I214" s="19">
        <f t="shared" si="30"/>
        <v>60.939</v>
      </c>
      <c r="J214" s="11">
        <f t="shared" si="31"/>
        <v>73.126800000000003</v>
      </c>
      <c r="K214" s="11"/>
      <c r="L214" s="24">
        <f>I214*1.3</f>
        <v>79.220700000000008</v>
      </c>
      <c r="M214" s="11"/>
      <c r="N214" s="11"/>
      <c r="O214" s="11"/>
      <c r="P214" s="11"/>
      <c r="Q214" s="13" t="s">
        <v>1926</v>
      </c>
      <c r="R214" s="20">
        <f>L214*1.17</f>
        <v>92.688219000000004</v>
      </c>
      <c r="S214" s="17">
        <v>99</v>
      </c>
      <c r="T214" s="13" t="s">
        <v>1926</v>
      </c>
      <c r="U214" s="13"/>
      <c r="V214" s="13"/>
      <c r="W214" s="29" t="s">
        <v>2637</v>
      </c>
      <c r="X214" s="48" t="s">
        <v>2813</v>
      </c>
      <c r="Y214" s="48"/>
      <c r="Z214" s="37">
        <v>41</v>
      </c>
      <c r="AB214" s="9">
        <v>89</v>
      </c>
      <c r="AD214" s="9" t="s">
        <v>168</v>
      </c>
    </row>
    <row r="215" spans="1:30" ht="18.75" customHeight="1">
      <c r="A215" s="9" t="s">
        <v>542</v>
      </c>
      <c r="B215" s="18">
        <v>4987416110218</v>
      </c>
      <c r="C215" s="27" t="s">
        <v>543</v>
      </c>
      <c r="D215" s="39" t="s">
        <v>2137</v>
      </c>
      <c r="E215" s="9">
        <v>980</v>
      </c>
      <c r="F215" s="9">
        <v>1209</v>
      </c>
      <c r="G215" s="9">
        <f t="shared" si="32"/>
        <v>-229</v>
      </c>
      <c r="H215" s="9">
        <f t="shared" si="29"/>
        <v>-0.18941273779983459</v>
      </c>
      <c r="I215" s="19">
        <f t="shared" si="30"/>
        <v>59.78</v>
      </c>
      <c r="J215" s="11">
        <f t="shared" si="31"/>
        <v>71.736000000000004</v>
      </c>
      <c r="K215" s="11"/>
      <c r="L215" s="24">
        <f>I215*1.3</f>
        <v>77.713999999999999</v>
      </c>
      <c r="M215" s="11"/>
      <c r="N215" s="11"/>
      <c r="O215" s="11"/>
      <c r="P215" s="11"/>
      <c r="Q215" s="13" t="s">
        <v>1926</v>
      </c>
      <c r="R215" s="20">
        <f>L215*1.17</f>
        <v>90.92537999999999</v>
      </c>
      <c r="S215" s="17">
        <v>99</v>
      </c>
      <c r="T215" s="13" t="s">
        <v>1926</v>
      </c>
      <c r="U215" s="13"/>
      <c r="V215" s="13"/>
      <c r="W215" s="29" t="s">
        <v>2637</v>
      </c>
      <c r="X215" s="48" t="s">
        <v>2813</v>
      </c>
      <c r="Y215" s="48"/>
      <c r="Z215" s="37">
        <v>77.099999999999994</v>
      </c>
      <c r="AD215" s="9" t="s">
        <v>168</v>
      </c>
    </row>
    <row r="216" spans="1:30" ht="18.75" customHeight="1">
      <c r="A216" s="9" t="s">
        <v>544</v>
      </c>
      <c r="B216" s="18">
        <v>4987222769181</v>
      </c>
      <c r="C216" s="27" t="s">
        <v>546</v>
      </c>
      <c r="D216" s="39" t="s">
        <v>2138</v>
      </c>
      <c r="E216" s="9">
        <v>698</v>
      </c>
      <c r="F216" s="9">
        <v>498</v>
      </c>
      <c r="G216" s="9">
        <f t="shared" si="32"/>
        <v>200</v>
      </c>
      <c r="H216" s="9">
        <f t="shared" si="29"/>
        <v>0.40160642570281124</v>
      </c>
      <c r="I216" s="19">
        <f t="shared" si="30"/>
        <v>42.577999999999996</v>
      </c>
      <c r="J216" s="11">
        <f t="shared" si="31"/>
        <v>51.093599999999995</v>
      </c>
      <c r="K216" s="22">
        <f t="shared" ref="K216:K243" si="33">I216*1.6</f>
        <v>68.124799999999993</v>
      </c>
      <c r="L216" s="11"/>
      <c r="M216" s="11"/>
      <c r="N216" s="11"/>
      <c r="O216" s="11"/>
      <c r="P216" s="11"/>
      <c r="Q216" s="13" t="s">
        <v>1926</v>
      </c>
      <c r="R216" s="20">
        <f t="shared" ref="R216:R243" si="34">K216*1.17</f>
        <v>79.706015999999991</v>
      </c>
      <c r="S216" s="17">
        <v>99</v>
      </c>
      <c r="T216" s="13" t="s">
        <v>1926</v>
      </c>
      <c r="U216" s="13"/>
      <c r="V216" s="13"/>
      <c r="W216" s="29" t="s">
        <v>2766</v>
      </c>
      <c r="X216" s="48" t="s">
        <v>2813</v>
      </c>
      <c r="Y216" s="48"/>
      <c r="Z216" s="37">
        <v>25</v>
      </c>
      <c r="AD216" s="9" t="s">
        <v>545</v>
      </c>
    </row>
    <row r="217" spans="1:30" ht="18.75" customHeight="1">
      <c r="A217" s="9" t="s">
        <v>547</v>
      </c>
      <c r="B217" s="18">
        <v>4987174715212</v>
      </c>
      <c r="C217" s="27" t="s">
        <v>549</v>
      </c>
      <c r="D217" s="39" t="s">
        <v>2139</v>
      </c>
      <c r="E217" s="9">
        <v>510</v>
      </c>
      <c r="F217" s="9">
        <v>753</v>
      </c>
      <c r="G217" s="9">
        <f t="shared" si="32"/>
        <v>-243</v>
      </c>
      <c r="H217" s="9">
        <f t="shared" si="29"/>
        <v>-0.32270916334661354</v>
      </c>
      <c r="I217" s="19">
        <f t="shared" si="30"/>
        <v>31.11</v>
      </c>
      <c r="J217" s="11">
        <f t="shared" si="31"/>
        <v>37.332000000000001</v>
      </c>
      <c r="K217" s="22">
        <f t="shared" si="33"/>
        <v>49.776000000000003</v>
      </c>
      <c r="L217" s="11"/>
      <c r="M217" s="11"/>
      <c r="N217" s="11"/>
      <c r="O217" s="11"/>
      <c r="P217" s="11"/>
      <c r="Q217" s="13" t="s">
        <v>1926</v>
      </c>
      <c r="R217" s="20">
        <f t="shared" si="34"/>
        <v>58.237920000000003</v>
      </c>
      <c r="S217" s="17">
        <v>99</v>
      </c>
      <c r="T217" s="13" t="s">
        <v>1926</v>
      </c>
      <c r="U217" s="13"/>
      <c r="V217" s="13"/>
      <c r="W217" s="29" t="s">
        <v>2633</v>
      </c>
      <c r="X217" s="48" t="s">
        <v>2813</v>
      </c>
      <c r="Y217" s="48"/>
      <c r="Z217" s="37">
        <v>45.4</v>
      </c>
      <c r="AD217" s="9" t="s">
        <v>548</v>
      </c>
    </row>
    <row r="218" spans="1:30" ht="18.75" customHeight="1">
      <c r="A218" s="9" t="s">
        <v>550</v>
      </c>
      <c r="B218" s="18">
        <v>4987174715519</v>
      </c>
      <c r="C218" s="27" t="s">
        <v>551</v>
      </c>
      <c r="D218" s="39" t="s">
        <v>2140</v>
      </c>
      <c r="E218" s="9">
        <v>510</v>
      </c>
      <c r="F218" s="9">
        <v>498</v>
      </c>
      <c r="G218" s="9">
        <f t="shared" si="32"/>
        <v>12</v>
      </c>
      <c r="H218" s="9">
        <f t="shared" si="29"/>
        <v>2.4096385542168676E-2</v>
      </c>
      <c r="I218" s="19">
        <f t="shared" si="30"/>
        <v>31.11</v>
      </c>
      <c r="J218" s="11">
        <f t="shared" si="31"/>
        <v>37.332000000000001</v>
      </c>
      <c r="K218" s="22">
        <f t="shared" si="33"/>
        <v>49.776000000000003</v>
      </c>
      <c r="L218" s="11"/>
      <c r="M218" s="11"/>
      <c r="N218" s="11"/>
      <c r="O218" s="11"/>
      <c r="P218" s="11"/>
      <c r="Q218" s="13" t="s">
        <v>1926</v>
      </c>
      <c r="R218" s="20">
        <f t="shared" si="34"/>
        <v>58.237920000000003</v>
      </c>
      <c r="S218" s="17">
        <v>99</v>
      </c>
      <c r="T218" s="13" t="s">
        <v>1926</v>
      </c>
      <c r="U218" s="13"/>
      <c r="V218" s="13"/>
      <c r="W218" s="29" t="s">
        <v>2633</v>
      </c>
      <c r="X218" s="48" t="s">
        <v>2813</v>
      </c>
      <c r="Y218" s="48"/>
      <c r="Z218" s="37">
        <v>49.9</v>
      </c>
      <c r="AD218" s="9" t="s">
        <v>548</v>
      </c>
    </row>
    <row r="219" spans="1:30" ht="18.75" customHeight="1">
      <c r="A219" s="9" t="s">
        <v>552</v>
      </c>
      <c r="B219" s="18">
        <v>4987240211907</v>
      </c>
      <c r="C219" s="31" t="s">
        <v>553</v>
      </c>
      <c r="D219" s="39" t="s">
        <v>2141</v>
      </c>
      <c r="E219" s="9">
        <v>498</v>
      </c>
      <c r="F219" s="9">
        <v>498</v>
      </c>
      <c r="G219" s="9">
        <f t="shared" si="32"/>
        <v>0</v>
      </c>
      <c r="H219" s="9">
        <f t="shared" si="29"/>
        <v>0</v>
      </c>
      <c r="I219" s="19">
        <f t="shared" si="30"/>
        <v>30.378</v>
      </c>
      <c r="J219" s="11">
        <f t="shared" si="31"/>
        <v>36.453600000000002</v>
      </c>
      <c r="K219" s="22">
        <f t="shared" si="33"/>
        <v>48.604800000000004</v>
      </c>
      <c r="L219" s="11"/>
      <c r="M219" s="11"/>
      <c r="N219" s="11"/>
      <c r="O219" s="11"/>
      <c r="P219" s="11"/>
      <c r="Q219" s="13" t="s">
        <v>1926</v>
      </c>
      <c r="R219" s="20">
        <f t="shared" si="34"/>
        <v>56.867616000000005</v>
      </c>
      <c r="S219" s="17">
        <v>99</v>
      </c>
      <c r="T219" s="13" t="s">
        <v>1926</v>
      </c>
      <c r="U219" s="13"/>
      <c r="V219" s="13"/>
      <c r="W219" s="29" t="s">
        <v>2764</v>
      </c>
      <c r="X219" s="48" t="s">
        <v>2813</v>
      </c>
      <c r="Y219" s="48"/>
      <c r="Z219" s="37">
        <v>37</v>
      </c>
      <c r="AB219" s="9">
        <v>43</v>
      </c>
      <c r="AD219" s="9" t="s">
        <v>90</v>
      </c>
    </row>
    <row r="220" spans="1:30" ht="18.75" customHeight="1">
      <c r="A220" s="9" t="s">
        <v>554</v>
      </c>
      <c r="B220" s="18">
        <v>4987123139588</v>
      </c>
      <c r="C220" s="27" t="s">
        <v>555</v>
      </c>
      <c r="D220" s="39" t="s">
        <v>2142</v>
      </c>
      <c r="E220" s="9">
        <v>798</v>
      </c>
      <c r="F220" s="9">
        <v>950</v>
      </c>
      <c r="G220" s="9">
        <f t="shared" si="32"/>
        <v>-152</v>
      </c>
      <c r="H220" s="9">
        <f t="shared" si="29"/>
        <v>-0.16</v>
      </c>
      <c r="I220" s="19">
        <f t="shared" si="30"/>
        <v>48.677999999999997</v>
      </c>
      <c r="J220" s="11">
        <f t="shared" si="31"/>
        <v>58.413599999999995</v>
      </c>
      <c r="K220" s="22">
        <f t="shared" si="33"/>
        <v>77.884799999999998</v>
      </c>
      <c r="L220" s="11"/>
      <c r="M220" s="11"/>
      <c r="N220" s="11"/>
      <c r="O220" s="11"/>
      <c r="P220" s="11"/>
      <c r="Q220" s="13" t="s">
        <v>1926</v>
      </c>
      <c r="R220" s="20">
        <f t="shared" si="34"/>
        <v>91.125215999999995</v>
      </c>
      <c r="S220" s="17">
        <v>99</v>
      </c>
      <c r="T220" s="13" t="s">
        <v>1926</v>
      </c>
      <c r="U220" s="13"/>
      <c r="V220" s="13"/>
      <c r="W220" s="29" t="s">
        <v>2634</v>
      </c>
      <c r="X220" s="48" t="s">
        <v>2813</v>
      </c>
      <c r="Y220" s="48"/>
      <c r="Z220" s="37">
        <v>55</v>
      </c>
      <c r="AD220" s="9" t="s">
        <v>545</v>
      </c>
    </row>
    <row r="221" spans="1:30" ht="18.75" customHeight="1">
      <c r="A221" s="9" t="s">
        <v>556</v>
      </c>
      <c r="B221" s="18">
        <v>4987067235506</v>
      </c>
      <c r="C221" s="31" t="s">
        <v>557</v>
      </c>
      <c r="D221" s="39" t="s">
        <v>2143</v>
      </c>
      <c r="E221" s="9">
        <v>615</v>
      </c>
      <c r="F221" s="9">
        <v>578</v>
      </c>
      <c r="G221" s="9">
        <f t="shared" si="32"/>
        <v>37</v>
      </c>
      <c r="H221" s="9">
        <f t="shared" si="29"/>
        <v>6.4013840830449822E-2</v>
      </c>
      <c r="I221" s="19">
        <f t="shared" si="30"/>
        <v>37.515000000000001</v>
      </c>
      <c r="J221" s="11">
        <f t="shared" si="31"/>
        <v>45.018000000000001</v>
      </c>
      <c r="K221" s="22">
        <f t="shared" si="33"/>
        <v>60.024000000000001</v>
      </c>
      <c r="L221" s="11"/>
      <c r="M221" s="11"/>
      <c r="N221" s="11"/>
      <c r="O221" s="11"/>
      <c r="P221" s="11"/>
      <c r="Q221" s="13" t="s">
        <v>1926</v>
      </c>
      <c r="R221" s="20">
        <f t="shared" si="34"/>
        <v>70.228079999999991</v>
      </c>
      <c r="S221" s="17">
        <v>99</v>
      </c>
      <c r="T221" s="13" t="s">
        <v>1926</v>
      </c>
      <c r="U221" s="13"/>
      <c r="V221" s="13"/>
      <c r="W221" s="29" t="s">
        <v>2624</v>
      </c>
      <c r="X221" s="48" t="s">
        <v>2813</v>
      </c>
      <c r="Y221" s="48"/>
      <c r="Z221" s="37">
        <v>55</v>
      </c>
      <c r="AD221" s="9" t="s">
        <v>545</v>
      </c>
    </row>
    <row r="222" spans="1:30" ht="18.75" customHeight="1">
      <c r="A222" s="9" t="s">
        <v>558</v>
      </c>
      <c r="B222" s="18">
        <v>4975979101415</v>
      </c>
      <c r="C222" s="27" t="s">
        <v>559</v>
      </c>
      <c r="D222" s="39" t="s">
        <v>2144</v>
      </c>
      <c r="E222" s="9">
        <v>644</v>
      </c>
      <c r="F222" s="9">
        <v>645</v>
      </c>
      <c r="G222" s="9">
        <f t="shared" si="32"/>
        <v>-1</v>
      </c>
      <c r="H222" s="9">
        <f t="shared" si="29"/>
        <v>-1.5503875968992248E-3</v>
      </c>
      <c r="I222" s="19">
        <f t="shared" si="30"/>
        <v>39.283999999999999</v>
      </c>
      <c r="J222" s="11">
        <f t="shared" si="31"/>
        <v>47.140799999999999</v>
      </c>
      <c r="K222" s="22">
        <f t="shared" si="33"/>
        <v>62.854399999999998</v>
      </c>
      <c r="L222" s="11"/>
      <c r="M222" s="11"/>
      <c r="N222" s="11"/>
      <c r="O222" s="11"/>
      <c r="P222" s="11"/>
      <c r="Q222" s="13" t="s">
        <v>1926</v>
      </c>
      <c r="R222" s="20">
        <f t="shared" si="34"/>
        <v>73.539648</v>
      </c>
      <c r="S222" s="17">
        <v>99</v>
      </c>
      <c r="T222" s="13" t="s">
        <v>1926</v>
      </c>
      <c r="U222" s="13"/>
      <c r="V222" s="13"/>
      <c r="W222" s="29" t="s">
        <v>2638</v>
      </c>
      <c r="X222" s="48" t="s">
        <v>2813</v>
      </c>
      <c r="Y222" s="48"/>
      <c r="Z222" s="37">
        <v>99.8</v>
      </c>
      <c r="AB222" s="9">
        <v>69</v>
      </c>
      <c r="AD222" s="9" t="s">
        <v>176</v>
      </c>
    </row>
    <row r="223" spans="1:30" ht="18.75" customHeight="1">
      <c r="A223" s="9" t="s">
        <v>560</v>
      </c>
      <c r="B223" s="18">
        <v>4987206033352</v>
      </c>
      <c r="C223" s="27" t="s">
        <v>561</v>
      </c>
      <c r="D223" s="39" t="s">
        <v>2145</v>
      </c>
      <c r="E223" s="9">
        <v>798</v>
      </c>
      <c r="F223" s="9">
        <v>598</v>
      </c>
      <c r="G223" s="9">
        <f t="shared" si="32"/>
        <v>200</v>
      </c>
      <c r="H223" s="9">
        <f t="shared" si="29"/>
        <v>0.33444816053511706</v>
      </c>
      <c r="I223" s="19">
        <f t="shared" si="30"/>
        <v>48.677999999999997</v>
      </c>
      <c r="J223" s="11">
        <f t="shared" si="31"/>
        <v>58.413599999999995</v>
      </c>
      <c r="K223" s="11">
        <f t="shared" si="33"/>
        <v>77.884799999999998</v>
      </c>
      <c r="L223" s="11"/>
      <c r="M223" s="11"/>
      <c r="N223" s="11"/>
      <c r="O223" s="11"/>
      <c r="P223" s="11"/>
      <c r="Q223" s="13" t="s">
        <v>1926</v>
      </c>
      <c r="R223" s="20">
        <f t="shared" si="34"/>
        <v>91.125215999999995</v>
      </c>
      <c r="S223" s="17">
        <v>99</v>
      </c>
      <c r="T223" s="13" t="s">
        <v>1926</v>
      </c>
      <c r="U223" s="13"/>
      <c r="V223" s="13"/>
      <c r="W223" s="29" t="s">
        <v>2765</v>
      </c>
      <c r="X223" s="48" t="s">
        <v>2813</v>
      </c>
      <c r="Y223" s="48"/>
      <c r="Z223" s="37">
        <v>118</v>
      </c>
      <c r="AB223" s="9">
        <v>69</v>
      </c>
      <c r="AC223" s="9" t="s">
        <v>562</v>
      </c>
      <c r="AD223" s="9" t="s">
        <v>331</v>
      </c>
    </row>
    <row r="224" spans="1:30" ht="18.75" customHeight="1">
      <c r="A224" s="9" t="s">
        <v>563</v>
      </c>
      <c r="B224" s="18">
        <v>4987206033376</v>
      </c>
      <c r="C224" s="27" t="s">
        <v>564</v>
      </c>
      <c r="D224" s="39" t="s">
        <v>2146</v>
      </c>
      <c r="E224" s="9">
        <v>798</v>
      </c>
      <c r="F224" s="9">
        <v>598</v>
      </c>
      <c r="G224" s="9">
        <f t="shared" si="32"/>
        <v>200</v>
      </c>
      <c r="H224" s="9">
        <f t="shared" si="29"/>
        <v>0.33444816053511706</v>
      </c>
      <c r="I224" s="19">
        <f t="shared" si="30"/>
        <v>48.677999999999997</v>
      </c>
      <c r="J224" s="11">
        <f t="shared" si="31"/>
        <v>58.413599999999995</v>
      </c>
      <c r="K224" s="11">
        <f t="shared" si="33"/>
        <v>77.884799999999998</v>
      </c>
      <c r="L224" s="11"/>
      <c r="M224" s="11"/>
      <c r="N224" s="11"/>
      <c r="O224" s="11"/>
      <c r="P224" s="11"/>
      <c r="Q224" s="13" t="s">
        <v>1926</v>
      </c>
      <c r="R224" s="20">
        <f t="shared" si="34"/>
        <v>91.125215999999995</v>
      </c>
      <c r="S224" s="17">
        <v>99</v>
      </c>
      <c r="T224" s="13" t="s">
        <v>1926</v>
      </c>
      <c r="U224" s="13"/>
      <c r="V224" s="13"/>
      <c r="W224" s="29" t="s">
        <v>2765</v>
      </c>
      <c r="X224" s="48" t="s">
        <v>2813</v>
      </c>
      <c r="Y224" s="48"/>
      <c r="Z224" s="37">
        <v>118</v>
      </c>
      <c r="AB224" s="9">
        <v>68</v>
      </c>
      <c r="AD224" s="9" t="s">
        <v>331</v>
      </c>
    </row>
    <row r="225" spans="1:30" ht="18.75" customHeight="1">
      <c r="A225" s="9" t="s">
        <v>565</v>
      </c>
      <c r="B225" s="18">
        <v>4987206033369</v>
      </c>
      <c r="C225" s="27" t="s">
        <v>566</v>
      </c>
      <c r="D225" s="39" t="s">
        <v>2147</v>
      </c>
      <c r="E225" s="9">
        <v>798</v>
      </c>
      <c r="F225" s="9">
        <v>598</v>
      </c>
      <c r="G225" s="9">
        <f t="shared" si="32"/>
        <v>200</v>
      </c>
      <c r="H225" s="9">
        <f t="shared" si="29"/>
        <v>0.33444816053511706</v>
      </c>
      <c r="I225" s="19">
        <f t="shared" si="30"/>
        <v>48.677999999999997</v>
      </c>
      <c r="J225" s="11">
        <f t="shared" si="31"/>
        <v>58.413599999999995</v>
      </c>
      <c r="K225" s="11">
        <f t="shared" si="33"/>
        <v>77.884799999999998</v>
      </c>
      <c r="L225" s="11"/>
      <c r="M225" s="11"/>
      <c r="N225" s="11"/>
      <c r="O225" s="11"/>
      <c r="P225" s="11"/>
      <c r="Q225" s="13" t="s">
        <v>1926</v>
      </c>
      <c r="R225" s="20">
        <f t="shared" si="34"/>
        <v>91.125215999999995</v>
      </c>
      <c r="S225" s="17">
        <v>99</v>
      </c>
      <c r="T225" s="13" t="s">
        <v>1926</v>
      </c>
      <c r="U225" s="13"/>
      <c r="V225" s="13"/>
      <c r="W225" s="29" t="s">
        <v>2765</v>
      </c>
      <c r="X225" s="48" t="s">
        <v>2813</v>
      </c>
      <c r="Y225" s="48"/>
      <c r="Z225" s="37">
        <v>118</v>
      </c>
      <c r="AB225" s="9">
        <v>69</v>
      </c>
      <c r="AD225" s="9" t="s">
        <v>331</v>
      </c>
    </row>
    <row r="226" spans="1:30" ht="18.75" customHeight="1">
      <c r="A226" s="9" t="s">
        <v>567</v>
      </c>
      <c r="B226" s="18">
        <v>4987206010445</v>
      </c>
      <c r="C226" s="27" t="s">
        <v>568</v>
      </c>
      <c r="D226" s="39" t="s">
        <v>2148</v>
      </c>
      <c r="E226" s="9">
        <v>519</v>
      </c>
      <c r="F226" s="9">
        <v>498</v>
      </c>
      <c r="G226" s="9">
        <f t="shared" si="32"/>
        <v>21</v>
      </c>
      <c r="H226" s="9">
        <f t="shared" si="29"/>
        <v>4.2168674698795178E-2</v>
      </c>
      <c r="I226" s="19">
        <f t="shared" si="30"/>
        <v>31.658999999999999</v>
      </c>
      <c r="J226" s="11">
        <f t="shared" si="31"/>
        <v>37.9908</v>
      </c>
      <c r="K226" s="11">
        <f t="shared" si="33"/>
        <v>50.654400000000003</v>
      </c>
      <c r="L226" s="11"/>
      <c r="M226" s="11"/>
      <c r="N226" s="11"/>
      <c r="O226" s="11"/>
      <c r="P226" s="11"/>
      <c r="Q226" s="13" t="s">
        <v>1926</v>
      </c>
      <c r="R226" s="20">
        <f t="shared" si="34"/>
        <v>59.265647999999999</v>
      </c>
      <c r="S226" s="17">
        <v>99</v>
      </c>
      <c r="T226" s="13" t="s">
        <v>1926</v>
      </c>
      <c r="U226" s="13"/>
      <c r="V226" s="13"/>
      <c r="W226" s="29" t="s">
        <v>2765</v>
      </c>
      <c r="X226" s="48" t="s">
        <v>2813</v>
      </c>
      <c r="Y226" s="48"/>
      <c r="Z226" s="37">
        <v>95.3</v>
      </c>
      <c r="AB226" s="9">
        <v>69</v>
      </c>
      <c r="AD226" s="9" t="s">
        <v>114</v>
      </c>
    </row>
    <row r="227" spans="1:30" ht="18.75" customHeight="1">
      <c r="A227" s="9" t="s">
        <v>569</v>
      </c>
      <c r="B227" s="18">
        <v>4987206394361</v>
      </c>
      <c r="C227" s="27" t="s">
        <v>570</v>
      </c>
      <c r="D227" s="39" t="s">
        <v>2149</v>
      </c>
      <c r="E227" s="9">
        <v>550</v>
      </c>
      <c r="F227" s="9">
        <v>588</v>
      </c>
      <c r="G227" s="9">
        <f t="shared" si="32"/>
        <v>-38</v>
      </c>
      <c r="H227" s="9">
        <f t="shared" si="29"/>
        <v>-6.4625850340136057E-2</v>
      </c>
      <c r="I227" s="19">
        <f t="shared" si="30"/>
        <v>33.549999999999997</v>
      </c>
      <c r="J227" s="11">
        <f t="shared" si="31"/>
        <v>40.26</v>
      </c>
      <c r="K227" s="11">
        <f t="shared" si="33"/>
        <v>53.68</v>
      </c>
      <c r="L227" s="11"/>
      <c r="M227" s="11"/>
      <c r="N227" s="11"/>
      <c r="O227" s="11"/>
      <c r="P227" s="11"/>
      <c r="Q227" s="13" t="s">
        <v>1926</v>
      </c>
      <c r="R227" s="20">
        <f t="shared" si="34"/>
        <v>62.805599999999998</v>
      </c>
      <c r="S227" s="17">
        <v>99</v>
      </c>
      <c r="T227" s="13" t="s">
        <v>1926</v>
      </c>
      <c r="U227" s="13"/>
      <c r="V227" s="13"/>
      <c r="W227" s="29" t="s">
        <v>2765</v>
      </c>
      <c r="X227" s="48" t="s">
        <v>2813</v>
      </c>
      <c r="Y227" s="48"/>
      <c r="Z227" s="37">
        <v>86.2</v>
      </c>
      <c r="AB227" s="9">
        <v>69</v>
      </c>
      <c r="AD227" s="9" t="s">
        <v>34</v>
      </c>
    </row>
    <row r="228" spans="1:30" ht="18.75" customHeight="1">
      <c r="A228" s="9" t="s">
        <v>571</v>
      </c>
      <c r="B228" s="18">
        <v>4987206394378</v>
      </c>
      <c r="C228" s="27" t="s">
        <v>572</v>
      </c>
      <c r="D228" s="39" t="s">
        <v>2150</v>
      </c>
      <c r="E228" s="9">
        <v>550</v>
      </c>
      <c r="F228" s="9">
        <v>588</v>
      </c>
      <c r="G228" s="9">
        <f t="shared" si="32"/>
        <v>-38</v>
      </c>
      <c r="H228" s="9">
        <f t="shared" si="29"/>
        <v>-6.4625850340136057E-2</v>
      </c>
      <c r="I228" s="19">
        <f t="shared" si="30"/>
        <v>33.549999999999997</v>
      </c>
      <c r="J228" s="11">
        <f t="shared" si="31"/>
        <v>40.26</v>
      </c>
      <c r="K228" s="11">
        <f t="shared" si="33"/>
        <v>53.68</v>
      </c>
      <c r="L228" s="11"/>
      <c r="M228" s="11"/>
      <c r="N228" s="11"/>
      <c r="O228" s="11"/>
      <c r="P228" s="11"/>
      <c r="Q228" s="13" t="s">
        <v>1926</v>
      </c>
      <c r="R228" s="20">
        <f t="shared" si="34"/>
        <v>62.805599999999998</v>
      </c>
      <c r="S228" s="17">
        <v>99</v>
      </c>
      <c r="T228" s="13" t="s">
        <v>1926</v>
      </c>
      <c r="U228" s="13"/>
      <c r="V228" s="13"/>
      <c r="W228" s="29" t="s">
        <v>2765</v>
      </c>
      <c r="X228" s="48" t="s">
        <v>2813</v>
      </c>
      <c r="Y228" s="48"/>
      <c r="Z228" s="37">
        <v>90.7</v>
      </c>
      <c r="AB228" s="9">
        <v>69</v>
      </c>
      <c r="AD228" s="9" t="s">
        <v>34</v>
      </c>
    </row>
    <row r="229" spans="1:30" ht="18.75" customHeight="1">
      <c r="A229" s="9" t="s">
        <v>573</v>
      </c>
      <c r="B229" s="18">
        <v>4987192002448</v>
      </c>
      <c r="C229" s="27" t="s">
        <v>574</v>
      </c>
      <c r="D229" s="39" t="s">
        <v>2151</v>
      </c>
      <c r="E229" s="9">
        <v>688</v>
      </c>
      <c r="F229" s="9">
        <v>950</v>
      </c>
      <c r="G229" s="9">
        <f t="shared" si="32"/>
        <v>-262</v>
      </c>
      <c r="H229" s="9">
        <f t="shared" si="29"/>
        <v>-0.27578947368421053</v>
      </c>
      <c r="I229" s="19">
        <f t="shared" si="30"/>
        <v>41.967999999999996</v>
      </c>
      <c r="J229" s="11">
        <f t="shared" si="31"/>
        <v>50.361599999999996</v>
      </c>
      <c r="K229" s="11">
        <f t="shared" si="33"/>
        <v>67.148799999999994</v>
      </c>
      <c r="L229" s="11"/>
      <c r="M229" s="11"/>
      <c r="N229" s="11"/>
      <c r="O229" s="11"/>
      <c r="P229" s="11"/>
      <c r="Q229" s="13" t="s">
        <v>1926</v>
      </c>
      <c r="R229" s="20">
        <f t="shared" si="34"/>
        <v>78.564095999999992</v>
      </c>
      <c r="S229" s="17">
        <v>99</v>
      </c>
      <c r="T229" s="13" t="s">
        <v>1926</v>
      </c>
      <c r="U229" s="13"/>
      <c r="V229" s="13"/>
      <c r="W229" s="29" t="s">
        <v>2632</v>
      </c>
      <c r="X229" s="48" t="s">
        <v>2813</v>
      </c>
      <c r="Y229" s="48"/>
      <c r="Z229" s="37">
        <v>27.2</v>
      </c>
      <c r="AD229" s="9" t="s">
        <v>176</v>
      </c>
    </row>
    <row r="230" spans="1:30" ht="18.75" customHeight="1">
      <c r="A230" s="9" t="s">
        <v>575</v>
      </c>
      <c r="B230" s="18">
        <v>4987156211541</v>
      </c>
      <c r="C230" s="27" t="s">
        <v>576</v>
      </c>
      <c r="D230" s="39" t="s">
        <v>2152</v>
      </c>
      <c r="E230" s="9">
        <v>688</v>
      </c>
      <c r="F230" s="9">
        <v>598</v>
      </c>
      <c r="G230" s="9">
        <f t="shared" si="32"/>
        <v>90</v>
      </c>
      <c r="H230" s="9">
        <f t="shared" si="29"/>
        <v>0.15050167224080269</v>
      </c>
      <c r="I230" s="19">
        <f t="shared" si="30"/>
        <v>41.967999999999996</v>
      </c>
      <c r="J230" s="11">
        <f t="shared" si="31"/>
        <v>50.361599999999996</v>
      </c>
      <c r="K230" s="11">
        <f t="shared" si="33"/>
        <v>67.148799999999994</v>
      </c>
      <c r="L230" s="11"/>
      <c r="M230" s="11"/>
      <c r="N230" s="11"/>
      <c r="O230" s="11"/>
      <c r="P230" s="11"/>
      <c r="Q230" s="13" t="s">
        <v>1926</v>
      </c>
      <c r="R230" s="20">
        <f t="shared" si="34"/>
        <v>78.564095999999992</v>
      </c>
      <c r="S230" s="17">
        <v>99</v>
      </c>
      <c r="T230" s="13" t="s">
        <v>1926</v>
      </c>
      <c r="U230" s="13"/>
      <c r="V230" s="13"/>
      <c r="W230" s="29" t="s">
        <v>2639</v>
      </c>
      <c r="X230" s="48" t="s">
        <v>2813</v>
      </c>
      <c r="Y230" s="48"/>
      <c r="Z230" s="37">
        <v>141</v>
      </c>
      <c r="AD230" s="9" t="s">
        <v>238</v>
      </c>
    </row>
    <row r="231" spans="1:30" ht="18.75" customHeight="1">
      <c r="A231" s="9" t="s">
        <v>577</v>
      </c>
      <c r="B231" s="18">
        <v>4987156211572</v>
      </c>
      <c r="C231" s="27" t="s">
        <v>578</v>
      </c>
      <c r="D231" s="39" t="s">
        <v>2153</v>
      </c>
      <c r="E231" s="9">
        <v>688</v>
      </c>
      <c r="F231" s="9">
        <v>598</v>
      </c>
      <c r="G231" s="9">
        <f t="shared" si="32"/>
        <v>90</v>
      </c>
      <c r="H231" s="9">
        <f t="shared" si="29"/>
        <v>0.15050167224080269</v>
      </c>
      <c r="I231" s="19">
        <f t="shared" si="30"/>
        <v>41.967999999999996</v>
      </c>
      <c r="J231" s="11">
        <f t="shared" si="31"/>
        <v>50.361599999999996</v>
      </c>
      <c r="K231" s="11">
        <f t="shared" si="33"/>
        <v>67.148799999999994</v>
      </c>
      <c r="L231" s="11"/>
      <c r="M231" s="11"/>
      <c r="N231" s="11"/>
      <c r="O231" s="11"/>
      <c r="P231" s="11"/>
      <c r="Q231" s="13" t="s">
        <v>1926</v>
      </c>
      <c r="R231" s="20">
        <f t="shared" si="34"/>
        <v>78.564095999999992</v>
      </c>
      <c r="S231" s="17">
        <v>99</v>
      </c>
      <c r="T231" s="13" t="s">
        <v>1926</v>
      </c>
      <c r="U231" s="13"/>
      <c r="V231" s="13"/>
      <c r="W231" s="29" t="s">
        <v>2639</v>
      </c>
      <c r="X231" s="48" t="s">
        <v>2813</v>
      </c>
      <c r="Y231" s="48"/>
      <c r="Z231" s="37">
        <v>141</v>
      </c>
      <c r="AD231" s="9" t="s">
        <v>238</v>
      </c>
    </row>
    <row r="232" spans="1:30" ht="18.75" customHeight="1">
      <c r="A232" s="9" t="s">
        <v>579</v>
      </c>
      <c r="B232" s="18">
        <v>4971159014254</v>
      </c>
      <c r="C232" s="27" t="s">
        <v>580</v>
      </c>
      <c r="D232" s="39" t="s">
        <v>2154</v>
      </c>
      <c r="E232" s="9">
        <v>429</v>
      </c>
      <c r="F232" s="9">
        <v>429</v>
      </c>
      <c r="G232" s="9">
        <f t="shared" si="32"/>
        <v>0</v>
      </c>
      <c r="H232" s="9">
        <f t="shared" si="29"/>
        <v>0</v>
      </c>
      <c r="I232" s="19">
        <f t="shared" si="30"/>
        <v>26.169</v>
      </c>
      <c r="J232" s="11">
        <f t="shared" si="31"/>
        <v>31.402799999999999</v>
      </c>
      <c r="K232" s="11">
        <f t="shared" si="33"/>
        <v>41.870400000000004</v>
      </c>
      <c r="L232" s="11"/>
      <c r="M232" s="11"/>
      <c r="N232" s="11"/>
      <c r="O232" s="11"/>
      <c r="P232" s="11"/>
      <c r="Q232" s="13" t="s">
        <v>1926</v>
      </c>
      <c r="R232" s="20">
        <f t="shared" si="34"/>
        <v>48.988368000000001</v>
      </c>
      <c r="S232" s="17">
        <v>99</v>
      </c>
      <c r="T232" s="13" t="s">
        <v>1926</v>
      </c>
      <c r="U232" s="13"/>
      <c r="V232" s="13"/>
      <c r="W232" s="29" t="s">
        <v>2640</v>
      </c>
      <c r="X232" s="48" t="s">
        <v>2813</v>
      </c>
      <c r="Y232" s="48"/>
      <c r="Z232" s="37">
        <v>80</v>
      </c>
      <c r="AD232" s="9" t="s">
        <v>456</v>
      </c>
    </row>
    <row r="233" spans="1:30" ht="18.75" customHeight="1">
      <c r="A233" s="9" t="s">
        <v>581</v>
      </c>
      <c r="B233" s="18">
        <v>4987156211664</v>
      </c>
      <c r="C233" s="27" t="s">
        <v>583</v>
      </c>
      <c r="D233" s="39" t="s">
        <v>2155</v>
      </c>
      <c r="E233" s="9">
        <v>378</v>
      </c>
      <c r="F233" s="9">
        <v>348</v>
      </c>
      <c r="G233" s="9">
        <f t="shared" si="32"/>
        <v>30</v>
      </c>
      <c r="H233" s="9">
        <f t="shared" si="29"/>
        <v>8.6206896551724144E-2</v>
      </c>
      <c r="I233" s="19">
        <f t="shared" si="30"/>
        <v>23.058</v>
      </c>
      <c r="J233" s="11">
        <f t="shared" si="31"/>
        <v>27.669599999999999</v>
      </c>
      <c r="K233" s="11">
        <f t="shared" si="33"/>
        <v>36.892800000000001</v>
      </c>
      <c r="L233" s="11"/>
      <c r="M233" s="11"/>
      <c r="N233" s="11"/>
      <c r="O233" s="11"/>
      <c r="P233" s="11"/>
      <c r="Q233" s="13" t="s">
        <v>1926</v>
      </c>
      <c r="R233" s="20">
        <f t="shared" si="34"/>
        <v>43.164575999999997</v>
      </c>
      <c r="S233" s="17">
        <v>99</v>
      </c>
      <c r="T233" s="13" t="s">
        <v>1926</v>
      </c>
      <c r="U233" s="13"/>
      <c r="V233" s="13"/>
      <c r="W233" s="29" t="s">
        <v>2639</v>
      </c>
      <c r="X233" s="48" t="s">
        <v>2813</v>
      </c>
      <c r="Y233" s="48"/>
      <c r="Z233" s="37">
        <v>40.799999999999997</v>
      </c>
      <c r="AD233" s="9" t="s">
        <v>582</v>
      </c>
    </row>
    <row r="234" spans="1:30" ht="18.75" customHeight="1">
      <c r="A234" s="9" t="s">
        <v>584</v>
      </c>
      <c r="B234" s="18">
        <v>4987156211602</v>
      </c>
      <c r="C234" s="27" t="s">
        <v>585</v>
      </c>
      <c r="D234" s="39" t="s">
        <v>2156</v>
      </c>
      <c r="E234" s="9">
        <v>378</v>
      </c>
      <c r="F234" s="9">
        <v>348</v>
      </c>
      <c r="G234" s="9">
        <f t="shared" si="32"/>
        <v>30</v>
      </c>
      <c r="H234" s="9">
        <f t="shared" si="29"/>
        <v>8.6206896551724144E-2</v>
      </c>
      <c r="I234" s="19">
        <f t="shared" si="30"/>
        <v>23.058</v>
      </c>
      <c r="J234" s="11">
        <f t="shared" si="31"/>
        <v>27.669599999999999</v>
      </c>
      <c r="K234" s="11">
        <f t="shared" si="33"/>
        <v>36.892800000000001</v>
      </c>
      <c r="L234" s="11"/>
      <c r="M234" s="11"/>
      <c r="N234" s="11"/>
      <c r="O234" s="11"/>
      <c r="P234" s="11"/>
      <c r="Q234" s="13" t="s">
        <v>1926</v>
      </c>
      <c r="R234" s="20">
        <f t="shared" si="34"/>
        <v>43.164575999999997</v>
      </c>
      <c r="S234" s="17">
        <v>99</v>
      </c>
      <c r="T234" s="13" t="s">
        <v>1926</v>
      </c>
      <c r="U234" s="13"/>
      <c r="V234" s="13"/>
      <c r="W234" s="29" t="s">
        <v>2639</v>
      </c>
      <c r="X234" s="48" t="s">
        <v>2813</v>
      </c>
      <c r="Y234" s="48"/>
      <c r="Z234" s="37">
        <v>40.799999999999997</v>
      </c>
      <c r="AD234" s="9" t="s">
        <v>582</v>
      </c>
    </row>
    <row r="235" spans="1:30" ht="18.75" customHeight="1">
      <c r="A235" s="9" t="s">
        <v>586</v>
      </c>
      <c r="B235" s="18">
        <v>4987306018945</v>
      </c>
      <c r="C235" s="32" t="s">
        <v>1705</v>
      </c>
      <c r="D235" s="39" t="s">
        <v>2157</v>
      </c>
      <c r="E235" s="9">
        <v>498</v>
      </c>
      <c r="F235" s="9">
        <v>388</v>
      </c>
      <c r="G235" s="9">
        <f t="shared" si="32"/>
        <v>110</v>
      </c>
      <c r="H235" s="9">
        <f t="shared" si="29"/>
        <v>0.28350515463917525</v>
      </c>
      <c r="I235" s="19">
        <f t="shared" si="30"/>
        <v>30.378</v>
      </c>
      <c r="J235" s="11">
        <f t="shared" si="31"/>
        <v>36.453600000000002</v>
      </c>
      <c r="K235" s="11">
        <f t="shared" si="33"/>
        <v>48.604800000000004</v>
      </c>
      <c r="L235" s="11"/>
      <c r="M235" s="11"/>
      <c r="N235" s="11"/>
      <c r="O235" s="11"/>
      <c r="P235" s="11"/>
      <c r="Q235" s="13" t="s">
        <v>1926</v>
      </c>
      <c r="R235" s="20">
        <f t="shared" si="34"/>
        <v>56.867616000000005</v>
      </c>
      <c r="S235" s="17">
        <v>99</v>
      </c>
      <c r="T235" s="13" t="s">
        <v>1926</v>
      </c>
      <c r="U235" s="13"/>
      <c r="V235" s="13"/>
      <c r="W235" s="29" t="s">
        <v>2616</v>
      </c>
      <c r="X235" s="48" t="s">
        <v>2813</v>
      </c>
      <c r="Y235" s="48"/>
      <c r="Z235" s="37">
        <v>42</v>
      </c>
      <c r="AB235" s="9">
        <v>45</v>
      </c>
      <c r="AC235" s="9" t="s">
        <v>589</v>
      </c>
      <c r="AD235" s="9" t="s">
        <v>587</v>
      </c>
    </row>
    <row r="236" spans="1:30" ht="18.75" customHeight="1">
      <c r="A236" s="9" t="s">
        <v>590</v>
      </c>
      <c r="B236" s="18">
        <v>4987306017849</v>
      </c>
      <c r="C236" s="27" t="s">
        <v>591</v>
      </c>
      <c r="D236" s="39" t="s">
        <v>2158</v>
      </c>
      <c r="E236" s="9">
        <v>498</v>
      </c>
      <c r="F236" s="9">
        <v>386</v>
      </c>
      <c r="G236" s="9">
        <f t="shared" si="32"/>
        <v>112</v>
      </c>
      <c r="H236" s="9">
        <f t="shared" si="29"/>
        <v>0.29015544041450775</v>
      </c>
      <c r="I236" s="19">
        <f t="shared" si="30"/>
        <v>30.378</v>
      </c>
      <c r="J236" s="11">
        <f t="shared" si="31"/>
        <v>36.453600000000002</v>
      </c>
      <c r="K236" s="11">
        <f t="shared" si="33"/>
        <v>48.604800000000004</v>
      </c>
      <c r="L236" s="11"/>
      <c r="M236" s="11"/>
      <c r="N236" s="11"/>
      <c r="O236" s="11"/>
      <c r="P236" s="11"/>
      <c r="Q236" s="13" t="s">
        <v>1926</v>
      </c>
      <c r="R236" s="20">
        <f t="shared" si="34"/>
        <v>56.867616000000005</v>
      </c>
      <c r="S236" s="17">
        <v>99</v>
      </c>
      <c r="T236" s="13" t="s">
        <v>1926</v>
      </c>
      <c r="U236" s="13"/>
      <c r="V236" s="13"/>
      <c r="W236" s="29" t="s">
        <v>2616</v>
      </c>
      <c r="X236" s="48" t="s">
        <v>2813</v>
      </c>
      <c r="Y236" s="48"/>
      <c r="Z236" s="37">
        <v>40.799999999999997</v>
      </c>
      <c r="AB236" s="9">
        <v>45</v>
      </c>
      <c r="AD236" s="9" t="s">
        <v>587</v>
      </c>
    </row>
    <row r="237" spans="1:30" ht="18.75" customHeight="1">
      <c r="A237" s="9" t="s">
        <v>592</v>
      </c>
      <c r="B237" s="18">
        <v>4987306055568</v>
      </c>
      <c r="C237" s="27" t="s">
        <v>594</v>
      </c>
      <c r="D237" s="39" t="s">
        <v>2159</v>
      </c>
      <c r="E237" s="9">
        <v>368</v>
      </c>
      <c r="F237" s="9">
        <v>288</v>
      </c>
      <c r="G237" s="9">
        <f t="shared" si="32"/>
        <v>80</v>
      </c>
      <c r="H237" s="9">
        <f t="shared" si="29"/>
        <v>0.27777777777777779</v>
      </c>
      <c r="I237" s="19">
        <f t="shared" si="30"/>
        <v>22.448</v>
      </c>
      <c r="J237" s="11">
        <f t="shared" si="31"/>
        <v>26.9376</v>
      </c>
      <c r="K237" s="11">
        <f t="shared" si="33"/>
        <v>35.916800000000002</v>
      </c>
      <c r="L237" s="11"/>
      <c r="M237" s="11"/>
      <c r="N237" s="11"/>
      <c r="O237" s="11"/>
      <c r="P237" s="11"/>
      <c r="Q237" s="13" t="s">
        <v>1926</v>
      </c>
      <c r="R237" s="20">
        <f t="shared" si="34"/>
        <v>42.022655999999998</v>
      </c>
      <c r="S237" s="17">
        <v>99</v>
      </c>
      <c r="T237" s="13" t="s">
        <v>1926</v>
      </c>
      <c r="U237" s="13"/>
      <c r="V237" s="13"/>
      <c r="W237" s="29" t="s">
        <v>2616</v>
      </c>
      <c r="X237" s="48" t="s">
        <v>2813</v>
      </c>
      <c r="Y237" s="48"/>
      <c r="Z237" s="37">
        <v>59</v>
      </c>
      <c r="AB237" s="9">
        <v>36</v>
      </c>
      <c r="AD237" s="9" t="s">
        <v>593</v>
      </c>
    </row>
    <row r="238" spans="1:30" ht="18.75" customHeight="1">
      <c r="A238" s="9" t="s">
        <v>595</v>
      </c>
      <c r="B238" s="18">
        <v>4987306055544</v>
      </c>
      <c r="C238" s="27" t="s">
        <v>596</v>
      </c>
      <c r="D238" s="39" t="s">
        <v>2160</v>
      </c>
      <c r="E238" s="9">
        <v>368</v>
      </c>
      <c r="F238" s="9">
        <v>288</v>
      </c>
      <c r="G238" s="9">
        <f t="shared" si="32"/>
        <v>80</v>
      </c>
      <c r="H238" s="9">
        <f t="shared" si="29"/>
        <v>0.27777777777777779</v>
      </c>
      <c r="I238" s="19">
        <f t="shared" si="30"/>
        <v>22.448</v>
      </c>
      <c r="J238" s="11">
        <f t="shared" si="31"/>
        <v>26.9376</v>
      </c>
      <c r="K238" s="11">
        <f t="shared" si="33"/>
        <v>35.916800000000002</v>
      </c>
      <c r="L238" s="11"/>
      <c r="M238" s="11"/>
      <c r="N238" s="11"/>
      <c r="O238" s="11"/>
      <c r="P238" s="11"/>
      <c r="Q238" s="13" t="s">
        <v>1926</v>
      </c>
      <c r="R238" s="20">
        <f t="shared" si="34"/>
        <v>42.022655999999998</v>
      </c>
      <c r="S238" s="17">
        <v>99</v>
      </c>
      <c r="T238" s="13" t="s">
        <v>1926</v>
      </c>
      <c r="U238" s="13"/>
      <c r="V238" s="13"/>
      <c r="W238" s="29" t="s">
        <v>2616</v>
      </c>
      <c r="X238" s="48" t="s">
        <v>2813</v>
      </c>
      <c r="Y238" s="48"/>
      <c r="Z238" s="37">
        <v>45.4</v>
      </c>
      <c r="AB238" s="9">
        <v>36</v>
      </c>
      <c r="AD238" s="9" t="s">
        <v>593</v>
      </c>
    </row>
    <row r="239" spans="1:30" ht="18.75" customHeight="1">
      <c r="A239" s="9" t="s">
        <v>597</v>
      </c>
      <c r="B239" s="18">
        <v>4987306055780</v>
      </c>
      <c r="C239" s="27" t="s">
        <v>598</v>
      </c>
      <c r="D239" s="39" t="s">
        <v>2161</v>
      </c>
      <c r="E239" s="9">
        <v>368</v>
      </c>
      <c r="F239" s="9">
        <v>880</v>
      </c>
      <c r="G239" s="9">
        <f t="shared" si="32"/>
        <v>-512</v>
      </c>
      <c r="H239" s="9">
        <f t="shared" si="29"/>
        <v>-0.58181818181818179</v>
      </c>
      <c r="I239" s="19">
        <f t="shared" si="30"/>
        <v>22.448</v>
      </c>
      <c r="J239" s="11">
        <f t="shared" si="31"/>
        <v>26.9376</v>
      </c>
      <c r="K239" s="11">
        <f t="shared" si="33"/>
        <v>35.916800000000002</v>
      </c>
      <c r="L239" s="11"/>
      <c r="M239" s="11"/>
      <c r="N239" s="11"/>
      <c r="O239" s="11"/>
      <c r="P239" s="11"/>
      <c r="Q239" s="13" t="s">
        <v>1926</v>
      </c>
      <c r="R239" s="20">
        <f t="shared" si="34"/>
        <v>42.022655999999998</v>
      </c>
      <c r="S239" s="17">
        <v>99</v>
      </c>
      <c r="T239" s="13" t="s">
        <v>1926</v>
      </c>
      <c r="U239" s="13"/>
      <c r="V239" s="13"/>
      <c r="W239" s="29" t="s">
        <v>2616</v>
      </c>
      <c r="X239" s="48" t="s">
        <v>2813</v>
      </c>
      <c r="Y239" s="48"/>
      <c r="Z239" s="37">
        <v>59</v>
      </c>
      <c r="AB239" s="9">
        <v>36</v>
      </c>
      <c r="AD239" s="9" t="s">
        <v>593</v>
      </c>
    </row>
    <row r="240" spans="1:30" ht="18.75" customHeight="1">
      <c r="A240" s="9" t="s">
        <v>599</v>
      </c>
      <c r="B240" s="18">
        <v>4987306055667</v>
      </c>
      <c r="C240" s="27" t="s">
        <v>600</v>
      </c>
      <c r="D240" s="39" t="s">
        <v>2162</v>
      </c>
      <c r="E240" s="9">
        <v>368</v>
      </c>
      <c r="F240" s="9">
        <v>288</v>
      </c>
      <c r="G240" s="9">
        <f t="shared" si="32"/>
        <v>80</v>
      </c>
      <c r="H240" s="9">
        <f t="shared" si="29"/>
        <v>0.27777777777777779</v>
      </c>
      <c r="I240" s="19">
        <f t="shared" si="30"/>
        <v>22.448</v>
      </c>
      <c r="J240" s="11">
        <f t="shared" si="31"/>
        <v>26.9376</v>
      </c>
      <c r="K240" s="11">
        <f t="shared" si="33"/>
        <v>35.916800000000002</v>
      </c>
      <c r="L240" s="11"/>
      <c r="M240" s="11"/>
      <c r="N240" s="11"/>
      <c r="O240" s="11"/>
      <c r="P240" s="11"/>
      <c r="Q240" s="13" t="s">
        <v>1926</v>
      </c>
      <c r="R240" s="20">
        <f t="shared" si="34"/>
        <v>42.022655999999998</v>
      </c>
      <c r="S240" s="17">
        <v>99</v>
      </c>
      <c r="T240" s="13" t="s">
        <v>1926</v>
      </c>
      <c r="U240" s="13"/>
      <c r="V240" s="13"/>
      <c r="W240" s="29" t="s">
        <v>2616</v>
      </c>
      <c r="X240" s="48" t="s">
        <v>2813</v>
      </c>
      <c r="Y240" s="48"/>
      <c r="Z240" s="37">
        <v>59</v>
      </c>
      <c r="AB240" s="9">
        <v>36</v>
      </c>
      <c r="AD240" s="9" t="s">
        <v>593</v>
      </c>
    </row>
    <row r="241" spans="1:30" ht="18.75" customHeight="1">
      <c r="A241" s="9" t="s">
        <v>601</v>
      </c>
      <c r="B241" s="18">
        <v>4987306055704</v>
      </c>
      <c r="C241" s="27" t="s">
        <v>603</v>
      </c>
      <c r="D241" s="39" t="s">
        <v>2163</v>
      </c>
      <c r="E241" s="9">
        <v>700</v>
      </c>
      <c r="F241" s="9">
        <v>588</v>
      </c>
      <c r="G241" s="9">
        <f t="shared" si="32"/>
        <v>112</v>
      </c>
      <c r="H241" s="9">
        <f t="shared" si="29"/>
        <v>0.19047619047619047</v>
      </c>
      <c r="I241" s="19">
        <f t="shared" si="30"/>
        <v>42.699999999999996</v>
      </c>
      <c r="J241" s="11">
        <f t="shared" si="31"/>
        <v>51.239999999999995</v>
      </c>
      <c r="K241" s="11">
        <f t="shared" si="33"/>
        <v>68.319999999999993</v>
      </c>
      <c r="L241" s="11"/>
      <c r="M241" s="11"/>
      <c r="N241" s="11"/>
      <c r="O241" s="11"/>
      <c r="P241" s="11"/>
      <c r="Q241" s="13" t="s">
        <v>1926</v>
      </c>
      <c r="R241" s="20">
        <f t="shared" si="34"/>
        <v>79.934399999999982</v>
      </c>
      <c r="S241" s="17">
        <v>99</v>
      </c>
      <c r="T241" s="13" t="s">
        <v>1926</v>
      </c>
      <c r="U241" s="13"/>
      <c r="V241" s="13"/>
      <c r="W241" s="29" t="s">
        <v>2616</v>
      </c>
      <c r="X241" s="48" t="s">
        <v>2813</v>
      </c>
      <c r="Y241" s="48"/>
      <c r="Z241" s="37">
        <v>136</v>
      </c>
      <c r="AB241" s="9">
        <v>89</v>
      </c>
      <c r="AD241" s="9" t="s">
        <v>602</v>
      </c>
    </row>
    <row r="242" spans="1:30" ht="18.75" customHeight="1">
      <c r="A242" s="9" t="s">
        <v>604</v>
      </c>
      <c r="B242" s="18">
        <v>4987206035851</v>
      </c>
      <c r="C242" s="29" t="s">
        <v>1867</v>
      </c>
      <c r="D242" s="39" t="s">
        <v>2164</v>
      </c>
      <c r="E242" s="9">
        <v>239</v>
      </c>
      <c r="F242" s="9">
        <v>198</v>
      </c>
      <c r="G242" s="9">
        <f t="shared" si="32"/>
        <v>41</v>
      </c>
      <c r="H242" s="9">
        <f t="shared" si="29"/>
        <v>0.20707070707070707</v>
      </c>
      <c r="I242" s="19">
        <f t="shared" si="30"/>
        <v>14.578999999999999</v>
      </c>
      <c r="J242" s="11">
        <f t="shared" si="31"/>
        <v>17.494799999999998</v>
      </c>
      <c r="K242" s="11">
        <f t="shared" si="33"/>
        <v>23.3264</v>
      </c>
      <c r="L242" s="11"/>
      <c r="M242" s="11"/>
      <c r="N242" s="11"/>
      <c r="O242" s="11"/>
      <c r="P242" s="11"/>
      <c r="Q242" s="13" t="s">
        <v>1926</v>
      </c>
      <c r="R242" s="20">
        <f t="shared" si="34"/>
        <v>27.291887999999997</v>
      </c>
      <c r="S242" s="17">
        <v>99</v>
      </c>
      <c r="T242" s="13" t="s">
        <v>1926</v>
      </c>
      <c r="U242" s="13"/>
      <c r="V242" s="13"/>
      <c r="W242" s="29" t="s">
        <v>2765</v>
      </c>
      <c r="X242" s="48" t="s">
        <v>2813</v>
      </c>
      <c r="Y242" s="48"/>
      <c r="Z242" s="37">
        <v>59</v>
      </c>
      <c r="AB242" s="9">
        <v>69</v>
      </c>
      <c r="AC242" s="9" t="s">
        <v>562</v>
      </c>
      <c r="AD242" s="9" t="s">
        <v>268</v>
      </c>
    </row>
    <row r="243" spans="1:30" ht="18.75" customHeight="1">
      <c r="A243" s="9" t="s">
        <v>606</v>
      </c>
      <c r="B243" s="18">
        <v>4987206035844</v>
      </c>
      <c r="C243" s="27" t="s">
        <v>607</v>
      </c>
      <c r="D243" s="39" t="s">
        <v>2165</v>
      </c>
      <c r="E243" s="9">
        <v>239</v>
      </c>
      <c r="F243" s="9">
        <v>198</v>
      </c>
      <c r="G243" s="9">
        <f t="shared" si="32"/>
        <v>41</v>
      </c>
      <c r="H243" s="9">
        <f t="shared" si="29"/>
        <v>0.20707070707070707</v>
      </c>
      <c r="I243" s="19">
        <f t="shared" si="30"/>
        <v>14.578999999999999</v>
      </c>
      <c r="J243" s="11">
        <f t="shared" si="31"/>
        <v>17.494799999999998</v>
      </c>
      <c r="K243" s="11">
        <f t="shared" si="33"/>
        <v>23.3264</v>
      </c>
      <c r="L243" s="11"/>
      <c r="M243" s="11"/>
      <c r="N243" s="11"/>
      <c r="O243" s="11"/>
      <c r="P243" s="11"/>
      <c r="Q243" s="13" t="s">
        <v>1926</v>
      </c>
      <c r="R243" s="20">
        <f t="shared" si="34"/>
        <v>27.291887999999997</v>
      </c>
      <c r="S243" s="17">
        <v>99</v>
      </c>
      <c r="T243" s="13" t="s">
        <v>1926</v>
      </c>
      <c r="U243" s="13"/>
      <c r="V243" s="13"/>
      <c r="W243" s="29" t="s">
        <v>2765</v>
      </c>
      <c r="X243" s="48" t="s">
        <v>2813</v>
      </c>
      <c r="Y243" s="48"/>
      <c r="Z243" s="37">
        <v>59</v>
      </c>
      <c r="AB243" s="9">
        <v>69</v>
      </c>
      <c r="AD243" s="9" t="s">
        <v>268</v>
      </c>
    </row>
    <row r="244" spans="1:30" ht="18.75" customHeight="1">
      <c r="A244" s="9" t="s">
        <v>608</v>
      </c>
      <c r="B244" s="18">
        <v>4903301068662</v>
      </c>
      <c r="C244" s="31" t="s">
        <v>609</v>
      </c>
      <c r="D244" s="39" t="s">
        <v>2166</v>
      </c>
      <c r="E244" s="9">
        <v>1391</v>
      </c>
      <c r="F244" s="9">
        <v>1934</v>
      </c>
      <c r="G244" s="9">
        <f t="shared" si="32"/>
        <v>-543</v>
      </c>
      <c r="H244" s="9">
        <f t="shared" si="29"/>
        <v>-0.28076525336091002</v>
      </c>
      <c r="I244" s="19">
        <f t="shared" si="30"/>
        <v>84.850999999999999</v>
      </c>
      <c r="J244" s="11">
        <f t="shared" si="31"/>
        <v>101.82119999999999</v>
      </c>
      <c r="K244" s="11"/>
      <c r="L244" s="11">
        <f>I244*1.3</f>
        <v>110.30630000000001</v>
      </c>
      <c r="M244" s="11"/>
      <c r="N244" s="11"/>
      <c r="O244" s="11"/>
      <c r="P244" s="11"/>
      <c r="Q244" s="13" t="s">
        <v>1926</v>
      </c>
      <c r="R244" s="20">
        <f>L244*1.17</f>
        <v>129.05837099999999</v>
      </c>
      <c r="S244" s="17">
        <v>99</v>
      </c>
      <c r="T244" s="13" t="s">
        <v>1926</v>
      </c>
      <c r="U244" s="13"/>
      <c r="V244" s="13"/>
      <c r="W244" s="29" t="s">
        <v>2617</v>
      </c>
      <c r="X244" s="48" t="s">
        <v>2813</v>
      </c>
      <c r="Y244" s="48"/>
      <c r="Z244" s="37">
        <v>95.3</v>
      </c>
      <c r="AB244" s="9">
        <v>98</v>
      </c>
      <c r="AC244" s="9" t="s">
        <v>610</v>
      </c>
      <c r="AD244" s="9" t="s">
        <v>46</v>
      </c>
    </row>
    <row r="245" spans="1:30" ht="18.75" customHeight="1">
      <c r="A245" s="9" t="s">
        <v>611</v>
      </c>
      <c r="B245" s="18">
        <v>4987045008887</v>
      </c>
      <c r="C245" s="32" t="s">
        <v>1693</v>
      </c>
      <c r="D245" s="39" t="s">
        <v>2771</v>
      </c>
      <c r="E245" s="9">
        <v>1064</v>
      </c>
      <c r="F245" s="9">
        <v>1042</v>
      </c>
      <c r="G245" s="9">
        <f t="shared" si="32"/>
        <v>22</v>
      </c>
      <c r="H245" s="9">
        <f t="shared" si="29"/>
        <v>2.1113243761996161E-2</v>
      </c>
      <c r="I245" s="19">
        <f t="shared" si="30"/>
        <v>64.903999999999996</v>
      </c>
      <c r="J245" s="11">
        <f t="shared" si="31"/>
        <v>77.884799999999998</v>
      </c>
      <c r="K245" s="11"/>
      <c r="L245" s="11">
        <f>I245*1.3</f>
        <v>84.375199999999992</v>
      </c>
      <c r="M245" s="11"/>
      <c r="N245" s="11"/>
      <c r="O245" s="11"/>
      <c r="P245" s="11"/>
      <c r="Q245" s="13" t="s">
        <v>1926</v>
      </c>
      <c r="R245" s="20">
        <f>L245*1.17</f>
        <v>98.718983999999992</v>
      </c>
      <c r="S245" s="17">
        <v>99</v>
      </c>
      <c r="T245" s="13" t="s">
        <v>1926</v>
      </c>
      <c r="U245" s="13"/>
      <c r="V245" s="13"/>
      <c r="W245" s="29" t="s">
        <v>2772</v>
      </c>
      <c r="X245" s="48" t="s">
        <v>2813</v>
      </c>
      <c r="Y245" s="48"/>
      <c r="Z245" s="37">
        <v>40</v>
      </c>
      <c r="AD245" s="9" t="s">
        <v>299</v>
      </c>
    </row>
    <row r="246" spans="1:30" ht="18.75" customHeight="1">
      <c r="A246" s="9" t="s">
        <v>613</v>
      </c>
      <c r="B246" s="18">
        <v>4987045008894</v>
      </c>
      <c r="C246" s="29" t="s">
        <v>1744</v>
      </c>
      <c r="D246" s="39" t="s">
        <v>2167</v>
      </c>
      <c r="E246" s="9">
        <v>2680</v>
      </c>
      <c r="F246" s="9">
        <v>3164</v>
      </c>
      <c r="G246" s="9">
        <f t="shared" si="32"/>
        <v>-484</v>
      </c>
      <c r="H246" s="9">
        <f t="shared" si="29"/>
        <v>-0.15297092288242731</v>
      </c>
      <c r="I246" s="19">
        <f t="shared" si="30"/>
        <v>163.47999999999999</v>
      </c>
      <c r="J246" s="11">
        <f t="shared" si="31"/>
        <v>196.17599999999999</v>
      </c>
      <c r="K246" s="11"/>
      <c r="L246" s="11"/>
      <c r="M246" s="11">
        <f>I246*1.25</f>
        <v>204.35</v>
      </c>
      <c r="N246" s="11"/>
      <c r="O246" s="11"/>
      <c r="P246" s="11"/>
      <c r="Q246" s="13" t="s">
        <v>1926</v>
      </c>
      <c r="R246" s="20">
        <f>M246*1.17</f>
        <v>239.08949999999999</v>
      </c>
      <c r="S246" s="17">
        <v>99</v>
      </c>
      <c r="T246" s="13" t="s">
        <v>1926</v>
      </c>
      <c r="U246" s="13"/>
      <c r="V246" s="13"/>
      <c r="W246" s="29" t="s">
        <v>2772</v>
      </c>
      <c r="X246" s="48" t="s">
        <v>2813</v>
      </c>
      <c r="Y246" s="48"/>
      <c r="Z246" s="37">
        <v>200</v>
      </c>
      <c r="AB246" s="9">
        <v>245</v>
      </c>
      <c r="AD246" s="9" t="s">
        <v>304</v>
      </c>
    </row>
    <row r="247" spans="1:30" ht="18.75" customHeight="1">
      <c r="A247" s="9" t="s">
        <v>615</v>
      </c>
      <c r="B247" s="18">
        <v>4987045049354</v>
      </c>
      <c r="C247" s="27" t="s">
        <v>617</v>
      </c>
      <c r="D247" s="39" t="s">
        <v>2168</v>
      </c>
      <c r="E247" s="9">
        <v>1240</v>
      </c>
      <c r="F247" s="9">
        <v>1242</v>
      </c>
      <c r="G247" s="9">
        <f t="shared" si="32"/>
        <v>-2</v>
      </c>
      <c r="H247" s="9">
        <f t="shared" si="29"/>
        <v>-1.6103059581320451E-3</v>
      </c>
      <c r="I247" s="19">
        <f t="shared" si="30"/>
        <v>75.64</v>
      </c>
      <c r="J247" s="11">
        <f t="shared" si="31"/>
        <v>90.768000000000001</v>
      </c>
      <c r="K247" s="11"/>
      <c r="L247" s="11">
        <f>I247*1.3</f>
        <v>98.332000000000008</v>
      </c>
      <c r="M247" s="11"/>
      <c r="N247" s="11"/>
      <c r="O247" s="11"/>
      <c r="P247" s="11"/>
      <c r="Q247" s="13" t="s">
        <v>1926</v>
      </c>
      <c r="R247" s="20">
        <f>L247*1.17</f>
        <v>115.04844</v>
      </c>
      <c r="S247" s="17">
        <v>99</v>
      </c>
      <c r="T247" s="13" t="s">
        <v>1926</v>
      </c>
      <c r="U247" s="13"/>
      <c r="V247" s="13"/>
      <c r="W247" s="29" t="s">
        <v>2772</v>
      </c>
      <c r="X247" s="48" t="s">
        <v>2813</v>
      </c>
      <c r="Y247" s="48"/>
      <c r="Z247" s="37">
        <v>53.8</v>
      </c>
      <c r="AB247" s="9">
        <v>245</v>
      </c>
      <c r="AD247" s="42" t="s">
        <v>2728</v>
      </c>
    </row>
    <row r="248" spans="1:30" ht="18.75" customHeight="1">
      <c r="A248" s="9" t="s">
        <v>618</v>
      </c>
      <c r="B248" s="18">
        <v>4987045049361</v>
      </c>
      <c r="C248" s="27" t="s">
        <v>620</v>
      </c>
      <c r="D248" s="39" t="s">
        <v>2169</v>
      </c>
      <c r="E248" s="9">
        <v>2250</v>
      </c>
      <c r="F248" s="9">
        <v>3866</v>
      </c>
      <c r="G248" s="9">
        <f t="shared" si="32"/>
        <v>-1616</v>
      </c>
      <c r="H248" s="9">
        <f t="shared" si="29"/>
        <v>-0.41800310398344542</v>
      </c>
      <c r="I248" s="19">
        <f t="shared" si="30"/>
        <v>137.25</v>
      </c>
      <c r="J248" s="11">
        <f t="shared" si="31"/>
        <v>164.7</v>
      </c>
      <c r="K248" s="11"/>
      <c r="L248" s="11"/>
      <c r="M248" s="11">
        <f>I248*1.25</f>
        <v>171.5625</v>
      </c>
      <c r="N248" s="11"/>
      <c r="O248" s="11"/>
      <c r="P248" s="11"/>
      <c r="Q248" s="13" t="s">
        <v>1926</v>
      </c>
      <c r="R248" s="20">
        <f>M248*1.17</f>
        <v>200.72812499999998</v>
      </c>
      <c r="S248" s="17">
        <v>99</v>
      </c>
      <c r="T248" s="13" t="s">
        <v>1926</v>
      </c>
      <c r="U248" s="13"/>
      <c r="V248" s="13"/>
      <c r="W248" s="29" t="s">
        <v>2772</v>
      </c>
      <c r="X248" s="48" t="s">
        <v>2813</v>
      </c>
      <c r="Y248" s="48"/>
      <c r="Z248" s="37">
        <v>200</v>
      </c>
      <c r="AD248" s="42" t="s">
        <v>2727</v>
      </c>
    </row>
    <row r="249" spans="1:30" ht="18.75" customHeight="1">
      <c r="A249" s="9" t="s">
        <v>621</v>
      </c>
      <c r="B249" s="18">
        <v>4987028125136</v>
      </c>
      <c r="C249" s="27" t="s">
        <v>622</v>
      </c>
      <c r="D249" s="39" t="s">
        <v>2170</v>
      </c>
      <c r="E249" s="9">
        <v>811</v>
      </c>
      <c r="F249" s="9">
        <v>977</v>
      </c>
      <c r="G249" s="9">
        <f t="shared" si="32"/>
        <v>-166</v>
      </c>
      <c r="H249" s="9">
        <f t="shared" si="29"/>
        <v>-0.1699078812691914</v>
      </c>
      <c r="I249" s="19">
        <f t="shared" si="30"/>
        <v>49.470999999999997</v>
      </c>
      <c r="J249" s="11">
        <f t="shared" si="31"/>
        <v>59.365199999999994</v>
      </c>
      <c r="K249" s="11">
        <f>I249*1.6</f>
        <v>79.153599999999997</v>
      </c>
      <c r="L249" s="11"/>
      <c r="M249" s="11"/>
      <c r="N249" s="11"/>
      <c r="O249" s="11"/>
      <c r="P249" s="11"/>
      <c r="Q249" s="13" t="s">
        <v>1926</v>
      </c>
      <c r="R249" s="20">
        <f>K249*1.17</f>
        <v>92.609711999999988</v>
      </c>
      <c r="S249" s="17">
        <v>99</v>
      </c>
      <c r="T249" s="13" t="s">
        <v>1926</v>
      </c>
      <c r="U249" s="13"/>
      <c r="V249" s="13"/>
      <c r="W249" s="29" t="s">
        <v>2778</v>
      </c>
      <c r="X249" s="48" t="s">
        <v>2813</v>
      </c>
      <c r="Y249" s="48"/>
      <c r="Z249" s="37">
        <v>36.299999999999997</v>
      </c>
      <c r="AD249" s="9" t="s">
        <v>64</v>
      </c>
    </row>
    <row r="250" spans="1:30" ht="18.75" customHeight="1">
      <c r="A250" s="9" t="s">
        <v>623</v>
      </c>
      <c r="B250" s="18">
        <v>4987028125167</v>
      </c>
      <c r="C250" s="29" t="s">
        <v>1745</v>
      </c>
      <c r="D250" s="39" t="s">
        <v>2171</v>
      </c>
      <c r="E250" s="9">
        <v>2488</v>
      </c>
      <c r="F250" s="9">
        <v>3066</v>
      </c>
      <c r="G250" s="9">
        <f t="shared" si="32"/>
        <v>-578</v>
      </c>
      <c r="H250" s="9">
        <f t="shared" si="29"/>
        <v>-0.18851924331376385</v>
      </c>
      <c r="I250" s="19">
        <f t="shared" si="30"/>
        <v>151.768</v>
      </c>
      <c r="J250" s="11">
        <f t="shared" si="31"/>
        <v>182.1216</v>
      </c>
      <c r="K250" s="11"/>
      <c r="L250" s="11"/>
      <c r="M250" s="11">
        <f>I250*1.25</f>
        <v>189.71</v>
      </c>
      <c r="N250" s="11"/>
      <c r="O250" s="11"/>
      <c r="P250" s="11"/>
      <c r="Q250" s="13" t="s">
        <v>1926</v>
      </c>
      <c r="R250" s="20">
        <f>M250*1.17</f>
        <v>221.9607</v>
      </c>
      <c r="S250" s="17">
        <v>99</v>
      </c>
      <c r="T250" s="13" t="s">
        <v>1926</v>
      </c>
      <c r="U250" s="13"/>
      <c r="V250" s="13"/>
      <c r="W250" s="29" t="s">
        <v>2778</v>
      </c>
      <c r="X250" s="48" t="s">
        <v>2813</v>
      </c>
      <c r="Y250" s="48"/>
      <c r="Z250" s="37">
        <v>104</v>
      </c>
      <c r="AD250" s="9" t="s">
        <v>624</v>
      </c>
    </row>
    <row r="251" spans="1:30" ht="18.75" customHeight="1">
      <c r="A251" s="9" t="s">
        <v>626</v>
      </c>
      <c r="B251" s="18">
        <v>4987300058725</v>
      </c>
      <c r="C251" s="27" t="s">
        <v>628</v>
      </c>
      <c r="D251" s="39" t="s">
        <v>2172</v>
      </c>
      <c r="E251" s="9">
        <v>2280</v>
      </c>
      <c r="F251" s="9">
        <v>2719</v>
      </c>
      <c r="G251" s="9">
        <f t="shared" si="32"/>
        <v>-439</v>
      </c>
      <c r="H251" s="9">
        <f t="shared" si="29"/>
        <v>-0.161456417800662</v>
      </c>
      <c r="I251" s="19">
        <f t="shared" si="30"/>
        <v>139.07999999999998</v>
      </c>
      <c r="J251" s="11">
        <f t="shared" si="31"/>
        <v>166.89599999999999</v>
      </c>
      <c r="K251" s="11"/>
      <c r="L251" s="11"/>
      <c r="M251" s="11">
        <f>I251*1.25</f>
        <v>173.84999999999997</v>
      </c>
      <c r="N251" s="11"/>
      <c r="O251" s="11"/>
      <c r="P251" s="11"/>
      <c r="Q251" s="13" t="s">
        <v>1926</v>
      </c>
      <c r="R251" s="20">
        <f>M251*1.17</f>
        <v>203.40449999999996</v>
      </c>
      <c r="S251" s="17">
        <v>99</v>
      </c>
      <c r="T251" s="13" t="s">
        <v>1926</v>
      </c>
      <c r="U251" s="13"/>
      <c r="V251" s="13"/>
      <c r="W251" s="29" t="s">
        <v>2621</v>
      </c>
      <c r="X251" s="48" t="s">
        <v>2813</v>
      </c>
      <c r="Y251" s="48"/>
      <c r="Z251" s="37">
        <v>122</v>
      </c>
      <c r="AD251" s="42" t="s">
        <v>2729</v>
      </c>
    </row>
    <row r="252" spans="1:30" ht="18.75" customHeight="1">
      <c r="A252" s="9" t="s">
        <v>629</v>
      </c>
      <c r="B252" s="18">
        <v>4903301170037</v>
      </c>
      <c r="C252" s="31" t="s">
        <v>631</v>
      </c>
      <c r="D252" s="39" t="s">
        <v>2173</v>
      </c>
      <c r="E252" s="9">
        <v>1728</v>
      </c>
      <c r="F252" s="9">
        <v>1388</v>
      </c>
      <c r="G252" s="9">
        <f t="shared" si="32"/>
        <v>340</v>
      </c>
      <c r="H252" s="9">
        <f t="shared" si="29"/>
        <v>0.24495677233429394</v>
      </c>
      <c r="I252" s="19">
        <f t="shared" si="30"/>
        <v>105.408</v>
      </c>
      <c r="J252" s="11">
        <f t="shared" si="31"/>
        <v>126.4896</v>
      </c>
      <c r="K252" s="11"/>
      <c r="L252" s="11"/>
      <c r="M252" s="11">
        <f>I252*1.25</f>
        <v>131.76</v>
      </c>
      <c r="N252" s="11"/>
      <c r="O252" s="11"/>
      <c r="P252" s="11"/>
      <c r="Q252" s="13" t="s">
        <v>1926</v>
      </c>
      <c r="R252" s="20">
        <f>M252*1.17</f>
        <v>154.15919999999997</v>
      </c>
      <c r="S252" s="17">
        <v>99</v>
      </c>
      <c r="T252" s="13" t="s">
        <v>1926</v>
      </c>
      <c r="U252" s="13"/>
      <c r="V252" s="13"/>
      <c r="W252" s="29" t="s">
        <v>2617</v>
      </c>
      <c r="X252" s="48" t="s">
        <v>2813</v>
      </c>
      <c r="Y252" s="48"/>
      <c r="Z252" s="37">
        <v>141</v>
      </c>
      <c r="AD252" s="9" t="s">
        <v>630</v>
      </c>
    </row>
    <row r="253" spans="1:30" ht="18.75" customHeight="1">
      <c r="A253" s="9" t="s">
        <v>632</v>
      </c>
      <c r="B253" s="18">
        <v>4987174708016</v>
      </c>
      <c r="C253" s="27" t="s">
        <v>633</v>
      </c>
      <c r="D253" s="39" t="s">
        <v>2174</v>
      </c>
      <c r="E253" s="9">
        <v>540</v>
      </c>
      <c r="F253" s="9">
        <v>615</v>
      </c>
      <c r="G253" s="9">
        <f t="shared" si="32"/>
        <v>-75</v>
      </c>
      <c r="H253" s="9">
        <f t="shared" si="29"/>
        <v>-0.12195121951219512</v>
      </c>
      <c r="I253" s="19">
        <f t="shared" si="30"/>
        <v>32.94</v>
      </c>
      <c r="J253" s="11">
        <f t="shared" si="31"/>
        <v>39.527999999999999</v>
      </c>
      <c r="K253" s="11">
        <f>I253*1.6</f>
        <v>52.704000000000001</v>
      </c>
      <c r="L253" s="11"/>
      <c r="M253" s="11"/>
      <c r="N253" s="11"/>
      <c r="O253" s="11"/>
      <c r="P253" s="11"/>
      <c r="Q253" s="13" t="s">
        <v>1926</v>
      </c>
      <c r="R253" s="20">
        <f>K253*1.17</f>
        <v>61.663679999999999</v>
      </c>
      <c r="S253" s="17">
        <v>99</v>
      </c>
      <c r="T253" s="13" t="s">
        <v>1926</v>
      </c>
      <c r="U253" s="13"/>
      <c r="V253" s="13"/>
      <c r="W253" s="29" t="s">
        <v>2633</v>
      </c>
      <c r="X253" s="48" t="s">
        <v>2813</v>
      </c>
      <c r="Y253" s="48"/>
      <c r="Z253" s="37">
        <v>49.9</v>
      </c>
      <c r="AD253" s="9" t="s">
        <v>64</v>
      </c>
    </row>
    <row r="254" spans="1:30" ht="18.75" customHeight="1">
      <c r="A254" s="9" t="s">
        <v>634</v>
      </c>
      <c r="B254" s="18">
        <v>4987174709013</v>
      </c>
      <c r="C254" s="27" t="s">
        <v>635</v>
      </c>
      <c r="D254" s="39" t="s">
        <v>2175</v>
      </c>
      <c r="E254" s="9">
        <v>1580</v>
      </c>
      <c r="F254" s="9">
        <v>1728</v>
      </c>
      <c r="G254" s="9">
        <f t="shared" si="32"/>
        <v>-148</v>
      </c>
      <c r="H254" s="9">
        <f t="shared" si="29"/>
        <v>-8.5648148148148154E-2</v>
      </c>
      <c r="I254" s="19">
        <f t="shared" si="30"/>
        <v>96.38</v>
      </c>
      <c r="J254" s="11">
        <f t="shared" si="31"/>
        <v>115.65599999999999</v>
      </c>
      <c r="K254" s="11"/>
      <c r="L254" s="11">
        <f>I254*1.3</f>
        <v>125.294</v>
      </c>
      <c r="M254" s="11"/>
      <c r="N254" s="11"/>
      <c r="O254" s="11"/>
      <c r="P254" s="11"/>
      <c r="Q254" s="13" t="s">
        <v>1926</v>
      </c>
      <c r="R254" s="20">
        <f>L254*1.17</f>
        <v>146.59397999999999</v>
      </c>
      <c r="S254" s="17">
        <v>99</v>
      </c>
      <c r="T254" s="13" t="s">
        <v>1926</v>
      </c>
      <c r="U254" s="13"/>
      <c r="V254" s="13"/>
      <c r="W254" s="29" t="s">
        <v>2633</v>
      </c>
      <c r="X254" s="48" t="s">
        <v>2813</v>
      </c>
      <c r="Y254" s="48"/>
      <c r="Z254" s="37">
        <v>186</v>
      </c>
      <c r="AD254" s="9" t="s">
        <v>81</v>
      </c>
    </row>
    <row r="255" spans="1:30" ht="18.75" customHeight="1">
      <c r="A255" s="9" t="s">
        <v>636</v>
      </c>
      <c r="B255" s="18">
        <v>4987028123101</v>
      </c>
      <c r="C255" s="27" t="s">
        <v>637</v>
      </c>
      <c r="D255" s="39" t="s">
        <v>2176</v>
      </c>
      <c r="E255" s="9">
        <v>1296</v>
      </c>
      <c r="F255" s="9">
        <v>1404</v>
      </c>
      <c r="G255" s="9">
        <f t="shared" si="32"/>
        <v>-108</v>
      </c>
      <c r="H255" s="9">
        <f t="shared" si="29"/>
        <v>-7.6923076923076927E-2</v>
      </c>
      <c r="I255" s="19">
        <f t="shared" si="30"/>
        <v>79.055999999999997</v>
      </c>
      <c r="J255" s="11">
        <f t="shared" si="31"/>
        <v>94.867199999999997</v>
      </c>
      <c r="K255" s="11"/>
      <c r="L255" s="11">
        <f>I255*1.3</f>
        <v>102.7728</v>
      </c>
      <c r="M255" s="11"/>
      <c r="N255" s="11"/>
      <c r="O255" s="11"/>
      <c r="P255" s="11"/>
      <c r="Q255" s="13" t="s">
        <v>1926</v>
      </c>
      <c r="R255" s="20">
        <f>L255*1.17</f>
        <v>120.244176</v>
      </c>
      <c r="S255" s="17">
        <v>99</v>
      </c>
      <c r="T255" s="13" t="s">
        <v>1926</v>
      </c>
      <c r="U255" s="13"/>
      <c r="V255" s="13"/>
      <c r="W255" s="29" t="s">
        <v>2778</v>
      </c>
      <c r="X255" s="48" t="s">
        <v>2813</v>
      </c>
      <c r="Y255" s="48"/>
      <c r="Z255" s="37">
        <v>40.799999999999997</v>
      </c>
      <c r="AB255" s="9">
        <v>156</v>
      </c>
      <c r="AC255" s="9" t="s">
        <v>638</v>
      </c>
      <c r="AD255" s="9" t="s">
        <v>182</v>
      </c>
    </row>
    <row r="256" spans="1:30" ht="18.75" customHeight="1">
      <c r="A256" s="9" t="s">
        <v>639</v>
      </c>
      <c r="B256" s="18">
        <v>4987028123118</v>
      </c>
      <c r="C256" s="27" t="s">
        <v>641</v>
      </c>
      <c r="D256" s="39" t="s">
        <v>2177</v>
      </c>
      <c r="E256" s="9">
        <v>598</v>
      </c>
      <c r="F256" s="9">
        <v>680</v>
      </c>
      <c r="G256" s="9">
        <f t="shared" si="32"/>
        <v>-82</v>
      </c>
      <c r="H256" s="9">
        <f t="shared" si="29"/>
        <v>-0.12058823529411765</v>
      </c>
      <c r="I256" s="19">
        <f t="shared" si="30"/>
        <v>36.478000000000002</v>
      </c>
      <c r="J256" s="11">
        <f t="shared" si="31"/>
        <v>43.773600000000002</v>
      </c>
      <c r="K256" s="11">
        <f>I256*1.6</f>
        <v>58.364800000000002</v>
      </c>
      <c r="L256" s="11"/>
      <c r="M256" s="11"/>
      <c r="N256" s="11"/>
      <c r="O256" s="11"/>
      <c r="P256" s="11"/>
      <c r="Q256" s="13" t="s">
        <v>1926</v>
      </c>
      <c r="R256" s="20">
        <f>K256*1.17</f>
        <v>68.286816000000002</v>
      </c>
      <c r="S256" s="17">
        <v>99</v>
      </c>
      <c r="T256" s="13" t="s">
        <v>1926</v>
      </c>
      <c r="U256" s="13"/>
      <c r="V256" s="13"/>
      <c r="W256" s="29" t="s">
        <v>2778</v>
      </c>
      <c r="X256" s="48" t="s">
        <v>2813</v>
      </c>
      <c r="Y256" s="48"/>
      <c r="Z256" s="37">
        <v>186</v>
      </c>
      <c r="AB256" s="9">
        <v>135</v>
      </c>
      <c r="AD256" s="42" t="s">
        <v>2730</v>
      </c>
    </row>
    <row r="257" spans="1:30" ht="18.75" customHeight="1">
      <c r="A257" s="9" t="s">
        <v>642</v>
      </c>
      <c r="B257" s="18">
        <v>4987107614414</v>
      </c>
      <c r="C257" s="27" t="s">
        <v>643</v>
      </c>
      <c r="D257" s="39" t="s">
        <v>2178</v>
      </c>
      <c r="E257" s="9">
        <v>798</v>
      </c>
      <c r="F257" s="9">
        <v>901</v>
      </c>
      <c r="G257" s="9">
        <f t="shared" si="32"/>
        <v>-103</v>
      </c>
      <c r="H257" s="9">
        <f t="shared" si="29"/>
        <v>-0.11431742508324085</v>
      </c>
      <c r="I257" s="19">
        <f t="shared" si="30"/>
        <v>48.677999999999997</v>
      </c>
      <c r="J257" s="11">
        <f t="shared" si="31"/>
        <v>58.413599999999995</v>
      </c>
      <c r="K257" s="11">
        <f>I257*1.6</f>
        <v>77.884799999999998</v>
      </c>
      <c r="L257" s="11"/>
      <c r="M257" s="11"/>
      <c r="N257" s="11"/>
      <c r="O257" s="11"/>
      <c r="P257" s="11"/>
      <c r="Q257" s="13" t="s">
        <v>1926</v>
      </c>
      <c r="R257" s="20">
        <f>K257*1.17</f>
        <v>91.125215999999995</v>
      </c>
      <c r="S257" s="17">
        <v>99</v>
      </c>
      <c r="T257" s="13" t="s">
        <v>1926</v>
      </c>
      <c r="U257" s="13"/>
      <c r="V257" s="13"/>
      <c r="W257" s="29" t="s">
        <v>2613</v>
      </c>
      <c r="X257" s="48" t="s">
        <v>2813</v>
      </c>
      <c r="Y257" s="48"/>
      <c r="Z257" s="37">
        <v>63.5</v>
      </c>
      <c r="AD257" s="9" t="s">
        <v>46</v>
      </c>
    </row>
    <row r="258" spans="1:30" ht="18.75" customHeight="1">
      <c r="A258" s="9" t="s">
        <v>644</v>
      </c>
      <c r="B258" s="18">
        <v>4987107614421</v>
      </c>
      <c r="C258" s="27" t="s">
        <v>645</v>
      </c>
      <c r="D258" s="39" t="s">
        <v>2179</v>
      </c>
      <c r="E258" s="9">
        <v>1527</v>
      </c>
      <c r="F258" s="9">
        <v>1517</v>
      </c>
      <c r="G258" s="9">
        <f t="shared" si="32"/>
        <v>10</v>
      </c>
      <c r="H258" s="9">
        <f t="shared" ref="H258:H321" si="35">G258/F258</f>
        <v>6.5919578114700065E-3</v>
      </c>
      <c r="I258" s="19">
        <f t="shared" ref="I258:I321" si="36">E258*0.061</f>
        <v>93.146999999999991</v>
      </c>
      <c r="J258" s="11">
        <f t="shared" ref="J258:J321" si="37">I258*1.2</f>
        <v>111.77639999999998</v>
      </c>
      <c r="K258" s="11"/>
      <c r="L258" s="11">
        <f>I258*1.3</f>
        <v>121.0911</v>
      </c>
      <c r="M258" s="11"/>
      <c r="N258" s="11"/>
      <c r="O258" s="11"/>
      <c r="P258" s="11"/>
      <c r="Q258" s="13" t="s">
        <v>1926</v>
      </c>
      <c r="R258" s="20">
        <f>L258*1.17</f>
        <v>141.67658699999998</v>
      </c>
      <c r="S258" s="17">
        <v>99</v>
      </c>
      <c r="T258" s="13" t="s">
        <v>1926</v>
      </c>
      <c r="U258" s="13"/>
      <c r="V258" s="13"/>
      <c r="W258" s="29" t="s">
        <v>2613</v>
      </c>
      <c r="X258" s="48" t="s">
        <v>2813</v>
      </c>
      <c r="Y258" s="48"/>
      <c r="Z258" s="37">
        <v>99.8</v>
      </c>
      <c r="AD258" s="9" t="s">
        <v>81</v>
      </c>
    </row>
    <row r="259" spans="1:30" ht="18.75" customHeight="1">
      <c r="A259" s="9" t="s">
        <v>646</v>
      </c>
      <c r="B259" s="18">
        <v>4980673001268</v>
      </c>
      <c r="C259" s="27" t="s">
        <v>647</v>
      </c>
      <c r="D259" s="39" t="s">
        <v>2180</v>
      </c>
      <c r="E259" s="9">
        <v>880</v>
      </c>
      <c r="F259" s="9">
        <v>880</v>
      </c>
      <c r="G259" s="9">
        <f t="shared" si="32"/>
        <v>0</v>
      </c>
      <c r="H259" s="9">
        <f t="shared" si="35"/>
        <v>0</v>
      </c>
      <c r="I259" s="19">
        <f t="shared" si="36"/>
        <v>53.68</v>
      </c>
      <c r="J259" s="11">
        <f t="shared" si="37"/>
        <v>64.415999999999997</v>
      </c>
      <c r="K259" s="11"/>
      <c r="L259" s="11">
        <f>I259*1.3</f>
        <v>69.784000000000006</v>
      </c>
      <c r="M259" s="11"/>
      <c r="N259" s="11"/>
      <c r="O259" s="11"/>
      <c r="P259" s="11"/>
      <c r="Q259" s="13" t="s">
        <v>1926</v>
      </c>
      <c r="R259" s="20">
        <f>L259*1.17</f>
        <v>81.647280000000009</v>
      </c>
      <c r="S259" s="17">
        <v>99</v>
      </c>
      <c r="T259" s="13" t="s">
        <v>1926</v>
      </c>
      <c r="U259" s="13"/>
      <c r="V259" s="13"/>
      <c r="W259" s="29" t="s">
        <v>2763</v>
      </c>
      <c r="X259" s="48" t="s">
        <v>2813</v>
      </c>
      <c r="Y259" s="48"/>
      <c r="Z259" s="37">
        <v>35</v>
      </c>
      <c r="AD259" s="9" t="s">
        <v>64</v>
      </c>
    </row>
    <row r="260" spans="1:30" ht="18.75" customHeight="1">
      <c r="A260" s="9" t="s">
        <v>648</v>
      </c>
      <c r="B260" s="18">
        <v>4987028123378</v>
      </c>
      <c r="C260" s="27" t="s">
        <v>649</v>
      </c>
      <c r="D260" s="39" t="s">
        <v>2181</v>
      </c>
      <c r="E260" s="9">
        <v>980</v>
      </c>
      <c r="F260" s="9">
        <v>880</v>
      </c>
      <c r="G260" s="9">
        <f t="shared" si="32"/>
        <v>100</v>
      </c>
      <c r="H260" s="9">
        <f t="shared" si="35"/>
        <v>0.11363636363636363</v>
      </c>
      <c r="I260" s="19">
        <f t="shared" si="36"/>
        <v>59.78</v>
      </c>
      <c r="J260" s="11">
        <f t="shared" si="37"/>
        <v>71.736000000000004</v>
      </c>
      <c r="K260" s="11"/>
      <c r="L260" s="11">
        <f>I260*1.3</f>
        <v>77.713999999999999</v>
      </c>
      <c r="M260" s="11"/>
      <c r="N260" s="11"/>
      <c r="O260" s="11"/>
      <c r="P260" s="11"/>
      <c r="Q260" s="13" t="s">
        <v>1926</v>
      </c>
      <c r="R260" s="20">
        <f>L260*1.17</f>
        <v>90.92537999999999</v>
      </c>
      <c r="S260" s="17">
        <v>99</v>
      </c>
      <c r="T260" s="13" t="s">
        <v>1926</v>
      </c>
      <c r="U260" s="13"/>
      <c r="V260" s="13"/>
      <c r="W260" s="29" t="s">
        <v>2778</v>
      </c>
      <c r="X260" s="48" t="s">
        <v>2813</v>
      </c>
      <c r="Y260" s="48"/>
      <c r="Z260" s="37">
        <v>40.799999999999997</v>
      </c>
      <c r="AB260" s="9">
        <v>116</v>
      </c>
      <c r="AD260" s="9" t="s">
        <v>46</v>
      </c>
    </row>
    <row r="261" spans="1:30" ht="18.75" customHeight="1">
      <c r="A261" s="9" t="s">
        <v>650</v>
      </c>
      <c r="B261" s="18">
        <v>4987028123385</v>
      </c>
      <c r="C261" s="27" t="s">
        <v>651</v>
      </c>
      <c r="D261" s="39" t="s">
        <v>2182</v>
      </c>
      <c r="E261" s="9">
        <v>1698</v>
      </c>
      <c r="F261" s="9">
        <v>1680</v>
      </c>
      <c r="G261" s="9">
        <f t="shared" si="32"/>
        <v>18</v>
      </c>
      <c r="H261" s="9">
        <f t="shared" si="35"/>
        <v>1.0714285714285714E-2</v>
      </c>
      <c r="I261" s="19">
        <f t="shared" si="36"/>
        <v>103.578</v>
      </c>
      <c r="J261" s="11">
        <f t="shared" si="37"/>
        <v>124.2936</v>
      </c>
      <c r="K261" s="11"/>
      <c r="L261" s="11"/>
      <c r="M261" s="11">
        <f>I261*1.25</f>
        <v>129.4725</v>
      </c>
      <c r="N261" s="11"/>
      <c r="O261" s="11"/>
      <c r="P261" s="11"/>
      <c r="Q261" s="13" t="s">
        <v>1926</v>
      </c>
      <c r="R261" s="20">
        <f>M261*1.17</f>
        <v>151.48282499999999</v>
      </c>
      <c r="S261" s="17">
        <v>99</v>
      </c>
      <c r="T261" s="13" t="s">
        <v>1926</v>
      </c>
      <c r="U261" s="13"/>
      <c r="V261" s="13"/>
      <c r="W261" s="29" t="s">
        <v>2778</v>
      </c>
      <c r="X261" s="48" t="s">
        <v>2813</v>
      </c>
      <c r="Y261" s="48"/>
      <c r="Z261" s="37">
        <v>68</v>
      </c>
      <c r="AB261" s="9">
        <v>168</v>
      </c>
      <c r="AD261" s="9" t="s">
        <v>81</v>
      </c>
    </row>
    <row r="262" spans="1:30" ht="18.75" customHeight="1">
      <c r="A262" s="9" t="s">
        <v>652</v>
      </c>
      <c r="B262" s="18">
        <v>4987028123392</v>
      </c>
      <c r="C262" s="27" t="s">
        <v>653</v>
      </c>
      <c r="D262" s="39" t="s">
        <v>2183</v>
      </c>
      <c r="E262" s="9">
        <v>1980</v>
      </c>
      <c r="F262" s="9">
        <v>1980</v>
      </c>
      <c r="G262" s="9">
        <f t="shared" si="32"/>
        <v>0</v>
      </c>
      <c r="H262" s="9">
        <f t="shared" si="35"/>
        <v>0</v>
      </c>
      <c r="I262" s="19">
        <f t="shared" si="36"/>
        <v>120.78</v>
      </c>
      <c r="J262" s="11">
        <f t="shared" si="37"/>
        <v>144.93600000000001</v>
      </c>
      <c r="K262" s="11"/>
      <c r="L262" s="11"/>
      <c r="M262" s="11">
        <f>I262*1.25</f>
        <v>150.97499999999999</v>
      </c>
      <c r="N262" s="11"/>
      <c r="O262" s="11"/>
      <c r="P262" s="11"/>
      <c r="Q262" s="13" t="s">
        <v>1926</v>
      </c>
      <c r="R262" s="20">
        <f>M262*1.17</f>
        <v>176.64074999999997</v>
      </c>
      <c r="S262" s="17">
        <v>99</v>
      </c>
      <c r="T262" s="13" t="s">
        <v>1926</v>
      </c>
      <c r="U262" s="13"/>
      <c r="V262" s="13"/>
      <c r="W262" s="29" t="s">
        <v>2778</v>
      </c>
      <c r="X262" s="48" t="s">
        <v>2813</v>
      </c>
      <c r="Y262" s="48"/>
      <c r="Z262" s="37">
        <v>86.2</v>
      </c>
      <c r="AB262" s="9">
        <v>248</v>
      </c>
      <c r="AD262" s="9" t="s">
        <v>26</v>
      </c>
    </row>
    <row r="263" spans="1:30" ht="18.75" customHeight="1">
      <c r="A263" s="9" t="s">
        <v>654</v>
      </c>
      <c r="B263" s="18">
        <v>4987028123668</v>
      </c>
      <c r="C263" s="27" t="s">
        <v>656</v>
      </c>
      <c r="D263" s="39" t="s">
        <v>2184</v>
      </c>
      <c r="E263" s="9">
        <v>2580</v>
      </c>
      <c r="F263" s="9">
        <v>2580</v>
      </c>
      <c r="G263" s="9">
        <f t="shared" si="32"/>
        <v>0</v>
      </c>
      <c r="H263" s="9">
        <f t="shared" si="35"/>
        <v>0</v>
      </c>
      <c r="I263" s="19">
        <f t="shared" si="36"/>
        <v>157.38</v>
      </c>
      <c r="J263" s="11">
        <f t="shared" si="37"/>
        <v>188.85599999999999</v>
      </c>
      <c r="K263" s="11"/>
      <c r="L263" s="11"/>
      <c r="M263" s="11">
        <f>I263*1.25</f>
        <v>196.72499999999999</v>
      </c>
      <c r="N263" s="11"/>
      <c r="O263" s="11"/>
      <c r="P263" s="11"/>
      <c r="Q263" s="13" t="s">
        <v>1926</v>
      </c>
      <c r="R263" s="20">
        <f>M263*1.17</f>
        <v>230.16824999999997</v>
      </c>
      <c r="S263" s="17">
        <v>99</v>
      </c>
      <c r="T263" s="13" t="s">
        <v>1926</v>
      </c>
      <c r="U263" s="13"/>
      <c r="V263" s="13"/>
      <c r="W263" s="29" t="s">
        <v>2778</v>
      </c>
      <c r="X263" s="48" t="s">
        <v>2813</v>
      </c>
      <c r="Y263" s="48"/>
      <c r="Z263" s="37">
        <v>122</v>
      </c>
      <c r="AB263" s="9">
        <v>258</v>
      </c>
      <c r="AD263" s="9" t="s">
        <v>655</v>
      </c>
    </row>
    <row r="264" spans="1:30" ht="18.75" customHeight="1">
      <c r="A264" s="9" t="s">
        <v>657</v>
      </c>
      <c r="B264" s="18">
        <v>4954391101876</v>
      </c>
      <c r="C264" s="27" t="s">
        <v>658</v>
      </c>
      <c r="D264" s="39" t="s">
        <v>2185</v>
      </c>
      <c r="E264" s="9">
        <v>1543</v>
      </c>
      <c r="F264" s="9">
        <v>1280</v>
      </c>
      <c r="G264" s="9">
        <f t="shared" si="32"/>
        <v>263</v>
      </c>
      <c r="H264" s="9">
        <f t="shared" si="35"/>
        <v>0.20546875000000001</v>
      </c>
      <c r="I264" s="19">
        <f t="shared" si="36"/>
        <v>94.123000000000005</v>
      </c>
      <c r="J264" s="11">
        <f t="shared" si="37"/>
        <v>112.94760000000001</v>
      </c>
      <c r="K264" s="11"/>
      <c r="L264" s="11">
        <f>I264*1.3</f>
        <v>122.35990000000001</v>
      </c>
      <c r="M264" s="11"/>
      <c r="N264" s="11"/>
      <c r="O264" s="11"/>
      <c r="P264" s="11"/>
      <c r="Q264" s="13" t="s">
        <v>1926</v>
      </c>
      <c r="R264" s="20">
        <f>L264*1.17</f>
        <v>143.16108299999999</v>
      </c>
      <c r="S264" s="17">
        <v>99</v>
      </c>
      <c r="T264" s="13" t="s">
        <v>1926</v>
      </c>
      <c r="U264" s="13"/>
      <c r="V264" s="13"/>
      <c r="W264" s="29" t="s">
        <v>2620</v>
      </c>
      <c r="X264" s="48" t="s">
        <v>2813</v>
      </c>
      <c r="Y264" s="48"/>
      <c r="Z264" s="37">
        <v>150</v>
      </c>
      <c r="AD264" s="9" t="s">
        <v>655</v>
      </c>
    </row>
    <row r="265" spans="1:30" ht="18.75" customHeight="1">
      <c r="A265" s="9" t="s">
        <v>659</v>
      </c>
      <c r="B265" s="18">
        <v>4980673000469</v>
      </c>
      <c r="C265" s="27" t="s">
        <v>660</v>
      </c>
      <c r="D265" s="39" t="s">
        <v>2186</v>
      </c>
      <c r="E265" s="9">
        <v>1814</v>
      </c>
      <c r="F265" s="9">
        <v>1814</v>
      </c>
      <c r="G265" s="9">
        <f t="shared" si="32"/>
        <v>0</v>
      </c>
      <c r="H265" s="9">
        <f t="shared" si="35"/>
        <v>0</v>
      </c>
      <c r="I265" s="19">
        <f t="shared" si="36"/>
        <v>110.654</v>
      </c>
      <c r="J265" s="11">
        <f t="shared" si="37"/>
        <v>132.78479999999999</v>
      </c>
      <c r="K265" s="11"/>
      <c r="L265" s="11"/>
      <c r="M265" s="11">
        <f>I265*1.25</f>
        <v>138.3175</v>
      </c>
      <c r="N265" s="11"/>
      <c r="O265" s="11"/>
      <c r="P265" s="11"/>
      <c r="Q265" s="13" t="s">
        <v>1926</v>
      </c>
      <c r="R265" s="20">
        <f>M265*1.17</f>
        <v>161.83147499999998</v>
      </c>
      <c r="S265" s="17">
        <v>99</v>
      </c>
      <c r="T265" s="13" t="s">
        <v>1926</v>
      </c>
      <c r="U265" s="13"/>
      <c r="V265" s="13"/>
      <c r="W265" s="29" t="s">
        <v>2763</v>
      </c>
      <c r="X265" s="48" t="s">
        <v>2813</v>
      </c>
      <c r="Y265" s="48"/>
      <c r="Z265" s="37">
        <v>110</v>
      </c>
      <c r="AD265" s="9" t="s">
        <v>31</v>
      </c>
    </row>
    <row r="266" spans="1:30" ht="18.75" customHeight="1">
      <c r="A266" s="9" t="s">
        <v>661</v>
      </c>
      <c r="B266" s="18">
        <v>4980673000476</v>
      </c>
      <c r="C266" s="29" t="s">
        <v>1746</v>
      </c>
      <c r="D266" s="39" t="s">
        <v>2187</v>
      </c>
      <c r="E266" s="9">
        <v>3214</v>
      </c>
      <c r="F266" s="9">
        <v>3218</v>
      </c>
      <c r="G266" s="9">
        <f t="shared" si="32"/>
        <v>-4</v>
      </c>
      <c r="H266" s="9">
        <f t="shared" si="35"/>
        <v>-1.243008079552517E-3</v>
      </c>
      <c r="I266" s="19">
        <f t="shared" si="36"/>
        <v>196.054</v>
      </c>
      <c r="J266" s="11">
        <f t="shared" si="37"/>
        <v>235.26479999999998</v>
      </c>
      <c r="K266" s="11"/>
      <c r="L266" s="11"/>
      <c r="M266" s="11">
        <f>I266*1.25</f>
        <v>245.0675</v>
      </c>
      <c r="N266" s="11"/>
      <c r="O266" s="11"/>
      <c r="P266" s="11"/>
      <c r="Q266" s="13" t="s">
        <v>1926</v>
      </c>
      <c r="R266" s="20">
        <f>M266*1.17</f>
        <v>286.72897499999999</v>
      </c>
      <c r="S266" s="17">
        <v>99</v>
      </c>
      <c r="T266" s="13" t="s">
        <v>1926</v>
      </c>
      <c r="U266" s="13"/>
      <c r="V266" s="13"/>
      <c r="W266" s="29" t="s">
        <v>2763</v>
      </c>
      <c r="X266" s="48" t="s">
        <v>2813</v>
      </c>
      <c r="Y266" s="48"/>
      <c r="Z266" s="37">
        <v>380</v>
      </c>
      <c r="AD266" s="9" t="s">
        <v>200</v>
      </c>
    </row>
    <row r="267" spans="1:30" ht="18.75" customHeight="1">
      <c r="A267" s="9" t="s">
        <v>663</v>
      </c>
      <c r="B267" s="18">
        <v>4987123137355</v>
      </c>
      <c r="C267" s="27" t="s">
        <v>664</v>
      </c>
      <c r="D267" s="39" t="s">
        <v>2188</v>
      </c>
      <c r="E267" s="9">
        <v>1420</v>
      </c>
      <c r="F267" s="9">
        <v>1420</v>
      </c>
      <c r="G267" s="9">
        <f t="shared" si="32"/>
        <v>0</v>
      </c>
      <c r="H267" s="9">
        <f t="shared" si="35"/>
        <v>0</v>
      </c>
      <c r="I267" s="19">
        <f t="shared" si="36"/>
        <v>86.62</v>
      </c>
      <c r="J267" s="11">
        <f t="shared" si="37"/>
        <v>103.944</v>
      </c>
      <c r="K267" s="11"/>
      <c r="L267" s="11">
        <f>I267*1.3</f>
        <v>112.60600000000001</v>
      </c>
      <c r="M267" s="11"/>
      <c r="N267" s="11"/>
      <c r="O267" s="11"/>
      <c r="P267" s="11"/>
      <c r="Q267" s="13" t="s">
        <v>1926</v>
      </c>
      <c r="R267" s="20">
        <f>L267*1.17</f>
        <v>131.74902</v>
      </c>
      <c r="S267" s="17">
        <v>99</v>
      </c>
      <c r="T267" s="13" t="s">
        <v>1926</v>
      </c>
      <c r="U267" s="13"/>
      <c r="V267" s="13"/>
      <c r="W267" s="29" t="s">
        <v>2634</v>
      </c>
      <c r="X267" s="48" t="s">
        <v>2813</v>
      </c>
      <c r="Y267" s="48"/>
      <c r="Z267" s="37">
        <v>141</v>
      </c>
      <c r="AB267" s="9">
        <v>135</v>
      </c>
      <c r="AC267" s="9" t="s">
        <v>638</v>
      </c>
      <c r="AD267" s="9" t="s">
        <v>31</v>
      </c>
    </row>
    <row r="268" spans="1:30" ht="18.75" customHeight="1">
      <c r="A268" s="9" t="s">
        <v>665</v>
      </c>
      <c r="B268" s="18">
        <v>4987123137362</v>
      </c>
      <c r="C268" s="32" t="s">
        <v>1703</v>
      </c>
      <c r="D268" s="39" t="s">
        <v>2189</v>
      </c>
      <c r="E268" s="9">
        <v>2080</v>
      </c>
      <c r="F268" s="9">
        <v>2080</v>
      </c>
      <c r="G268" s="9">
        <f t="shared" si="32"/>
        <v>0</v>
      </c>
      <c r="H268" s="9">
        <f t="shared" si="35"/>
        <v>0</v>
      </c>
      <c r="I268" s="19">
        <f t="shared" si="36"/>
        <v>126.88</v>
      </c>
      <c r="J268" s="11">
        <f t="shared" si="37"/>
        <v>152.256</v>
      </c>
      <c r="K268" s="11"/>
      <c r="L268" s="11"/>
      <c r="M268" s="11">
        <f>I268*1.25</f>
        <v>158.6</v>
      </c>
      <c r="N268" s="11"/>
      <c r="O268" s="11"/>
      <c r="P268" s="11"/>
      <c r="Q268" s="13" t="s">
        <v>1926</v>
      </c>
      <c r="R268" s="20">
        <f>M268*1.17</f>
        <v>185.56199999999998</v>
      </c>
      <c r="S268" s="17">
        <v>99</v>
      </c>
      <c r="T268" s="13" t="s">
        <v>1926</v>
      </c>
      <c r="U268" s="13"/>
      <c r="V268" s="13"/>
      <c r="W268" s="29" t="s">
        <v>2634</v>
      </c>
      <c r="X268" s="48" t="s">
        <v>2813</v>
      </c>
      <c r="Y268" s="48"/>
      <c r="Z268" s="37">
        <v>313</v>
      </c>
      <c r="AB268" s="9">
        <v>178</v>
      </c>
      <c r="AD268" s="9" t="s">
        <v>200</v>
      </c>
    </row>
    <row r="269" spans="1:30" ht="18.75" customHeight="1">
      <c r="A269" s="9" t="s">
        <v>667</v>
      </c>
      <c r="B269" s="18">
        <v>4954391103597</v>
      </c>
      <c r="C269" s="27" t="s">
        <v>668</v>
      </c>
      <c r="D269" s="39" t="s">
        <v>2190</v>
      </c>
      <c r="E269" s="9">
        <v>880</v>
      </c>
      <c r="F269" s="9">
        <v>880</v>
      </c>
      <c r="G269" s="9">
        <f t="shared" si="32"/>
        <v>0</v>
      </c>
      <c r="H269" s="9">
        <f t="shared" si="35"/>
        <v>0</v>
      </c>
      <c r="I269" s="19">
        <f t="shared" si="36"/>
        <v>53.68</v>
      </c>
      <c r="J269" s="11">
        <f t="shared" si="37"/>
        <v>64.415999999999997</v>
      </c>
      <c r="K269" s="11"/>
      <c r="L269" s="11">
        <f>I269*1.3</f>
        <v>69.784000000000006</v>
      </c>
      <c r="M269" s="11"/>
      <c r="N269" s="11"/>
      <c r="O269" s="11"/>
      <c r="P269" s="11"/>
      <c r="Q269" s="13" t="s">
        <v>1926</v>
      </c>
      <c r="R269" s="20">
        <f>L269*1.17</f>
        <v>81.647280000000009</v>
      </c>
      <c r="S269" s="17">
        <v>99</v>
      </c>
      <c r="T269" s="13" t="s">
        <v>1926</v>
      </c>
      <c r="U269" s="13"/>
      <c r="V269" s="13"/>
      <c r="W269" s="29" t="s">
        <v>2620</v>
      </c>
      <c r="X269" s="48" t="s">
        <v>2813</v>
      </c>
      <c r="Y269" s="48"/>
      <c r="Z269" s="37">
        <v>222</v>
      </c>
      <c r="AD269" s="9" t="s">
        <v>200</v>
      </c>
    </row>
    <row r="270" spans="1:30" ht="18.75" customHeight="1">
      <c r="A270" s="9" t="s">
        <v>669</v>
      </c>
      <c r="B270" s="18">
        <v>4980673002944</v>
      </c>
      <c r="C270" s="27" t="s">
        <v>670</v>
      </c>
      <c r="D270" s="39" t="s">
        <v>2191</v>
      </c>
      <c r="E270" s="9">
        <v>885</v>
      </c>
      <c r="F270" s="9">
        <v>885</v>
      </c>
      <c r="G270" s="9">
        <f t="shared" si="32"/>
        <v>0</v>
      </c>
      <c r="H270" s="9">
        <f t="shared" si="35"/>
        <v>0</v>
      </c>
      <c r="I270" s="19">
        <f t="shared" si="36"/>
        <v>53.984999999999999</v>
      </c>
      <c r="J270" s="11">
        <f t="shared" si="37"/>
        <v>64.781999999999996</v>
      </c>
      <c r="K270" s="11"/>
      <c r="L270" s="11">
        <f>I270*1.3</f>
        <v>70.180499999999995</v>
      </c>
      <c r="M270" s="11"/>
      <c r="N270" s="11"/>
      <c r="O270" s="11"/>
      <c r="P270" s="11"/>
      <c r="Q270" s="13" t="s">
        <v>1926</v>
      </c>
      <c r="R270" s="20">
        <f>L270*1.17</f>
        <v>82.111184999999992</v>
      </c>
      <c r="S270" s="17">
        <v>99</v>
      </c>
      <c r="T270" s="13" t="s">
        <v>1926</v>
      </c>
      <c r="U270" s="13"/>
      <c r="V270" s="13"/>
      <c r="W270" s="29" t="s">
        <v>2614</v>
      </c>
      <c r="X270" s="48" t="s">
        <v>2813</v>
      </c>
      <c r="Y270" s="48"/>
      <c r="Z270" s="37">
        <v>130</v>
      </c>
      <c r="AD270" s="9" t="s">
        <v>81</v>
      </c>
    </row>
    <row r="271" spans="1:30" ht="18.75" customHeight="1">
      <c r="A271" s="9" t="s">
        <v>671</v>
      </c>
      <c r="B271" s="18">
        <v>4980673000087</v>
      </c>
      <c r="C271" s="27" t="s">
        <v>673</v>
      </c>
      <c r="D271" s="39" t="s">
        <v>2192</v>
      </c>
      <c r="E271" s="9">
        <v>771</v>
      </c>
      <c r="F271" s="9">
        <v>598</v>
      </c>
      <c r="G271" s="9">
        <f t="shared" si="32"/>
        <v>173</v>
      </c>
      <c r="H271" s="9">
        <f t="shared" si="35"/>
        <v>0.28929765886287623</v>
      </c>
      <c r="I271" s="19">
        <f t="shared" si="36"/>
        <v>47.030999999999999</v>
      </c>
      <c r="J271" s="11">
        <f t="shared" si="37"/>
        <v>56.437199999999997</v>
      </c>
      <c r="K271" s="11">
        <f>I271*1.6</f>
        <v>75.249600000000001</v>
      </c>
      <c r="L271" s="11"/>
      <c r="M271" s="11"/>
      <c r="N271" s="11"/>
      <c r="O271" s="11"/>
      <c r="P271" s="11"/>
      <c r="Q271" s="13" t="s">
        <v>1926</v>
      </c>
      <c r="R271" s="20">
        <f>K271*1.17</f>
        <v>88.042031999999992</v>
      </c>
      <c r="S271" s="17">
        <v>99</v>
      </c>
      <c r="T271" s="13" t="s">
        <v>1926</v>
      </c>
      <c r="U271" s="13"/>
      <c r="V271" s="13"/>
      <c r="W271" s="29" t="s">
        <v>2614</v>
      </c>
      <c r="X271" s="48" t="s">
        <v>2813</v>
      </c>
      <c r="Y271" s="48"/>
      <c r="Z271" s="37">
        <v>290</v>
      </c>
      <c r="AD271" s="9" t="s">
        <v>672</v>
      </c>
    </row>
    <row r="272" spans="1:30" ht="18.75" customHeight="1">
      <c r="A272" s="9" t="s">
        <v>674</v>
      </c>
      <c r="B272" s="18">
        <v>49635225</v>
      </c>
      <c r="C272" s="27" t="s">
        <v>675</v>
      </c>
      <c r="D272" s="39" t="s">
        <v>2193</v>
      </c>
      <c r="E272" s="9">
        <v>1420</v>
      </c>
      <c r="F272" s="9">
        <v>1420</v>
      </c>
      <c r="G272" s="9">
        <f t="shared" si="32"/>
        <v>0</v>
      </c>
      <c r="H272" s="9">
        <f t="shared" si="35"/>
        <v>0</v>
      </c>
      <c r="I272" s="19">
        <f t="shared" si="36"/>
        <v>86.62</v>
      </c>
      <c r="J272" s="11">
        <f t="shared" si="37"/>
        <v>103.944</v>
      </c>
      <c r="K272" s="11"/>
      <c r="L272" s="11">
        <f>I272*1.3</f>
        <v>112.60600000000001</v>
      </c>
      <c r="M272" s="11"/>
      <c r="N272" s="11"/>
      <c r="O272" s="11"/>
      <c r="P272" s="11"/>
      <c r="Q272" s="13" t="s">
        <v>1926</v>
      </c>
      <c r="R272" s="20">
        <f>L272*1.17</f>
        <v>131.74902</v>
      </c>
      <c r="S272" s="17">
        <v>99</v>
      </c>
      <c r="T272" s="13" t="s">
        <v>1926</v>
      </c>
      <c r="U272" s="13"/>
      <c r="V272" s="13"/>
      <c r="W272" s="29" t="s">
        <v>2634</v>
      </c>
      <c r="X272" s="48" t="s">
        <v>2813</v>
      </c>
      <c r="Y272" s="48"/>
      <c r="Z272" s="37">
        <v>168</v>
      </c>
      <c r="AD272" s="42" t="s">
        <v>2731</v>
      </c>
    </row>
    <row r="273" spans="1:30" ht="18.75" customHeight="1">
      <c r="A273" s="9" t="s">
        <v>676</v>
      </c>
      <c r="B273" s="18">
        <v>4987123133739</v>
      </c>
      <c r="C273" s="27" t="s">
        <v>677</v>
      </c>
      <c r="D273" s="39" t="s">
        <v>2194</v>
      </c>
      <c r="E273" s="9">
        <v>2168</v>
      </c>
      <c r="F273" s="9">
        <v>2168</v>
      </c>
      <c r="G273" s="9">
        <f t="shared" ref="G273:G336" si="38">E273-F273</f>
        <v>0</v>
      </c>
      <c r="H273" s="9">
        <f t="shared" si="35"/>
        <v>0</v>
      </c>
      <c r="I273" s="19">
        <f t="shared" si="36"/>
        <v>132.24799999999999</v>
      </c>
      <c r="J273" s="11">
        <f t="shared" si="37"/>
        <v>158.69759999999999</v>
      </c>
      <c r="K273" s="11"/>
      <c r="L273" s="11"/>
      <c r="M273" s="11">
        <f>I273*1.25</f>
        <v>165.31</v>
      </c>
      <c r="N273" s="11"/>
      <c r="O273" s="11"/>
      <c r="P273" s="11"/>
      <c r="Q273" s="13" t="s">
        <v>1926</v>
      </c>
      <c r="R273" s="20">
        <f>M273*1.17</f>
        <v>193.4127</v>
      </c>
      <c r="S273" s="17">
        <v>99</v>
      </c>
      <c r="T273" s="13" t="s">
        <v>1926</v>
      </c>
      <c r="U273" s="13"/>
      <c r="V273" s="13"/>
      <c r="W273" s="29" t="s">
        <v>2634</v>
      </c>
      <c r="X273" s="48" t="s">
        <v>2813</v>
      </c>
      <c r="Y273" s="48"/>
      <c r="Z273" s="37">
        <v>277</v>
      </c>
      <c r="AD273" s="9" t="s">
        <v>31</v>
      </c>
    </row>
    <row r="274" spans="1:30" ht="18.75" customHeight="1">
      <c r="A274" s="9" t="s">
        <v>678</v>
      </c>
      <c r="B274" s="18">
        <v>4987123135429</v>
      </c>
      <c r="C274" s="27" t="s">
        <v>679</v>
      </c>
      <c r="D274" s="39" t="s">
        <v>2195</v>
      </c>
      <c r="E274" s="9">
        <v>1674</v>
      </c>
      <c r="F274" s="9">
        <v>1674</v>
      </c>
      <c r="G274" s="9">
        <f t="shared" si="38"/>
        <v>0</v>
      </c>
      <c r="H274" s="9">
        <f t="shared" si="35"/>
        <v>0</v>
      </c>
      <c r="I274" s="19">
        <f t="shared" si="36"/>
        <v>102.114</v>
      </c>
      <c r="J274" s="11">
        <f t="shared" si="37"/>
        <v>122.5368</v>
      </c>
      <c r="K274" s="11"/>
      <c r="L274" s="11"/>
      <c r="M274" s="11">
        <f>I274*1.25</f>
        <v>127.64250000000001</v>
      </c>
      <c r="N274" s="11"/>
      <c r="O274" s="11"/>
      <c r="P274" s="11"/>
      <c r="Q274" s="13" t="s">
        <v>1926</v>
      </c>
      <c r="R274" s="20">
        <f>M274*1.17</f>
        <v>149.341725</v>
      </c>
      <c r="S274" s="17">
        <v>99</v>
      </c>
      <c r="T274" s="13" t="s">
        <v>1926</v>
      </c>
      <c r="U274" s="13"/>
      <c r="V274" s="13"/>
      <c r="W274" s="29" t="s">
        <v>2634</v>
      </c>
      <c r="X274" s="48" t="s">
        <v>2813</v>
      </c>
      <c r="Y274" s="48"/>
      <c r="Z274" s="37">
        <v>163</v>
      </c>
      <c r="AD274" s="9" t="s">
        <v>87</v>
      </c>
    </row>
    <row r="275" spans="1:30" ht="18.75" customHeight="1">
      <c r="A275" s="9" t="s">
        <v>683</v>
      </c>
      <c r="B275" s="18">
        <v>4987904100387</v>
      </c>
      <c r="C275" s="31" t="s">
        <v>684</v>
      </c>
      <c r="D275" s="39" t="s">
        <v>2197</v>
      </c>
      <c r="E275" s="9">
        <v>1980</v>
      </c>
      <c r="F275" s="9">
        <v>2462</v>
      </c>
      <c r="G275" s="9">
        <f t="shared" si="38"/>
        <v>-482</v>
      </c>
      <c r="H275" s="9">
        <f t="shared" si="35"/>
        <v>-0.1957757920389927</v>
      </c>
      <c r="I275" s="19">
        <f t="shared" si="36"/>
        <v>120.78</v>
      </c>
      <c r="J275" s="11">
        <f t="shared" si="37"/>
        <v>144.93600000000001</v>
      </c>
      <c r="K275" s="11"/>
      <c r="L275" s="11"/>
      <c r="M275" s="11">
        <f>I275*1.25</f>
        <v>150.97499999999999</v>
      </c>
      <c r="N275" s="11"/>
      <c r="O275" s="11"/>
      <c r="P275" s="11"/>
      <c r="Q275" s="13" t="s">
        <v>1926</v>
      </c>
      <c r="R275" s="20">
        <f>M275*1.17</f>
        <v>176.64074999999997</v>
      </c>
      <c r="S275" s="17">
        <v>99</v>
      </c>
      <c r="T275" s="13" t="s">
        <v>1926</v>
      </c>
      <c r="U275" s="13"/>
      <c r="V275" s="13"/>
      <c r="W275" s="29" t="s">
        <v>2630</v>
      </c>
      <c r="X275" s="48" t="s">
        <v>2813</v>
      </c>
      <c r="Y275" s="48"/>
      <c r="Z275" s="37">
        <v>210</v>
      </c>
      <c r="AD275" s="9" t="s">
        <v>200</v>
      </c>
    </row>
    <row r="276" spans="1:30" ht="18.75" customHeight="1">
      <c r="A276" s="9" t="s">
        <v>685</v>
      </c>
      <c r="B276" s="18">
        <v>4987904100363</v>
      </c>
      <c r="C276" s="31" t="s">
        <v>687</v>
      </c>
      <c r="D276" s="39" t="s">
        <v>2198</v>
      </c>
      <c r="E276" s="9">
        <v>1780</v>
      </c>
      <c r="F276" s="9">
        <v>1965</v>
      </c>
      <c r="G276" s="9">
        <f t="shared" si="38"/>
        <v>-185</v>
      </c>
      <c r="H276" s="9">
        <f t="shared" si="35"/>
        <v>-9.4147582697201013E-2</v>
      </c>
      <c r="I276" s="19">
        <f t="shared" si="36"/>
        <v>108.58</v>
      </c>
      <c r="J276" s="11">
        <f t="shared" si="37"/>
        <v>130.29599999999999</v>
      </c>
      <c r="K276" s="11"/>
      <c r="L276" s="11"/>
      <c r="M276" s="11">
        <f>I276*1.25</f>
        <v>135.72499999999999</v>
      </c>
      <c r="N276" s="11"/>
      <c r="O276" s="11"/>
      <c r="P276" s="11"/>
      <c r="Q276" s="13" t="s">
        <v>1926</v>
      </c>
      <c r="R276" s="20">
        <f>M276*1.17</f>
        <v>158.79825</v>
      </c>
      <c r="S276" s="17">
        <v>99</v>
      </c>
      <c r="T276" s="13" t="s">
        <v>1926</v>
      </c>
      <c r="U276" s="13"/>
      <c r="V276" s="13"/>
      <c r="W276" s="29" t="s">
        <v>2630</v>
      </c>
      <c r="X276" s="48" t="s">
        <v>2813</v>
      </c>
      <c r="Y276" s="48"/>
      <c r="Z276" s="37">
        <v>159</v>
      </c>
      <c r="AB276" s="9">
        <v>138</v>
      </c>
      <c r="AD276" s="9" t="s">
        <v>686</v>
      </c>
    </row>
    <row r="277" spans="1:30" ht="18.75" customHeight="1">
      <c r="A277" s="9" t="s">
        <v>688</v>
      </c>
      <c r="B277" s="18">
        <v>4987443333215</v>
      </c>
      <c r="C277" s="29" t="s">
        <v>1747</v>
      </c>
      <c r="D277" s="39" t="s">
        <v>2199</v>
      </c>
      <c r="E277" s="9">
        <v>3980</v>
      </c>
      <c r="F277" s="9">
        <v>6458</v>
      </c>
      <c r="G277" s="9">
        <f t="shared" si="38"/>
        <v>-2478</v>
      </c>
      <c r="H277" s="9">
        <f t="shared" si="35"/>
        <v>-0.38371012697429546</v>
      </c>
      <c r="I277" s="19">
        <f t="shared" si="36"/>
        <v>242.78</v>
      </c>
      <c r="J277" s="11">
        <f t="shared" si="37"/>
        <v>291.33600000000001</v>
      </c>
      <c r="K277" s="11"/>
      <c r="L277" s="11"/>
      <c r="M277" s="11"/>
      <c r="N277" s="11">
        <f>I277*1.15</f>
        <v>279.197</v>
      </c>
      <c r="O277" s="11"/>
      <c r="P277" s="11"/>
      <c r="Q277" s="13" t="s">
        <v>1926</v>
      </c>
      <c r="R277" s="20">
        <f>N277*1.17</f>
        <v>326.66048999999998</v>
      </c>
      <c r="S277" s="17">
        <v>99</v>
      </c>
      <c r="T277" s="13" t="s">
        <v>1926</v>
      </c>
      <c r="U277" s="13"/>
      <c r="V277" s="13"/>
      <c r="W277" s="29" t="s">
        <v>2642</v>
      </c>
      <c r="X277" s="48" t="s">
        <v>2813</v>
      </c>
      <c r="Y277" s="48"/>
      <c r="Z277" s="37">
        <v>163</v>
      </c>
      <c r="AD277" s="9" t="s">
        <v>689</v>
      </c>
    </row>
    <row r="278" spans="1:30" ht="18.75" customHeight="1">
      <c r="A278" s="9" t="s">
        <v>691</v>
      </c>
      <c r="B278" s="18">
        <v>4987443353473</v>
      </c>
      <c r="C278" s="31" t="s">
        <v>692</v>
      </c>
      <c r="D278" s="39" t="s">
        <v>2200</v>
      </c>
      <c r="E278" s="9">
        <v>1280</v>
      </c>
      <c r="F278" s="9">
        <v>1877</v>
      </c>
      <c r="G278" s="9">
        <f t="shared" si="38"/>
        <v>-597</v>
      </c>
      <c r="H278" s="9">
        <f t="shared" si="35"/>
        <v>-0.31806073521576983</v>
      </c>
      <c r="I278" s="19">
        <f t="shared" si="36"/>
        <v>78.08</v>
      </c>
      <c r="J278" s="11">
        <f t="shared" si="37"/>
        <v>93.695999999999998</v>
      </c>
      <c r="K278" s="11"/>
      <c r="L278" s="11">
        <f>I278*1.3</f>
        <v>101.504</v>
      </c>
      <c r="M278" s="11"/>
      <c r="N278" s="11"/>
      <c r="O278" s="11"/>
      <c r="P278" s="11"/>
      <c r="Q278" s="13" t="s">
        <v>1926</v>
      </c>
      <c r="R278" s="20">
        <f>L278*1.17</f>
        <v>118.75968</v>
      </c>
      <c r="S278" s="17">
        <v>99</v>
      </c>
      <c r="T278" s="13" t="s">
        <v>1926</v>
      </c>
      <c r="U278" s="13"/>
      <c r="V278" s="13"/>
      <c r="W278" s="29" t="s">
        <v>2642</v>
      </c>
      <c r="X278" s="48" t="s">
        <v>2813</v>
      </c>
      <c r="Y278" s="48"/>
      <c r="Z278" s="37">
        <v>49.9</v>
      </c>
      <c r="AD278" s="9" t="s">
        <v>274</v>
      </c>
    </row>
    <row r="279" spans="1:30" ht="18.75" customHeight="1">
      <c r="A279" s="9" t="s">
        <v>693</v>
      </c>
      <c r="B279" s="18">
        <v>4987443324602</v>
      </c>
      <c r="C279" s="31" t="s">
        <v>694</v>
      </c>
      <c r="D279" s="39" t="s">
        <v>2201</v>
      </c>
      <c r="E279" s="9">
        <v>891</v>
      </c>
      <c r="F279" s="9">
        <v>980</v>
      </c>
      <c r="G279" s="9">
        <f t="shared" si="38"/>
        <v>-89</v>
      </c>
      <c r="H279" s="9">
        <f t="shared" si="35"/>
        <v>-9.0816326530612251E-2</v>
      </c>
      <c r="I279" s="19">
        <f t="shared" si="36"/>
        <v>54.350999999999999</v>
      </c>
      <c r="J279" s="11">
        <f t="shared" si="37"/>
        <v>65.221199999999996</v>
      </c>
      <c r="K279" s="11"/>
      <c r="L279" s="11">
        <f>I279*1.3</f>
        <v>70.656300000000002</v>
      </c>
      <c r="M279" s="11"/>
      <c r="N279" s="11"/>
      <c r="O279" s="11"/>
      <c r="P279" s="11"/>
      <c r="Q279" s="13" t="s">
        <v>1926</v>
      </c>
      <c r="R279" s="20">
        <f>L279*1.17</f>
        <v>82.667870999999991</v>
      </c>
      <c r="S279" s="17">
        <v>99</v>
      </c>
      <c r="T279" s="13" t="s">
        <v>1926</v>
      </c>
      <c r="U279" s="13"/>
      <c r="V279" s="13"/>
      <c r="W279" s="29" t="s">
        <v>2642</v>
      </c>
      <c r="X279" s="48" t="s">
        <v>2813</v>
      </c>
      <c r="Y279" s="48"/>
      <c r="Z279" s="37">
        <v>31.8</v>
      </c>
      <c r="AD279" s="9" t="s">
        <v>271</v>
      </c>
    </row>
    <row r="280" spans="1:30" ht="18.75" customHeight="1">
      <c r="A280" s="9" t="s">
        <v>695</v>
      </c>
      <c r="B280" s="18">
        <v>4987443353206</v>
      </c>
      <c r="C280" s="31" t="s">
        <v>696</v>
      </c>
      <c r="D280" s="39" t="s">
        <v>2202</v>
      </c>
      <c r="E280" s="9">
        <v>1732</v>
      </c>
      <c r="F280" s="9">
        <v>1877</v>
      </c>
      <c r="G280" s="9">
        <f t="shared" si="38"/>
        <v>-145</v>
      </c>
      <c r="H280" s="9">
        <f t="shared" si="35"/>
        <v>-7.7250932338838577E-2</v>
      </c>
      <c r="I280" s="19">
        <f t="shared" si="36"/>
        <v>105.652</v>
      </c>
      <c r="J280" s="11">
        <f t="shared" si="37"/>
        <v>126.7824</v>
      </c>
      <c r="K280" s="11"/>
      <c r="L280" s="11"/>
      <c r="M280" s="11">
        <f>I280*1.25</f>
        <v>132.065</v>
      </c>
      <c r="N280" s="11"/>
      <c r="O280" s="11"/>
      <c r="P280" s="11"/>
      <c r="Q280" s="13" t="s">
        <v>1926</v>
      </c>
      <c r="R280" s="20">
        <f>M280*1.17</f>
        <v>154.51604999999998</v>
      </c>
      <c r="S280" s="17">
        <v>99</v>
      </c>
      <c r="T280" s="13" t="s">
        <v>1926</v>
      </c>
      <c r="U280" s="13"/>
      <c r="V280" s="13"/>
      <c r="W280" s="29" t="s">
        <v>2642</v>
      </c>
      <c r="X280" s="48" t="s">
        <v>2813</v>
      </c>
      <c r="Y280" s="48"/>
      <c r="Z280" s="37">
        <v>49.9</v>
      </c>
      <c r="AD280" s="9" t="s">
        <v>274</v>
      </c>
    </row>
    <row r="281" spans="1:30" ht="18.75" customHeight="1">
      <c r="A281" s="9" t="s">
        <v>697</v>
      </c>
      <c r="B281" s="18">
        <v>4987443353190</v>
      </c>
      <c r="C281" s="31" t="s">
        <v>698</v>
      </c>
      <c r="D281" s="39" t="s">
        <v>2203</v>
      </c>
      <c r="E281" s="9">
        <v>960</v>
      </c>
      <c r="F281" s="9">
        <v>980</v>
      </c>
      <c r="G281" s="9">
        <f t="shared" si="38"/>
        <v>-20</v>
      </c>
      <c r="H281" s="9">
        <f t="shared" si="35"/>
        <v>-2.0408163265306121E-2</v>
      </c>
      <c r="I281" s="19">
        <f t="shared" si="36"/>
        <v>58.56</v>
      </c>
      <c r="J281" s="11">
        <f t="shared" si="37"/>
        <v>70.272000000000006</v>
      </c>
      <c r="K281" s="11"/>
      <c r="L281" s="11">
        <f>I281*1.3</f>
        <v>76.128</v>
      </c>
      <c r="M281" s="11"/>
      <c r="N281" s="11"/>
      <c r="O281" s="11"/>
      <c r="P281" s="11"/>
      <c r="Q281" s="13" t="s">
        <v>1926</v>
      </c>
      <c r="R281" s="20">
        <f>L281*1.17</f>
        <v>89.069759999999988</v>
      </c>
      <c r="S281" s="17">
        <v>99</v>
      </c>
      <c r="T281" s="13" t="s">
        <v>1926</v>
      </c>
      <c r="U281" s="13"/>
      <c r="V281" s="13"/>
      <c r="W281" s="29" t="s">
        <v>2642</v>
      </c>
      <c r="X281" s="48" t="s">
        <v>2813</v>
      </c>
      <c r="Y281" s="48"/>
      <c r="Z281" s="37">
        <v>31.8</v>
      </c>
      <c r="AD281" s="9" t="s">
        <v>271</v>
      </c>
    </row>
    <row r="282" spans="1:30" ht="18.75" customHeight="1">
      <c r="A282" s="9" t="s">
        <v>699</v>
      </c>
      <c r="B282" s="18">
        <v>4987443353176</v>
      </c>
      <c r="C282" s="31" t="s">
        <v>700</v>
      </c>
      <c r="D282" s="39" t="s">
        <v>2204</v>
      </c>
      <c r="E282" s="9">
        <v>1732</v>
      </c>
      <c r="F282" s="9">
        <v>1877</v>
      </c>
      <c r="G282" s="9">
        <f t="shared" si="38"/>
        <v>-145</v>
      </c>
      <c r="H282" s="9">
        <f t="shared" si="35"/>
        <v>-7.7250932338838577E-2</v>
      </c>
      <c r="I282" s="19">
        <f t="shared" si="36"/>
        <v>105.652</v>
      </c>
      <c r="J282" s="11">
        <f t="shared" si="37"/>
        <v>126.7824</v>
      </c>
      <c r="K282" s="11"/>
      <c r="L282" s="11"/>
      <c r="M282" s="11">
        <f>I282*1.25</f>
        <v>132.065</v>
      </c>
      <c r="N282" s="11"/>
      <c r="O282" s="11"/>
      <c r="P282" s="11"/>
      <c r="Q282" s="13" t="s">
        <v>1926</v>
      </c>
      <c r="R282" s="20">
        <f>M282*1.17</f>
        <v>154.51604999999998</v>
      </c>
      <c r="S282" s="17">
        <v>99</v>
      </c>
      <c r="T282" s="13" t="s">
        <v>1926</v>
      </c>
      <c r="U282" s="13"/>
      <c r="V282" s="13"/>
      <c r="W282" s="29" t="s">
        <v>2642</v>
      </c>
      <c r="X282" s="48" t="s">
        <v>2813</v>
      </c>
      <c r="Y282" s="48"/>
      <c r="Z282" s="37">
        <v>49.9</v>
      </c>
      <c r="AD282" s="9" t="s">
        <v>274</v>
      </c>
    </row>
    <row r="283" spans="1:30" ht="18.75" customHeight="1">
      <c r="A283" s="9" t="s">
        <v>701</v>
      </c>
      <c r="B283" s="18">
        <v>4987443353169</v>
      </c>
      <c r="C283" s="29" t="s">
        <v>1866</v>
      </c>
      <c r="D283" s="39" t="s">
        <v>2205</v>
      </c>
      <c r="E283" s="9">
        <v>960</v>
      </c>
      <c r="F283" s="9">
        <v>980</v>
      </c>
      <c r="G283" s="9">
        <f t="shared" si="38"/>
        <v>-20</v>
      </c>
      <c r="H283" s="9">
        <f t="shared" si="35"/>
        <v>-2.0408163265306121E-2</v>
      </c>
      <c r="I283" s="19">
        <f t="shared" si="36"/>
        <v>58.56</v>
      </c>
      <c r="J283" s="11">
        <f t="shared" si="37"/>
        <v>70.272000000000006</v>
      </c>
      <c r="K283" s="11"/>
      <c r="L283" s="11">
        <f>I283*1.3</f>
        <v>76.128</v>
      </c>
      <c r="M283" s="11"/>
      <c r="N283" s="11"/>
      <c r="O283" s="11"/>
      <c r="P283" s="11"/>
      <c r="Q283" s="13" t="s">
        <v>1926</v>
      </c>
      <c r="R283" s="20">
        <f>L283*1.17</f>
        <v>89.069759999999988</v>
      </c>
      <c r="S283" s="17">
        <v>99</v>
      </c>
      <c r="T283" s="13" t="s">
        <v>1926</v>
      </c>
      <c r="U283" s="13"/>
      <c r="V283" s="13"/>
      <c r="W283" s="29" t="s">
        <v>2642</v>
      </c>
      <c r="X283" s="48" t="s">
        <v>2813</v>
      </c>
      <c r="Y283" s="48"/>
      <c r="Z283" s="37">
        <v>31.8</v>
      </c>
      <c r="AD283" s="42" t="s">
        <v>2743</v>
      </c>
    </row>
    <row r="284" spans="1:30" ht="18.75" customHeight="1">
      <c r="A284" s="9" t="s">
        <v>704</v>
      </c>
      <c r="B284" s="18">
        <v>4987115880016</v>
      </c>
      <c r="C284" s="27" t="s">
        <v>706</v>
      </c>
      <c r="D284" s="39" t="s">
        <v>2206</v>
      </c>
      <c r="E284" s="9">
        <v>1980</v>
      </c>
      <c r="F284" s="9">
        <v>2052</v>
      </c>
      <c r="G284" s="9">
        <f t="shared" si="38"/>
        <v>-72</v>
      </c>
      <c r="H284" s="9">
        <f t="shared" si="35"/>
        <v>-3.5087719298245612E-2</v>
      </c>
      <c r="I284" s="19">
        <f t="shared" si="36"/>
        <v>120.78</v>
      </c>
      <c r="J284" s="11">
        <f t="shared" si="37"/>
        <v>144.93600000000001</v>
      </c>
      <c r="K284" s="11"/>
      <c r="L284" s="11"/>
      <c r="M284" s="11">
        <f>I284*1.25</f>
        <v>150.97499999999999</v>
      </c>
      <c r="N284" s="11"/>
      <c r="O284" s="11"/>
      <c r="P284" s="11"/>
      <c r="Q284" s="13" t="s">
        <v>1926</v>
      </c>
      <c r="R284" s="20">
        <f>M284*1.17</f>
        <v>176.64074999999997</v>
      </c>
      <c r="S284" s="17">
        <v>99</v>
      </c>
      <c r="T284" s="13" t="s">
        <v>1926</v>
      </c>
      <c r="U284" s="13"/>
      <c r="V284" s="13"/>
      <c r="W284" s="29" t="s">
        <v>2643</v>
      </c>
      <c r="X284" s="48" t="s">
        <v>2813</v>
      </c>
      <c r="Y284" s="48"/>
      <c r="Z284" s="37">
        <v>68</v>
      </c>
      <c r="AD284" s="9" t="s">
        <v>705</v>
      </c>
    </row>
    <row r="285" spans="1:30" ht="18.75" customHeight="1">
      <c r="A285" s="9" t="s">
        <v>707</v>
      </c>
      <c r="B285" s="18">
        <v>4901080420411</v>
      </c>
      <c r="C285" s="27" t="s">
        <v>709</v>
      </c>
      <c r="D285" s="39" t="s">
        <v>2782</v>
      </c>
      <c r="E285" s="9">
        <v>2680</v>
      </c>
      <c r="F285" s="9">
        <v>2962</v>
      </c>
      <c r="G285" s="9">
        <f t="shared" si="38"/>
        <v>-282</v>
      </c>
      <c r="H285" s="9">
        <f t="shared" si="35"/>
        <v>-9.5205941931127622E-2</v>
      </c>
      <c r="I285" s="19">
        <f t="shared" si="36"/>
        <v>163.47999999999999</v>
      </c>
      <c r="J285" s="11">
        <f t="shared" si="37"/>
        <v>196.17599999999999</v>
      </c>
      <c r="K285" s="11"/>
      <c r="L285" s="11"/>
      <c r="M285" s="11">
        <f>I285*1.25</f>
        <v>204.35</v>
      </c>
      <c r="N285" s="11"/>
      <c r="O285" s="11"/>
      <c r="P285" s="11"/>
      <c r="Q285" s="13" t="s">
        <v>1926</v>
      </c>
      <c r="R285" s="20">
        <f>M285*1.17</f>
        <v>239.08949999999999</v>
      </c>
      <c r="S285" s="17">
        <v>99</v>
      </c>
      <c r="T285" s="13" t="s">
        <v>1926</v>
      </c>
      <c r="U285" s="13"/>
      <c r="V285" s="13"/>
      <c r="W285" s="29" t="s">
        <v>2783</v>
      </c>
      <c r="X285" s="48" t="s">
        <v>2813</v>
      </c>
      <c r="Y285" s="48"/>
      <c r="Z285" s="37">
        <v>159</v>
      </c>
      <c r="AD285" s="9" t="s">
        <v>708</v>
      </c>
    </row>
    <row r="286" spans="1:30" ht="18.75" customHeight="1">
      <c r="A286" s="9" t="s">
        <v>710</v>
      </c>
      <c r="B286" s="18">
        <v>4987115598867</v>
      </c>
      <c r="C286" s="29" t="s">
        <v>1748</v>
      </c>
      <c r="D286" s="39" t="s">
        <v>2207</v>
      </c>
      <c r="E286" s="9">
        <v>3654</v>
      </c>
      <c r="F286" s="9">
        <v>3902</v>
      </c>
      <c r="G286" s="9">
        <f t="shared" si="38"/>
        <v>-248</v>
      </c>
      <c r="H286" s="9">
        <f t="shared" si="35"/>
        <v>-6.3557150179395186E-2</v>
      </c>
      <c r="I286" s="19">
        <f t="shared" si="36"/>
        <v>222.89400000000001</v>
      </c>
      <c r="J286" s="11">
        <f t="shared" si="37"/>
        <v>267.47280000000001</v>
      </c>
      <c r="K286" s="11"/>
      <c r="L286" s="11"/>
      <c r="M286" s="11"/>
      <c r="N286" s="11">
        <f>I286*1.15</f>
        <v>256.32810000000001</v>
      </c>
      <c r="O286" s="11"/>
      <c r="P286" s="11"/>
      <c r="Q286" s="13" t="s">
        <v>1926</v>
      </c>
      <c r="R286" s="20">
        <f>N286*1.17</f>
        <v>299.90387699999997</v>
      </c>
      <c r="S286" s="17">
        <v>99</v>
      </c>
      <c r="T286" s="13" t="s">
        <v>1926</v>
      </c>
      <c r="U286" s="13"/>
      <c r="V286" s="13"/>
      <c r="W286" s="29" t="s">
        <v>2643</v>
      </c>
      <c r="X286" s="48" t="s">
        <v>2813</v>
      </c>
      <c r="Y286" s="48"/>
      <c r="Z286" s="37">
        <v>159</v>
      </c>
      <c r="AD286" s="9" t="s">
        <v>711</v>
      </c>
    </row>
    <row r="287" spans="1:30" ht="18.75" customHeight="1">
      <c r="A287" s="9" t="s">
        <v>713</v>
      </c>
      <c r="B287" s="18">
        <v>4987316023083</v>
      </c>
      <c r="C287" s="29" t="s">
        <v>1865</v>
      </c>
      <c r="D287" s="39" t="s">
        <v>2208</v>
      </c>
      <c r="E287" s="9">
        <v>659</v>
      </c>
      <c r="F287" s="9">
        <v>1048</v>
      </c>
      <c r="G287" s="9">
        <f t="shared" si="38"/>
        <v>-389</v>
      </c>
      <c r="H287" s="9">
        <f t="shared" si="35"/>
        <v>-0.37118320610687022</v>
      </c>
      <c r="I287" s="19">
        <f t="shared" si="36"/>
        <v>40.198999999999998</v>
      </c>
      <c r="J287" s="11">
        <f t="shared" si="37"/>
        <v>48.238799999999998</v>
      </c>
      <c r="K287" s="11">
        <f>I287*1.6</f>
        <v>64.318399999999997</v>
      </c>
      <c r="L287" s="11"/>
      <c r="M287" s="11"/>
      <c r="N287" s="11"/>
      <c r="O287" s="11"/>
      <c r="P287" s="11"/>
      <c r="Q287" s="13" t="s">
        <v>1926</v>
      </c>
      <c r="R287" s="20">
        <f>K287*1.17</f>
        <v>75.252527999999998</v>
      </c>
      <c r="S287" s="17">
        <v>99</v>
      </c>
      <c r="T287" s="13" t="s">
        <v>1926</v>
      </c>
      <c r="U287" s="13"/>
      <c r="V287" s="13"/>
      <c r="W287" s="29" t="s">
        <v>2614</v>
      </c>
      <c r="X287" s="48" t="s">
        <v>2813</v>
      </c>
      <c r="Y287" s="48"/>
      <c r="Z287" s="37">
        <v>18</v>
      </c>
      <c r="AD287" s="9" t="s">
        <v>714</v>
      </c>
    </row>
    <row r="288" spans="1:30" ht="18.75" customHeight="1">
      <c r="A288" s="9" t="s">
        <v>716</v>
      </c>
      <c r="B288" s="18">
        <v>4987123700030</v>
      </c>
      <c r="C288" s="27" t="s">
        <v>717</v>
      </c>
      <c r="D288" s="39" t="s">
        <v>2209</v>
      </c>
      <c r="E288" s="9">
        <v>2268</v>
      </c>
      <c r="F288" s="9">
        <v>2068</v>
      </c>
      <c r="G288" s="9">
        <f t="shared" si="38"/>
        <v>200</v>
      </c>
      <c r="H288" s="9">
        <f t="shared" si="35"/>
        <v>9.6711798839458407E-2</v>
      </c>
      <c r="I288" s="19">
        <f t="shared" si="36"/>
        <v>138.34799999999998</v>
      </c>
      <c r="J288" s="11">
        <f t="shared" si="37"/>
        <v>166.01759999999999</v>
      </c>
      <c r="K288" s="11"/>
      <c r="L288" s="11"/>
      <c r="M288" s="11">
        <f>I288*1.25</f>
        <v>172.93499999999997</v>
      </c>
      <c r="N288" s="11"/>
      <c r="O288" s="11"/>
      <c r="P288" s="11"/>
      <c r="Q288" s="13" t="s">
        <v>1926</v>
      </c>
      <c r="R288" s="20">
        <f>M288*1.17</f>
        <v>202.33394999999996</v>
      </c>
      <c r="S288" s="17">
        <v>99</v>
      </c>
      <c r="T288" s="13" t="s">
        <v>1926</v>
      </c>
      <c r="U288" s="13"/>
      <c r="V288" s="13"/>
      <c r="W288" s="29" t="s">
        <v>2634</v>
      </c>
      <c r="X288" s="48" t="s">
        <v>2813</v>
      </c>
      <c r="Y288" s="48"/>
      <c r="Z288" s="37">
        <v>63.5</v>
      </c>
      <c r="AC288" s="9" t="s">
        <v>718</v>
      </c>
      <c r="AD288" s="9" t="s">
        <v>268</v>
      </c>
    </row>
    <row r="289" spans="1:30" ht="18.75" customHeight="1">
      <c r="A289" s="9" t="s">
        <v>719</v>
      </c>
      <c r="B289" s="18">
        <v>4987123142168</v>
      </c>
      <c r="C289" s="27" t="s">
        <v>721</v>
      </c>
      <c r="D289" s="39" t="s">
        <v>2210</v>
      </c>
      <c r="E289" s="9">
        <v>5690</v>
      </c>
      <c r="F289" s="9">
        <v>6900</v>
      </c>
      <c r="G289" s="9">
        <f t="shared" si="38"/>
        <v>-1210</v>
      </c>
      <c r="H289" s="9">
        <f t="shared" si="35"/>
        <v>-0.17536231884057971</v>
      </c>
      <c r="I289" s="19">
        <f t="shared" si="36"/>
        <v>347.09</v>
      </c>
      <c r="J289" s="11">
        <f t="shared" si="37"/>
        <v>416.50799999999998</v>
      </c>
      <c r="K289" s="11"/>
      <c r="L289" s="11"/>
      <c r="M289" s="11"/>
      <c r="N289" s="11">
        <f>I289*1.15</f>
        <v>399.15349999999995</v>
      </c>
      <c r="O289" s="11"/>
      <c r="P289" s="11"/>
      <c r="Q289" s="13" t="s">
        <v>1926</v>
      </c>
      <c r="R289" s="20">
        <f>N289*1.17</f>
        <v>467.00959499999993</v>
      </c>
      <c r="S289" s="17">
        <v>99</v>
      </c>
      <c r="T289" s="13" t="s">
        <v>1926</v>
      </c>
      <c r="U289" s="13"/>
      <c r="V289" s="13"/>
      <c r="W289" s="29" t="s">
        <v>2634</v>
      </c>
      <c r="X289" s="48" t="s">
        <v>2813</v>
      </c>
      <c r="Y289" s="48"/>
      <c r="Z289" s="37">
        <v>186</v>
      </c>
      <c r="AD289" s="9" t="s">
        <v>720</v>
      </c>
    </row>
    <row r="290" spans="1:30" ht="18.75" customHeight="1">
      <c r="A290" s="9" t="s">
        <v>722</v>
      </c>
      <c r="B290" s="18">
        <v>4987123700214</v>
      </c>
      <c r="C290" s="27" t="s">
        <v>723</v>
      </c>
      <c r="D290" s="39" t="s">
        <v>2211</v>
      </c>
      <c r="E290" s="9">
        <v>2141</v>
      </c>
      <c r="F290" s="9">
        <v>2268</v>
      </c>
      <c r="G290" s="9">
        <f t="shared" si="38"/>
        <v>-127</v>
      </c>
      <c r="H290" s="9">
        <f t="shared" si="35"/>
        <v>-5.5996472663139327E-2</v>
      </c>
      <c r="I290" s="19">
        <f t="shared" si="36"/>
        <v>130.601</v>
      </c>
      <c r="J290" s="11">
        <f t="shared" si="37"/>
        <v>156.72119999999998</v>
      </c>
      <c r="K290" s="11"/>
      <c r="L290" s="11"/>
      <c r="M290" s="11">
        <f>I290*1.25</f>
        <v>163.25125</v>
      </c>
      <c r="N290" s="11"/>
      <c r="O290" s="11"/>
      <c r="P290" s="11"/>
      <c r="Q290" s="13" t="s">
        <v>1926</v>
      </c>
      <c r="R290" s="20">
        <f>M290*1.17</f>
        <v>191.0039625</v>
      </c>
      <c r="S290" s="17">
        <v>99</v>
      </c>
      <c r="T290" s="13" t="s">
        <v>1926</v>
      </c>
      <c r="U290" s="13"/>
      <c r="V290" s="13"/>
      <c r="W290" s="29" t="s">
        <v>2634</v>
      </c>
      <c r="X290" s="48" t="s">
        <v>2813</v>
      </c>
      <c r="Y290" s="48"/>
      <c r="Z290" s="37">
        <v>63.5</v>
      </c>
      <c r="AD290" s="9" t="s">
        <v>268</v>
      </c>
    </row>
    <row r="291" spans="1:30" ht="18.75" customHeight="1">
      <c r="A291" s="9" t="s">
        <v>724</v>
      </c>
      <c r="B291" s="18">
        <v>4987123700344</v>
      </c>
      <c r="C291" s="29" t="s">
        <v>1749</v>
      </c>
      <c r="D291" s="39" t="s">
        <v>2212</v>
      </c>
      <c r="E291" s="9">
        <v>6100</v>
      </c>
      <c r="F291" s="9">
        <v>7452</v>
      </c>
      <c r="G291" s="9">
        <f t="shared" si="38"/>
        <v>-1352</v>
      </c>
      <c r="H291" s="9">
        <f t="shared" si="35"/>
        <v>-0.18142780461621041</v>
      </c>
      <c r="I291" s="19">
        <f t="shared" si="36"/>
        <v>372.09999999999997</v>
      </c>
      <c r="J291" s="11">
        <f t="shared" si="37"/>
        <v>446.51999999999992</v>
      </c>
      <c r="K291" s="11"/>
      <c r="L291" s="11"/>
      <c r="M291" s="11"/>
      <c r="N291" s="11">
        <f>I291*1.15</f>
        <v>427.91499999999991</v>
      </c>
      <c r="O291" s="11"/>
      <c r="P291" s="11"/>
      <c r="Q291" s="13" t="s">
        <v>1926</v>
      </c>
      <c r="R291" s="20">
        <f>N291*1.17</f>
        <v>500.66054999999989</v>
      </c>
      <c r="S291" s="17">
        <v>99</v>
      </c>
      <c r="T291" s="13" t="s">
        <v>1926</v>
      </c>
      <c r="U291" s="13"/>
      <c r="V291" s="13"/>
      <c r="W291" s="29" t="s">
        <v>2634</v>
      </c>
      <c r="X291" s="48" t="s">
        <v>2813</v>
      </c>
      <c r="Y291" s="48"/>
      <c r="Z291" s="37">
        <v>186</v>
      </c>
      <c r="AD291" s="9" t="s">
        <v>720</v>
      </c>
    </row>
    <row r="292" spans="1:30" ht="18.75" customHeight="1">
      <c r="A292" s="9" t="s">
        <v>726</v>
      </c>
      <c r="B292" s="18">
        <v>4987103032885</v>
      </c>
      <c r="C292" s="27" t="s">
        <v>727</v>
      </c>
      <c r="D292" s="39" t="s">
        <v>2213</v>
      </c>
      <c r="E292" s="9">
        <v>2780</v>
      </c>
      <c r="F292" s="9">
        <v>4509</v>
      </c>
      <c r="G292" s="9">
        <f t="shared" si="38"/>
        <v>-1729</v>
      </c>
      <c r="H292" s="9">
        <f t="shared" si="35"/>
        <v>-0.38345531159902418</v>
      </c>
      <c r="I292" s="19">
        <f t="shared" si="36"/>
        <v>169.57999999999998</v>
      </c>
      <c r="J292" s="11">
        <f t="shared" si="37"/>
        <v>203.49599999999998</v>
      </c>
      <c r="K292" s="11"/>
      <c r="L292" s="11"/>
      <c r="M292" s="11">
        <f>I292*1.25</f>
        <v>211.97499999999997</v>
      </c>
      <c r="N292" s="11"/>
      <c r="O292" s="11"/>
      <c r="P292" s="11"/>
      <c r="Q292" s="13" t="s">
        <v>1926</v>
      </c>
      <c r="R292" s="20">
        <f>M292*1.17</f>
        <v>248.01074999999994</v>
      </c>
      <c r="S292" s="17">
        <v>99</v>
      </c>
      <c r="T292" s="13" t="s">
        <v>1926</v>
      </c>
      <c r="U292" s="13"/>
      <c r="V292" s="13"/>
      <c r="W292" s="29" t="s">
        <v>2775</v>
      </c>
      <c r="X292" s="48" t="s">
        <v>2813</v>
      </c>
      <c r="Y292" s="48"/>
      <c r="Z292" s="37">
        <v>40.799999999999997</v>
      </c>
      <c r="AD292" s="9" t="s">
        <v>246</v>
      </c>
    </row>
    <row r="293" spans="1:30" ht="18.75" customHeight="1">
      <c r="A293" s="9" t="s">
        <v>730</v>
      </c>
      <c r="B293" s="18">
        <v>4987103038962</v>
      </c>
      <c r="C293" s="27" t="s">
        <v>731</v>
      </c>
      <c r="D293" s="39" t="s">
        <v>2215</v>
      </c>
      <c r="E293" s="9">
        <v>1380</v>
      </c>
      <c r="F293" s="9">
        <v>1316</v>
      </c>
      <c r="G293" s="9">
        <f t="shared" si="38"/>
        <v>64</v>
      </c>
      <c r="H293" s="9">
        <f t="shared" si="35"/>
        <v>4.8632218844984802E-2</v>
      </c>
      <c r="I293" s="19">
        <f t="shared" si="36"/>
        <v>84.179999999999993</v>
      </c>
      <c r="J293" s="11">
        <f t="shared" si="37"/>
        <v>101.01599999999999</v>
      </c>
      <c r="K293" s="11"/>
      <c r="L293" s="11">
        <f>I293*1.3</f>
        <v>109.434</v>
      </c>
      <c r="M293" s="11"/>
      <c r="N293" s="11"/>
      <c r="O293" s="11"/>
      <c r="P293" s="11"/>
      <c r="Q293" s="13" t="s">
        <v>1926</v>
      </c>
      <c r="R293" s="20">
        <f>L293*1.17</f>
        <v>128.03778</v>
      </c>
      <c r="S293" s="17">
        <v>99</v>
      </c>
      <c r="T293" s="13" t="s">
        <v>1926</v>
      </c>
      <c r="U293" s="13"/>
      <c r="V293" s="13"/>
      <c r="W293" s="29" t="s">
        <v>2775</v>
      </c>
      <c r="X293" s="48" t="s">
        <v>2813</v>
      </c>
      <c r="Y293" s="48"/>
      <c r="Z293" s="37">
        <v>31.8</v>
      </c>
      <c r="AD293" s="9" t="s">
        <v>209</v>
      </c>
    </row>
    <row r="294" spans="1:30" ht="18.75" customHeight="1">
      <c r="A294" s="9" t="s">
        <v>732</v>
      </c>
      <c r="B294" s="18">
        <v>4987103038986</v>
      </c>
      <c r="C294" s="27" t="s">
        <v>734</v>
      </c>
      <c r="D294" s="39" t="s">
        <v>2216</v>
      </c>
      <c r="E294" s="9">
        <v>2550</v>
      </c>
      <c r="F294" s="9">
        <v>2550</v>
      </c>
      <c r="G294" s="9">
        <f t="shared" si="38"/>
        <v>0</v>
      </c>
      <c r="H294" s="9">
        <f t="shared" si="35"/>
        <v>0</v>
      </c>
      <c r="I294" s="19">
        <f t="shared" si="36"/>
        <v>155.54999999999998</v>
      </c>
      <c r="J294" s="11">
        <f t="shared" si="37"/>
        <v>186.65999999999997</v>
      </c>
      <c r="K294" s="11"/>
      <c r="L294" s="11"/>
      <c r="M294" s="11">
        <f>I294*1.25</f>
        <v>194.43749999999997</v>
      </c>
      <c r="N294" s="11"/>
      <c r="O294" s="11"/>
      <c r="P294" s="11"/>
      <c r="Q294" s="13" t="s">
        <v>1926</v>
      </c>
      <c r="R294" s="20">
        <f>M294*1.17</f>
        <v>227.49187499999996</v>
      </c>
      <c r="S294" s="17">
        <v>99</v>
      </c>
      <c r="T294" s="13" t="s">
        <v>1926</v>
      </c>
      <c r="U294" s="13"/>
      <c r="V294" s="13"/>
      <c r="W294" s="29" t="s">
        <v>2775</v>
      </c>
      <c r="X294" s="48" t="s">
        <v>2813</v>
      </c>
      <c r="Y294" s="48"/>
      <c r="Z294" s="37">
        <v>54.4</v>
      </c>
      <c r="AD294" s="9" t="s">
        <v>733</v>
      </c>
    </row>
    <row r="295" spans="1:30" ht="18.75" customHeight="1">
      <c r="A295" s="9" t="s">
        <v>738</v>
      </c>
      <c r="B295" s="18">
        <v>4987107606297</v>
      </c>
      <c r="C295" s="29" t="s">
        <v>1751</v>
      </c>
      <c r="D295" s="39" t="s">
        <v>2218</v>
      </c>
      <c r="E295" s="9">
        <v>2026</v>
      </c>
      <c r="F295" s="9">
        <v>2036</v>
      </c>
      <c r="G295" s="9">
        <f t="shared" si="38"/>
        <v>-10</v>
      </c>
      <c r="H295" s="9">
        <f t="shared" si="35"/>
        <v>-4.911591355599214E-3</v>
      </c>
      <c r="I295" s="19">
        <f t="shared" si="36"/>
        <v>123.586</v>
      </c>
      <c r="J295" s="11">
        <f t="shared" si="37"/>
        <v>148.3032</v>
      </c>
      <c r="K295" s="11"/>
      <c r="L295" s="11"/>
      <c r="M295" s="11">
        <f>I295*1.25</f>
        <v>154.48249999999999</v>
      </c>
      <c r="N295" s="11"/>
      <c r="O295" s="11"/>
      <c r="P295" s="11"/>
      <c r="Q295" s="13" t="s">
        <v>1926</v>
      </c>
      <c r="R295" s="20">
        <f>M295*1.17</f>
        <v>180.74452499999998</v>
      </c>
      <c r="S295" s="17">
        <v>99</v>
      </c>
      <c r="T295" s="13" t="s">
        <v>1926</v>
      </c>
      <c r="U295" s="13"/>
      <c r="V295" s="13"/>
      <c r="W295" s="29" t="s">
        <v>2613</v>
      </c>
      <c r="X295" s="48" t="s">
        <v>2813</v>
      </c>
      <c r="Y295" s="48"/>
      <c r="Z295" s="37">
        <v>165</v>
      </c>
      <c r="AB295" s="11">
        <v>165</v>
      </c>
      <c r="AD295" s="9" t="s">
        <v>26</v>
      </c>
    </row>
    <row r="296" spans="1:30" ht="18.75" customHeight="1">
      <c r="A296" s="9" t="s">
        <v>740</v>
      </c>
      <c r="B296" s="18">
        <v>4987107606303</v>
      </c>
      <c r="C296" s="27" t="s">
        <v>741</v>
      </c>
      <c r="D296" s="39" t="s">
        <v>2219</v>
      </c>
      <c r="E296" s="9">
        <v>2880</v>
      </c>
      <c r="F296" s="9">
        <v>2880</v>
      </c>
      <c r="G296" s="9">
        <f t="shared" si="38"/>
        <v>0</v>
      </c>
      <c r="H296" s="9">
        <f t="shared" si="35"/>
        <v>0</v>
      </c>
      <c r="I296" s="19">
        <f t="shared" si="36"/>
        <v>175.68</v>
      </c>
      <c r="J296" s="11">
        <f t="shared" si="37"/>
        <v>210.816</v>
      </c>
      <c r="K296" s="11"/>
      <c r="L296" s="11"/>
      <c r="M296" s="11">
        <f>I296*1.25</f>
        <v>219.60000000000002</v>
      </c>
      <c r="N296" s="11"/>
      <c r="O296" s="11"/>
      <c r="P296" s="11"/>
      <c r="Q296" s="13" t="s">
        <v>1926</v>
      </c>
      <c r="R296" s="20">
        <f>M296*1.17</f>
        <v>256.93200000000002</v>
      </c>
      <c r="S296" s="17">
        <v>99</v>
      </c>
      <c r="T296" s="13" t="s">
        <v>1926</v>
      </c>
      <c r="U296" s="13"/>
      <c r="V296" s="13"/>
      <c r="W296" s="29" t="s">
        <v>2613</v>
      </c>
      <c r="X296" s="48" t="s">
        <v>2813</v>
      </c>
      <c r="Y296" s="48"/>
      <c r="Z296" s="37">
        <v>280</v>
      </c>
      <c r="AB296" s="11">
        <v>229</v>
      </c>
      <c r="AD296" s="9" t="s">
        <v>159</v>
      </c>
    </row>
    <row r="297" spans="1:30" ht="18.75" customHeight="1">
      <c r="A297" s="9" t="s">
        <v>742</v>
      </c>
      <c r="B297" s="18">
        <v>4980673001275</v>
      </c>
      <c r="C297" s="31" t="s">
        <v>743</v>
      </c>
      <c r="D297" s="39" t="s">
        <v>2220</v>
      </c>
      <c r="E297" s="9">
        <v>997</v>
      </c>
      <c r="F297" s="9">
        <v>997</v>
      </c>
      <c r="G297" s="9">
        <f t="shared" si="38"/>
        <v>0</v>
      </c>
      <c r="H297" s="9">
        <f t="shared" si="35"/>
        <v>0</v>
      </c>
      <c r="I297" s="19">
        <f t="shared" si="36"/>
        <v>60.817</v>
      </c>
      <c r="J297" s="11">
        <f t="shared" si="37"/>
        <v>72.980400000000003</v>
      </c>
      <c r="K297" s="11"/>
      <c r="L297" s="11">
        <f>I297*1.3</f>
        <v>79.062100000000001</v>
      </c>
      <c r="M297" s="11"/>
      <c r="N297" s="11"/>
      <c r="O297" s="11"/>
      <c r="P297" s="11"/>
      <c r="Q297" s="13" t="s">
        <v>1926</v>
      </c>
      <c r="R297" s="20">
        <f>L297*1.17</f>
        <v>92.502656999999999</v>
      </c>
      <c r="S297" s="17">
        <v>99</v>
      </c>
      <c r="T297" s="13" t="s">
        <v>1926</v>
      </c>
      <c r="U297" s="13"/>
      <c r="V297" s="13"/>
      <c r="W297" s="29" t="s">
        <v>2644</v>
      </c>
      <c r="X297" s="48" t="s">
        <v>2813</v>
      </c>
      <c r="Y297" s="48"/>
      <c r="Z297" s="37">
        <v>80</v>
      </c>
      <c r="AB297" s="12"/>
      <c r="AC297" s="12"/>
      <c r="AD297" s="9" t="s">
        <v>733</v>
      </c>
    </row>
    <row r="298" spans="1:30" ht="18.75" customHeight="1">
      <c r="A298" s="9" t="s">
        <v>744</v>
      </c>
      <c r="B298" s="18">
        <v>4980673001282</v>
      </c>
      <c r="C298" s="31" t="s">
        <v>746</v>
      </c>
      <c r="D298" s="39" t="s">
        <v>2221</v>
      </c>
      <c r="E298" s="9">
        <v>2980</v>
      </c>
      <c r="F298" s="9">
        <v>2980</v>
      </c>
      <c r="G298" s="9">
        <f t="shared" si="38"/>
        <v>0</v>
      </c>
      <c r="H298" s="9">
        <f t="shared" si="35"/>
        <v>0</v>
      </c>
      <c r="I298" s="19">
        <f t="shared" si="36"/>
        <v>181.78</v>
      </c>
      <c r="J298" s="11">
        <f t="shared" si="37"/>
        <v>218.136</v>
      </c>
      <c r="K298" s="11"/>
      <c r="L298" s="11"/>
      <c r="M298" s="11">
        <f>I298*1.25</f>
        <v>227.22499999999999</v>
      </c>
      <c r="N298" s="11"/>
      <c r="O298" s="11"/>
      <c r="P298" s="11"/>
      <c r="Q298" s="13" t="s">
        <v>1926</v>
      </c>
      <c r="R298" s="20">
        <f>M298*1.17</f>
        <v>265.85325</v>
      </c>
      <c r="S298" s="17">
        <v>99</v>
      </c>
      <c r="T298" s="13" t="s">
        <v>1926</v>
      </c>
      <c r="U298" s="13"/>
      <c r="V298" s="13"/>
      <c r="W298" s="29" t="s">
        <v>2644</v>
      </c>
      <c r="X298" s="48" t="s">
        <v>2813</v>
      </c>
      <c r="Y298" s="48"/>
      <c r="Z298" s="37">
        <v>460</v>
      </c>
      <c r="AB298" s="12"/>
      <c r="AC298" s="12"/>
      <c r="AD298" s="9" t="s">
        <v>745</v>
      </c>
    </row>
    <row r="299" spans="1:30" ht="18.75" customHeight="1">
      <c r="A299" s="9" t="s">
        <v>747</v>
      </c>
      <c r="B299" s="18">
        <v>4987300056707</v>
      </c>
      <c r="C299" s="27" t="s">
        <v>748</v>
      </c>
      <c r="D299" s="39" t="s">
        <v>2222</v>
      </c>
      <c r="E299" s="9">
        <v>889</v>
      </c>
      <c r="F299" s="9">
        <v>1007</v>
      </c>
      <c r="G299" s="9">
        <f t="shared" si="38"/>
        <v>-118</v>
      </c>
      <c r="H299" s="9">
        <f t="shared" si="35"/>
        <v>-0.11717974180734857</v>
      </c>
      <c r="I299" s="19">
        <f t="shared" si="36"/>
        <v>54.228999999999999</v>
      </c>
      <c r="J299" s="11">
        <f t="shared" si="37"/>
        <v>65.074799999999996</v>
      </c>
      <c r="K299" s="11"/>
      <c r="L299" s="11">
        <f>I299*1.3</f>
        <v>70.497699999999995</v>
      </c>
      <c r="M299" s="11"/>
      <c r="N299" s="11"/>
      <c r="O299" s="11"/>
      <c r="P299" s="11"/>
      <c r="Q299" s="13" t="s">
        <v>1926</v>
      </c>
      <c r="R299" s="17">
        <f>L299*1.17</f>
        <v>82.482308999999987</v>
      </c>
      <c r="S299" s="17">
        <v>99</v>
      </c>
      <c r="T299" s="13" t="s">
        <v>1926</v>
      </c>
      <c r="U299" s="13"/>
      <c r="V299" s="13"/>
      <c r="W299" s="29" t="s">
        <v>2621</v>
      </c>
      <c r="X299" s="48" t="s">
        <v>2813</v>
      </c>
      <c r="Y299" s="48"/>
      <c r="Z299" s="37">
        <v>86.2</v>
      </c>
      <c r="AB299" s="12"/>
      <c r="AC299" s="12"/>
      <c r="AD299" s="9" t="s">
        <v>46</v>
      </c>
    </row>
    <row r="300" spans="1:30" ht="18.75" customHeight="1">
      <c r="A300" s="9" t="s">
        <v>749</v>
      </c>
      <c r="B300" s="18">
        <v>4987300056714</v>
      </c>
      <c r="C300" s="27" t="s">
        <v>750</v>
      </c>
      <c r="D300" s="39" t="s">
        <v>2223</v>
      </c>
      <c r="E300" s="9">
        <v>1880</v>
      </c>
      <c r="F300" s="9">
        <v>1058</v>
      </c>
      <c r="G300" s="9">
        <f t="shared" si="38"/>
        <v>822</v>
      </c>
      <c r="H300" s="9">
        <f t="shared" si="35"/>
        <v>0.77693761814744799</v>
      </c>
      <c r="I300" s="19">
        <f t="shared" si="36"/>
        <v>114.67999999999999</v>
      </c>
      <c r="J300" s="11">
        <f t="shared" si="37"/>
        <v>137.61599999999999</v>
      </c>
      <c r="K300" s="11"/>
      <c r="L300" s="11"/>
      <c r="M300" s="11">
        <f>I300*1.25</f>
        <v>143.35</v>
      </c>
      <c r="N300" s="11"/>
      <c r="O300" s="11"/>
      <c r="P300" s="11"/>
      <c r="Q300" s="13" t="s">
        <v>1926</v>
      </c>
      <c r="R300" s="17">
        <f>M300*1.17</f>
        <v>167.71949999999998</v>
      </c>
      <c r="S300" s="17">
        <v>99</v>
      </c>
      <c r="T300" s="13" t="s">
        <v>1926</v>
      </c>
      <c r="U300" s="13"/>
      <c r="V300" s="13"/>
      <c r="W300" s="29" t="s">
        <v>2621</v>
      </c>
      <c r="X300" s="48" t="s">
        <v>2813</v>
      </c>
      <c r="Y300" s="48"/>
      <c r="Z300" s="37">
        <v>181</v>
      </c>
      <c r="AB300" s="12"/>
      <c r="AC300" s="12"/>
      <c r="AD300" s="42" t="s">
        <v>2732</v>
      </c>
    </row>
    <row r="301" spans="1:30" ht="18.75" customHeight="1">
      <c r="A301" s="9" t="s">
        <v>751</v>
      </c>
      <c r="B301" s="18">
        <v>4987300058602</v>
      </c>
      <c r="C301" s="27" t="s">
        <v>752</v>
      </c>
      <c r="D301" s="39" t="s">
        <v>2224</v>
      </c>
      <c r="E301" s="9">
        <v>1270</v>
      </c>
      <c r="F301" s="9">
        <v>1780</v>
      </c>
      <c r="G301" s="9">
        <f t="shared" si="38"/>
        <v>-510</v>
      </c>
      <c r="H301" s="9">
        <f t="shared" si="35"/>
        <v>-0.28651685393258425</v>
      </c>
      <c r="I301" s="19">
        <f t="shared" si="36"/>
        <v>77.47</v>
      </c>
      <c r="J301" s="11">
        <f t="shared" si="37"/>
        <v>92.963999999999999</v>
      </c>
      <c r="K301" s="11"/>
      <c r="L301" s="11">
        <f>I301*1.3</f>
        <v>100.711</v>
      </c>
      <c r="M301" s="11"/>
      <c r="N301" s="11"/>
      <c r="O301" s="11"/>
      <c r="P301" s="11"/>
      <c r="Q301" s="13" t="s">
        <v>1926</v>
      </c>
      <c r="R301" s="17">
        <f>L301*1.17</f>
        <v>117.83187</v>
      </c>
      <c r="S301" s="17">
        <v>99</v>
      </c>
      <c r="T301" s="13" t="s">
        <v>1926</v>
      </c>
      <c r="U301" s="13"/>
      <c r="V301" s="13"/>
      <c r="W301" s="29" t="s">
        <v>2621</v>
      </c>
      <c r="X301" s="48" t="s">
        <v>2813</v>
      </c>
      <c r="Y301" s="48"/>
      <c r="Z301" s="37">
        <v>63.5</v>
      </c>
      <c r="AB301" s="12"/>
      <c r="AC301" s="12"/>
      <c r="AD301" s="9" t="s">
        <v>46</v>
      </c>
    </row>
    <row r="302" spans="1:30" ht="18.75" customHeight="1">
      <c r="A302" s="9" t="s">
        <v>753</v>
      </c>
      <c r="B302" s="18">
        <v>4987300058619</v>
      </c>
      <c r="C302" s="29" t="s">
        <v>1864</v>
      </c>
      <c r="D302" s="39" t="s">
        <v>2225</v>
      </c>
      <c r="E302" s="9">
        <v>2640</v>
      </c>
      <c r="F302" s="9">
        <v>2678</v>
      </c>
      <c r="G302" s="9">
        <f t="shared" si="38"/>
        <v>-38</v>
      </c>
      <c r="H302" s="9">
        <f t="shared" si="35"/>
        <v>-1.4189693801344288E-2</v>
      </c>
      <c r="I302" s="19">
        <f t="shared" si="36"/>
        <v>161.04</v>
      </c>
      <c r="J302" s="11">
        <f t="shared" si="37"/>
        <v>193.24799999999999</v>
      </c>
      <c r="K302" s="11"/>
      <c r="L302" s="11"/>
      <c r="M302" s="11">
        <f>I302*1.25</f>
        <v>201.29999999999998</v>
      </c>
      <c r="N302" s="11"/>
      <c r="O302" s="11"/>
      <c r="P302" s="11"/>
      <c r="Q302" s="13" t="s">
        <v>1926</v>
      </c>
      <c r="R302" s="17">
        <f>M302*1.17</f>
        <v>235.52099999999996</v>
      </c>
      <c r="S302" s="17">
        <v>99</v>
      </c>
      <c r="T302" s="13" t="s">
        <v>1926</v>
      </c>
      <c r="U302" s="13"/>
      <c r="V302" s="13"/>
      <c r="W302" s="29" t="s">
        <v>2621</v>
      </c>
      <c r="X302" s="48" t="s">
        <v>2813</v>
      </c>
      <c r="Y302" s="48"/>
      <c r="Z302" s="37">
        <v>127</v>
      </c>
      <c r="AB302" s="12"/>
      <c r="AC302" s="12"/>
      <c r="AD302" s="9" t="s">
        <v>31</v>
      </c>
    </row>
    <row r="303" spans="1:30" ht="18.75" customHeight="1">
      <c r="A303" s="9" t="s">
        <v>755</v>
      </c>
      <c r="B303" s="18">
        <v>4987028124047</v>
      </c>
      <c r="C303" s="27" t="s">
        <v>756</v>
      </c>
      <c r="D303" s="39" t="s">
        <v>2226</v>
      </c>
      <c r="E303" s="9">
        <v>2138</v>
      </c>
      <c r="F303" s="9">
        <v>2345</v>
      </c>
      <c r="G303" s="9">
        <f t="shared" si="38"/>
        <v>-207</v>
      </c>
      <c r="H303" s="9">
        <f t="shared" si="35"/>
        <v>-8.8272921108742006E-2</v>
      </c>
      <c r="I303" s="19">
        <f t="shared" si="36"/>
        <v>130.41800000000001</v>
      </c>
      <c r="J303" s="11">
        <f t="shared" si="37"/>
        <v>156.5016</v>
      </c>
      <c r="K303" s="11"/>
      <c r="L303" s="11"/>
      <c r="M303" s="26">
        <f>I303*1.25</f>
        <v>163.02250000000001</v>
      </c>
      <c r="N303" s="11"/>
      <c r="O303" s="11"/>
      <c r="P303" s="11"/>
      <c r="Q303" s="13" t="s">
        <v>1926</v>
      </c>
      <c r="R303" s="20">
        <f>M303*1.17</f>
        <v>190.73632499999999</v>
      </c>
      <c r="S303" s="17">
        <v>99</v>
      </c>
      <c r="T303" s="13" t="s">
        <v>1926</v>
      </c>
      <c r="U303" s="13"/>
      <c r="V303" s="13"/>
      <c r="W303" s="29" t="s">
        <v>2778</v>
      </c>
      <c r="X303" s="48" t="s">
        <v>2813</v>
      </c>
      <c r="Y303" s="48"/>
      <c r="Z303" s="37">
        <v>63.5</v>
      </c>
      <c r="AB303" s="12"/>
      <c r="AC303" s="12"/>
      <c r="AD303" s="9" t="s">
        <v>81</v>
      </c>
    </row>
    <row r="304" spans="1:30" ht="18.75" customHeight="1">
      <c r="A304" s="9" t="s">
        <v>757</v>
      </c>
      <c r="B304" s="18">
        <v>4987028124153</v>
      </c>
      <c r="C304" s="29" t="s">
        <v>1817</v>
      </c>
      <c r="D304" s="39" t="s">
        <v>2227</v>
      </c>
      <c r="E304" s="9">
        <v>3218</v>
      </c>
      <c r="F304" s="9">
        <v>3218</v>
      </c>
      <c r="G304" s="9">
        <f t="shared" si="38"/>
        <v>0</v>
      </c>
      <c r="H304" s="9">
        <f t="shared" si="35"/>
        <v>0</v>
      </c>
      <c r="I304" s="19">
        <f t="shared" si="36"/>
        <v>196.298</v>
      </c>
      <c r="J304" s="11">
        <f t="shared" si="37"/>
        <v>235.55759999999998</v>
      </c>
      <c r="K304" s="11"/>
      <c r="L304" s="11"/>
      <c r="M304" s="26">
        <f>I304*1.25</f>
        <v>245.3725</v>
      </c>
      <c r="N304" s="11"/>
      <c r="O304" s="11"/>
      <c r="P304" s="11"/>
      <c r="Q304" s="13" t="s">
        <v>1926</v>
      </c>
      <c r="R304" s="20">
        <f>M304*1.17</f>
        <v>287.085825</v>
      </c>
      <c r="S304" s="17">
        <v>99</v>
      </c>
      <c r="T304" s="13" t="s">
        <v>1926</v>
      </c>
      <c r="U304" s="13"/>
      <c r="V304" s="13"/>
      <c r="W304" s="29" t="s">
        <v>2778</v>
      </c>
      <c r="X304" s="48" t="s">
        <v>2813</v>
      </c>
      <c r="Y304" s="48"/>
      <c r="Z304" s="37">
        <v>90.7</v>
      </c>
      <c r="AB304" s="12"/>
      <c r="AC304" s="12"/>
      <c r="AD304" s="9" t="s">
        <v>26</v>
      </c>
    </row>
    <row r="305" spans="1:30" ht="18.75" customHeight="1">
      <c r="A305" s="9" t="s">
        <v>759</v>
      </c>
      <c r="B305" s="18">
        <v>4987107619785</v>
      </c>
      <c r="C305" s="27" t="s">
        <v>760</v>
      </c>
      <c r="D305" s="39" t="s">
        <v>2228</v>
      </c>
      <c r="E305" s="9">
        <v>1598</v>
      </c>
      <c r="F305" s="9">
        <v>1488</v>
      </c>
      <c r="G305" s="9">
        <f t="shared" si="38"/>
        <v>110</v>
      </c>
      <c r="H305" s="9">
        <f t="shared" si="35"/>
        <v>7.3924731182795703E-2</v>
      </c>
      <c r="I305" s="19">
        <f t="shared" si="36"/>
        <v>97.477999999999994</v>
      </c>
      <c r="J305" s="11">
        <f t="shared" si="37"/>
        <v>116.97359999999999</v>
      </c>
      <c r="K305" s="11"/>
      <c r="L305" s="11">
        <f>I305*1.3</f>
        <v>126.7214</v>
      </c>
      <c r="M305" s="11"/>
      <c r="N305" s="11"/>
      <c r="O305" s="11"/>
      <c r="P305" s="11"/>
      <c r="Q305" s="13" t="s">
        <v>1926</v>
      </c>
      <c r="R305" s="20">
        <f>L305*1.17</f>
        <v>148.264038</v>
      </c>
      <c r="S305" s="17">
        <v>99</v>
      </c>
      <c r="T305" s="13" t="s">
        <v>1926</v>
      </c>
      <c r="U305" s="13"/>
      <c r="V305" s="13"/>
      <c r="W305" s="29" t="s">
        <v>2613</v>
      </c>
      <c r="X305" s="48" t="s">
        <v>2813</v>
      </c>
      <c r="Y305" s="48"/>
      <c r="Z305" s="37">
        <v>90.7</v>
      </c>
      <c r="AB305" s="12"/>
      <c r="AC305" s="12"/>
      <c r="AD305" s="9" t="s">
        <v>46</v>
      </c>
    </row>
    <row r="306" spans="1:30" ht="18.75" customHeight="1">
      <c r="A306" s="9" t="s">
        <v>761</v>
      </c>
      <c r="B306" s="18">
        <v>4987107619792</v>
      </c>
      <c r="C306" s="27" t="s">
        <v>762</v>
      </c>
      <c r="D306" s="39" t="s">
        <v>2229</v>
      </c>
      <c r="E306" s="9">
        <v>2376</v>
      </c>
      <c r="F306" s="9">
        <v>2450</v>
      </c>
      <c r="G306" s="9">
        <f t="shared" si="38"/>
        <v>-74</v>
      </c>
      <c r="H306" s="9">
        <f t="shared" si="35"/>
        <v>-3.0204081632653063E-2</v>
      </c>
      <c r="I306" s="19">
        <f t="shared" si="36"/>
        <v>144.93600000000001</v>
      </c>
      <c r="J306" s="11">
        <f t="shared" si="37"/>
        <v>173.92320000000001</v>
      </c>
      <c r="K306" s="11"/>
      <c r="L306" s="11"/>
      <c r="M306" s="11">
        <f t="shared" ref="M306:M312" si="39">I306*1.25</f>
        <v>181.17000000000002</v>
      </c>
      <c r="N306" s="11"/>
      <c r="O306" s="11"/>
      <c r="P306" s="11"/>
      <c r="Q306" s="13" t="s">
        <v>1926</v>
      </c>
      <c r="R306" s="20">
        <f t="shared" ref="R306:R312" si="40">M306*1.17</f>
        <v>211.96890000000002</v>
      </c>
      <c r="S306" s="17">
        <v>99</v>
      </c>
      <c r="T306" s="13" t="s">
        <v>1926</v>
      </c>
      <c r="U306" s="13"/>
      <c r="V306" s="13"/>
      <c r="W306" s="29" t="s">
        <v>2613</v>
      </c>
      <c r="X306" s="48" t="s">
        <v>2813</v>
      </c>
      <c r="Y306" s="48"/>
      <c r="Z306" s="37">
        <v>154</v>
      </c>
      <c r="AB306" s="12"/>
      <c r="AC306" s="12"/>
      <c r="AD306" s="9" t="s">
        <v>81</v>
      </c>
    </row>
    <row r="307" spans="1:30" ht="18.75" customHeight="1">
      <c r="A307" s="9" t="s">
        <v>763</v>
      </c>
      <c r="B307" s="18">
        <v>4987107046666</v>
      </c>
      <c r="C307" s="27" t="s">
        <v>764</v>
      </c>
      <c r="D307" s="39" t="s">
        <v>2230</v>
      </c>
      <c r="E307" s="9">
        <v>1680</v>
      </c>
      <c r="F307" s="9">
        <v>1480</v>
      </c>
      <c r="G307" s="9">
        <f t="shared" si="38"/>
        <v>200</v>
      </c>
      <c r="H307" s="9">
        <f t="shared" si="35"/>
        <v>0.13513513513513514</v>
      </c>
      <c r="I307" s="19">
        <f t="shared" si="36"/>
        <v>102.48</v>
      </c>
      <c r="J307" s="11">
        <f t="shared" si="37"/>
        <v>122.976</v>
      </c>
      <c r="K307" s="11"/>
      <c r="L307" s="11"/>
      <c r="M307" s="11">
        <f t="shared" si="39"/>
        <v>128.1</v>
      </c>
      <c r="N307" s="11"/>
      <c r="O307" s="11"/>
      <c r="P307" s="11"/>
      <c r="Q307" s="13" t="s">
        <v>1926</v>
      </c>
      <c r="R307" s="20">
        <f t="shared" si="40"/>
        <v>149.87699999999998</v>
      </c>
      <c r="S307" s="17">
        <v>99</v>
      </c>
      <c r="T307" s="13" t="s">
        <v>1926</v>
      </c>
      <c r="U307" s="13"/>
      <c r="V307" s="13"/>
      <c r="W307" s="29" t="s">
        <v>2613</v>
      </c>
      <c r="X307" s="48" t="s">
        <v>2813</v>
      </c>
      <c r="Y307" s="48"/>
      <c r="Z307" s="37">
        <v>181</v>
      </c>
      <c r="AB307" s="12">
        <v>126</v>
      </c>
      <c r="AC307" s="12">
        <v>150</v>
      </c>
      <c r="AD307" s="9" t="s">
        <v>304</v>
      </c>
    </row>
    <row r="308" spans="1:30" ht="18.75" customHeight="1">
      <c r="A308" s="9" t="s">
        <v>765</v>
      </c>
      <c r="B308" s="18">
        <v>4987343900555</v>
      </c>
      <c r="C308" s="27" t="s">
        <v>766</v>
      </c>
      <c r="D308" s="39" t="s">
        <v>2231</v>
      </c>
      <c r="E308" s="9">
        <v>1814</v>
      </c>
      <c r="F308" s="9">
        <v>2036</v>
      </c>
      <c r="G308" s="9">
        <f t="shared" si="38"/>
        <v>-222</v>
      </c>
      <c r="H308" s="9">
        <f t="shared" si="35"/>
        <v>-0.10903732809430255</v>
      </c>
      <c r="I308" s="19">
        <f t="shared" si="36"/>
        <v>110.654</v>
      </c>
      <c r="J308" s="11">
        <f t="shared" si="37"/>
        <v>132.78479999999999</v>
      </c>
      <c r="K308" s="11"/>
      <c r="L308" s="11"/>
      <c r="M308" s="11">
        <f t="shared" si="39"/>
        <v>138.3175</v>
      </c>
      <c r="N308" s="11"/>
      <c r="O308" s="11"/>
      <c r="P308" s="11"/>
      <c r="Q308" s="13" t="s">
        <v>1926</v>
      </c>
      <c r="R308" s="20">
        <f t="shared" si="40"/>
        <v>161.83147499999998</v>
      </c>
      <c r="S308" s="17">
        <v>99</v>
      </c>
      <c r="T308" s="13" t="s">
        <v>1926</v>
      </c>
      <c r="U308" s="13"/>
      <c r="V308" s="13"/>
      <c r="W308" s="29" t="s">
        <v>2763</v>
      </c>
      <c r="X308" s="48" t="s">
        <v>2813</v>
      </c>
      <c r="Y308" s="48"/>
      <c r="Z308" s="37">
        <v>150</v>
      </c>
      <c r="AB308" s="12"/>
      <c r="AC308" s="12"/>
      <c r="AD308" s="9" t="s">
        <v>26</v>
      </c>
    </row>
    <row r="309" spans="1:30" ht="18.75" customHeight="1">
      <c r="A309" s="9" t="s">
        <v>767</v>
      </c>
      <c r="B309" s="18">
        <v>4987316029177</v>
      </c>
      <c r="C309" s="27" t="s">
        <v>768</v>
      </c>
      <c r="D309" s="39" t="s">
        <v>2232</v>
      </c>
      <c r="E309" s="9">
        <v>3060</v>
      </c>
      <c r="F309" s="9">
        <v>2480</v>
      </c>
      <c r="G309" s="9">
        <f t="shared" si="38"/>
        <v>580</v>
      </c>
      <c r="H309" s="9">
        <f t="shared" si="35"/>
        <v>0.23387096774193547</v>
      </c>
      <c r="I309" s="19">
        <f t="shared" si="36"/>
        <v>186.66</v>
      </c>
      <c r="J309" s="11">
        <f t="shared" si="37"/>
        <v>223.99199999999999</v>
      </c>
      <c r="K309" s="11"/>
      <c r="L309" s="11"/>
      <c r="M309" s="11">
        <f t="shared" si="39"/>
        <v>233.32499999999999</v>
      </c>
      <c r="N309" s="11"/>
      <c r="O309" s="11"/>
      <c r="P309" s="11"/>
      <c r="Q309" s="13" t="s">
        <v>1926</v>
      </c>
      <c r="R309" s="20">
        <f t="shared" si="40"/>
        <v>272.99024999999995</v>
      </c>
      <c r="S309" s="17">
        <v>99</v>
      </c>
      <c r="T309" s="13" t="s">
        <v>1926</v>
      </c>
      <c r="U309" s="13"/>
      <c r="V309" s="13"/>
      <c r="W309" s="29" t="s">
        <v>2614</v>
      </c>
      <c r="X309" s="48" t="s">
        <v>2813</v>
      </c>
      <c r="Y309" s="48"/>
      <c r="Z309" s="37">
        <v>304</v>
      </c>
      <c r="AB309" s="12"/>
      <c r="AC309" s="12"/>
      <c r="AD309" s="9" t="s">
        <v>745</v>
      </c>
    </row>
    <row r="310" spans="1:30" ht="18.75" customHeight="1">
      <c r="A310" s="9" t="s">
        <v>769</v>
      </c>
      <c r="B310" s="18">
        <v>4987081315758</v>
      </c>
      <c r="C310" s="27" t="s">
        <v>771</v>
      </c>
      <c r="D310" s="39" t="s">
        <v>2233</v>
      </c>
      <c r="E310" s="9">
        <v>3060</v>
      </c>
      <c r="F310" s="9">
        <v>2781</v>
      </c>
      <c r="G310" s="9">
        <f t="shared" si="38"/>
        <v>279</v>
      </c>
      <c r="H310" s="9">
        <f t="shared" si="35"/>
        <v>0.10032362459546926</v>
      </c>
      <c r="I310" s="19">
        <f t="shared" si="36"/>
        <v>186.66</v>
      </c>
      <c r="J310" s="11">
        <f t="shared" si="37"/>
        <v>223.99199999999999</v>
      </c>
      <c r="K310" s="11"/>
      <c r="L310" s="11"/>
      <c r="M310" s="11">
        <f t="shared" si="39"/>
        <v>233.32499999999999</v>
      </c>
      <c r="N310" s="11"/>
      <c r="O310" s="11"/>
      <c r="P310" s="11"/>
      <c r="Q310" s="13" t="s">
        <v>1926</v>
      </c>
      <c r="R310" s="20">
        <f t="shared" si="40"/>
        <v>272.99024999999995</v>
      </c>
      <c r="S310" s="17">
        <v>99</v>
      </c>
      <c r="T310" s="13" t="s">
        <v>1926</v>
      </c>
      <c r="U310" s="13"/>
      <c r="V310" s="13"/>
      <c r="W310" s="29" t="s">
        <v>2613</v>
      </c>
      <c r="X310" s="48" t="s">
        <v>2813</v>
      </c>
      <c r="Y310" s="48"/>
      <c r="Z310" s="37">
        <v>281</v>
      </c>
      <c r="AB310" s="12"/>
      <c r="AC310" s="12"/>
      <c r="AD310" s="9" t="s">
        <v>770</v>
      </c>
    </row>
    <row r="311" spans="1:30" ht="18.75" customHeight="1">
      <c r="A311" s="9" t="s">
        <v>772</v>
      </c>
      <c r="B311" s="18">
        <v>4987028105060</v>
      </c>
      <c r="C311" s="27" t="s">
        <v>774</v>
      </c>
      <c r="D311" s="39" t="s">
        <v>2234</v>
      </c>
      <c r="E311" s="9">
        <v>2138</v>
      </c>
      <c r="F311" s="9">
        <v>2138</v>
      </c>
      <c r="G311" s="9">
        <f t="shared" si="38"/>
        <v>0</v>
      </c>
      <c r="H311" s="9">
        <f t="shared" si="35"/>
        <v>0</v>
      </c>
      <c r="I311" s="19">
        <f t="shared" si="36"/>
        <v>130.41800000000001</v>
      </c>
      <c r="J311" s="11">
        <f t="shared" si="37"/>
        <v>156.5016</v>
      </c>
      <c r="K311" s="11"/>
      <c r="L311" s="11"/>
      <c r="M311" s="11">
        <f t="shared" si="39"/>
        <v>163.02250000000001</v>
      </c>
      <c r="N311" s="11"/>
      <c r="O311" s="11"/>
      <c r="P311" s="11"/>
      <c r="Q311" s="13" t="s">
        <v>1926</v>
      </c>
      <c r="R311" s="20">
        <f t="shared" si="40"/>
        <v>190.73632499999999</v>
      </c>
      <c r="S311" s="17">
        <v>99</v>
      </c>
      <c r="T311" s="13" t="s">
        <v>1926</v>
      </c>
      <c r="U311" s="13"/>
      <c r="V311" s="13"/>
      <c r="W311" s="29" t="s">
        <v>2778</v>
      </c>
      <c r="X311" s="48" t="s">
        <v>2813</v>
      </c>
      <c r="Y311" s="48"/>
      <c r="Z311" s="37">
        <v>209</v>
      </c>
      <c r="AB311" s="12"/>
      <c r="AC311" s="12"/>
      <c r="AD311" s="9" t="s">
        <v>773</v>
      </c>
    </row>
    <row r="312" spans="1:30" ht="18.75" customHeight="1">
      <c r="A312" s="9" t="s">
        <v>775</v>
      </c>
      <c r="B312" s="18">
        <v>4987028105077</v>
      </c>
      <c r="C312" s="27" t="s">
        <v>777</v>
      </c>
      <c r="D312" s="39" t="s">
        <v>2235</v>
      </c>
      <c r="E312" s="9">
        <v>3063</v>
      </c>
      <c r="F312" s="9">
        <v>3063</v>
      </c>
      <c r="G312" s="9">
        <f t="shared" si="38"/>
        <v>0</v>
      </c>
      <c r="H312" s="9">
        <f t="shared" si="35"/>
        <v>0</v>
      </c>
      <c r="I312" s="19">
        <f t="shared" si="36"/>
        <v>186.84299999999999</v>
      </c>
      <c r="J312" s="11">
        <f t="shared" si="37"/>
        <v>224.21159999999998</v>
      </c>
      <c r="K312" s="11"/>
      <c r="L312" s="11"/>
      <c r="M312" s="11">
        <f t="shared" si="39"/>
        <v>233.55374999999998</v>
      </c>
      <c r="N312" s="11"/>
      <c r="O312" s="11"/>
      <c r="P312" s="11"/>
      <c r="Q312" s="13" t="s">
        <v>1926</v>
      </c>
      <c r="R312" s="20">
        <f t="shared" si="40"/>
        <v>273.25788749999998</v>
      </c>
      <c r="S312" s="17">
        <v>99</v>
      </c>
      <c r="T312" s="13" t="s">
        <v>1926</v>
      </c>
      <c r="U312" s="13"/>
      <c r="V312" s="13"/>
      <c r="W312" s="29" t="s">
        <v>2778</v>
      </c>
      <c r="X312" s="48" t="s">
        <v>2813</v>
      </c>
      <c r="Y312" s="48"/>
      <c r="Z312" s="37">
        <v>408</v>
      </c>
      <c r="AB312" s="12"/>
      <c r="AC312" s="12"/>
      <c r="AD312" s="9" t="s">
        <v>776</v>
      </c>
    </row>
    <row r="313" spans="1:30" ht="18.75" customHeight="1">
      <c r="A313" s="9" t="s">
        <v>778</v>
      </c>
      <c r="B313" s="18">
        <v>4987300029800</v>
      </c>
      <c r="C313" s="27" t="s">
        <v>780</v>
      </c>
      <c r="D313" s="39" t="s">
        <v>2236</v>
      </c>
      <c r="E313" s="9">
        <v>398</v>
      </c>
      <c r="F313" s="9">
        <v>626</v>
      </c>
      <c r="G313" s="9">
        <f t="shared" si="38"/>
        <v>-228</v>
      </c>
      <c r="H313" s="9">
        <f t="shared" si="35"/>
        <v>-0.36421725239616615</v>
      </c>
      <c r="I313" s="19">
        <f t="shared" si="36"/>
        <v>24.277999999999999</v>
      </c>
      <c r="J313" s="11">
        <f t="shared" si="37"/>
        <v>29.133599999999998</v>
      </c>
      <c r="K313" s="11">
        <f t="shared" ref="K313:K327" si="41">I313*1.6</f>
        <v>38.844799999999999</v>
      </c>
      <c r="L313" s="11"/>
      <c r="M313" s="11"/>
      <c r="N313" s="11"/>
      <c r="O313" s="11"/>
      <c r="P313" s="11"/>
      <c r="Q313" s="13" t="s">
        <v>1926</v>
      </c>
      <c r="R313" s="20">
        <f t="shared" ref="R313:R327" si="42">K313*1.17</f>
        <v>45.448415999999995</v>
      </c>
      <c r="S313" s="17">
        <v>99</v>
      </c>
      <c r="T313" s="13" t="s">
        <v>1926</v>
      </c>
      <c r="U313" s="13"/>
      <c r="V313" s="13"/>
      <c r="W313" s="29" t="s">
        <v>2621</v>
      </c>
      <c r="X313" s="48" t="s">
        <v>2813</v>
      </c>
      <c r="Y313" s="48"/>
      <c r="Z313" s="37">
        <v>20</v>
      </c>
      <c r="AB313" s="12"/>
      <c r="AC313" s="12"/>
      <c r="AD313" s="9" t="s">
        <v>779</v>
      </c>
    </row>
    <row r="314" spans="1:30" ht="18.75" customHeight="1">
      <c r="A314" s="9" t="s">
        <v>781</v>
      </c>
      <c r="B314" s="18">
        <v>4987028110552</v>
      </c>
      <c r="C314" s="29" t="s">
        <v>1863</v>
      </c>
      <c r="D314" s="39" t="s">
        <v>2237</v>
      </c>
      <c r="E314" s="9">
        <v>450</v>
      </c>
      <c r="F314" s="9">
        <v>498</v>
      </c>
      <c r="G314" s="9">
        <f t="shared" si="38"/>
        <v>-48</v>
      </c>
      <c r="H314" s="9">
        <f t="shared" si="35"/>
        <v>-9.6385542168674704E-2</v>
      </c>
      <c r="I314" s="19">
        <f t="shared" si="36"/>
        <v>27.45</v>
      </c>
      <c r="J314" s="11">
        <f t="shared" si="37"/>
        <v>32.94</v>
      </c>
      <c r="K314" s="11">
        <f t="shared" si="41"/>
        <v>43.92</v>
      </c>
      <c r="L314" s="11"/>
      <c r="M314" s="11"/>
      <c r="N314" s="11"/>
      <c r="O314" s="11"/>
      <c r="P314" s="11"/>
      <c r="Q314" s="13" t="s">
        <v>1926</v>
      </c>
      <c r="R314" s="20">
        <f t="shared" si="42"/>
        <v>51.386400000000002</v>
      </c>
      <c r="S314" s="17">
        <v>99</v>
      </c>
      <c r="T314" s="13" t="s">
        <v>1926</v>
      </c>
      <c r="U314" s="13"/>
      <c r="V314" s="13"/>
      <c r="W314" s="29" t="s">
        <v>2778</v>
      </c>
      <c r="X314" s="48" t="s">
        <v>2813</v>
      </c>
      <c r="Y314" s="48"/>
      <c r="Z314" s="37">
        <v>30</v>
      </c>
      <c r="AB314" s="12"/>
      <c r="AC314" s="12"/>
      <c r="AD314" s="9" t="s">
        <v>714</v>
      </c>
    </row>
    <row r="315" spans="1:30" ht="18.75" customHeight="1">
      <c r="A315" s="9" t="s">
        <v>783</v>
      </c>
      <c r="B315" s="18">
        <v>4987241103584</v>
      </c>
      <c r="C315" s="31" t="s">
        <v>785</v>
      </c>
      <c r="D315" s="39" t="s">
        <v>2238</v>
      </c>
      <c r="E315" s="9">
        <v>162</v>
      </c>
      <c r="F315" s="9">
        <v>156</v>
      </c>
      <c r="G315" s="9">
        <f t="shared" si="38"/>
        <v>6</v>
      </c>
      <c r="H315" s="9">
        <f t="shared" si="35"/>
        <v>3.8461538461538464E-2</v>
      </c>
      <c r="I315" s="19">
        <f t="shared" si="36"/>
        <v>9.8819999999999997</v>
      </c>
      <c r="J315" s="11">
        <f t="shared" si="37"/>
        <v>11.8584</v>
      </c>
      <c r="K315" s="11">
        <f t="shared" si="41"/>
        <v>15.811199999999999</v>
      </c>
      <c r="L315" s="11"/>
      <c r="M315" s="11"/>
      <c r="N315" s="11"/>
      <c r="O315" s="11"/>
      <c r="P315" s="11"/>
      <c r="Q315" s="13" t="s">
        <v>1926</v>
      </c>
      <c r="R315" s="20">
        <f t="shared" si="42"/>
        <v>18.499103999999999</v>
      </c>
      <c r="S315" s="17">
        <v>99</v>
      </c>
      <c r="T315" s="13" t="s">
        <v>1926</v>
      </c>
      <c r="U315" s="13"/>
      <c r="V315" s="13"/>
      <c r="W315" s="29" t="s">
        <v>2626</v>
      </c>
      <c r="X315" s="48" t="s">
        <v>2813</v>
      </c>
      <c r="Y315" s="48"/>
      <c r="Z315" s="37">
        <v>30</v>
      </c>
      <c r="AB315" s="12"/>
      <c r="AC315" s="12"/>
      <c r="AD315" s="9" t="s">
        <v>784</v>
      </c>
    </row>
    <row r="316" spans="1:30" ht="18.75" customHeight="1">
      <c r="A316" s="9" t="s">
        <v>786</v>
      </c>
      <c r="B316" s="18">
        <v>4987241103577</v>
      </c>
      <c r="C316" s="32" t="s">
        <v>1702</v>
      </c>
      <c r="D316" s="39" t="s">
        <v>2239</v>
      </c>
      <c r="E316" s="9">
        <v>682</v>
      </c>
      <c r="F316" s="9">
        <v>798</v>
      </c>
      <c r="G316" s="9">
        <f t="shared" si="38"/>
        <v>-116</v>
      </c>
      <c r="H316" s="9">
        <f t="shared" si="35"/>
        <v>-0.14536340852130325</v>
      </c>
      <c r="I316" s="19">
        <f t="shared" si="36"/>
        <v>41.601999999999997</v>
      </c>
      <c r="J316" s="11">
        <f t="shared" si="37"/>
        <v>49.922399999999996</v>
      </c>
      <c r="K316" s="11">
        <f t="shared" si="41"/>
        <v>66.563199999999995</v>
      </c>
      <c r="L316" s="11"/>
      <c r="M316" s="11"/>
      <c r="N316" s="11"/>
      <c r="O316" s="11"/>
      <c r="P316" s="11"/>
      <c r="Q316" s="13" t="s">
        <v>1926</v>
      </c>
      <c r="R316" s="20">
        <f t="shared" si="42"/>
        <v>77.87894399999999</v>
      </c>
      <c r="S316" s="17">
        <v>99</v>
      </c>
      <c r="T316" s="13" t="s">
        <v>1926</v>
      </c>
      <c r="U316" s="13"/>
      <c r="V316" s="13"/>
      <c r="W316" s="29" t="s">
        <v>2626</v>
      </c>
      <c r="X316" s="48" t="s">
        <v>2813</v>
      </c>
      <c r="Y316" s="48"/>
      <c r="Z316" s="37">
        <v>72.599999999999994</v>
      </c>
      <c r="AB316" s="12">
        <v>177</v>
      </c>
      <c r="AC316" s="12">
        <v>210</v>
      </c>
      <c r="AD316" s="9" t="s">
        <v>398</v>
      </c>
    </row>
    <row r="317" spans="1:30" ht="18.75" customHeight="1">
      <c r="A317" s="9" t="s">
        <v>788</v>
      </c>
      <c r="B317" s="18">
        <v>4987028110583</v>
      </c>
      <c r="C317" s="27" t="s">
        <v>789</v>
      </c>
      <c r="D317" s="39" t="s">
        <v>2240</v>
      </c>
      <c r="E317" s="9">
        <v>668</v>
      </c>
      <c r="F317" s="9">
        <v>950</v>
      </c>
      <c r="G317" s="9">
        <f t="shared" si="38"/>
        <v>-282</v>
      </c>
      <c r="H317" s="9">
        <f t="shared" si="35"/>
        <v>-0.29684210526315791</v>
      </c>
      <c r="I317" s="19">
        <f t="shared" si="36"/>
        <v>40.747999999999998</v>
      </c>
      <c r="J317" s="11">
        <f t="shared" si="37"/>
        <v>48.897599999999997</v>
      </c>
      <c r="K317" s="11">
        <f t="shared" si="41"/>
        <v>65.196799999999996</v>
      </c>
      <c r="L317" s="11"/>
      <c r="M317" s="11"/>
      <c r="N317" s="11"/>
      <c r="O317" s="11"/>
      <c r="P317" s="11"/>
      <c r="Q317" s="13" t="s">
        <v>1926</v>
      </c>
      <c r="R317" s="20">
        <f t="shared" si="42"/>
        <v>76.280255999999994</v>
      </c>
      <c r="S317" s="17">
        <v>99</v>
      </c>
      <c r="T317" s="13" t="s">
        <v>1926</v>
      </c>
      <c r="U317" s="13"/>
      <c r="V317" s="13"/>
      <c r="W317" s="29" t="s">
        <v>2778</v>
      </c>
      <c r="X317" s="48" t="s">
        <v>2813</v>
      </c>
      <c r="Y317" s="48"/>
      <c r="Z317" s="37">
        <v>30</v>
      </c>
      <c r="AB317" s="12">
        <v>96</v>
      </c>
      <c r="AC317" s="12">
        <v>132</v>
      </c>
      <c r="AD317" s="9" t="s">
        <v>714</v>
      </c>
    </row>
    <row r="318" spans="1:30" ht="18.75" customHeight="1">
      <c r="A318" s="9" t="s">
        <v>790</v>
      </c>
      <c r="B318" s="18">
        <v>4987028110521</v>
      </c>
      <c r="C318" s="27" t="s">
        <v>791</v>
      </c>
      <c r="D318" s="39" t="s">
        <v>2241</v>
      </c>
      <c r="E318" s="9">
        <v>619</v>
      </c>
      <c r="F318" s="9">
        <v>798</v>
      </c>
      <c r="G318" s="9">
        <f t="shared" si="38"/>
        <v>-179</v>
      </c>
      <c r="H318" s="9">
        <f t="shared" si="35"/>
        <v>-0.22431077694235588</v>
      </c>
      <c r="I318" s="19">
        <f t="shared" si="36"/>
        <v>37.759</v>
      </c>
      <c r="J318" s="11">
        <f t="shared" si="37"/>
        <v>45.3108</v>
      </c>
      <c r="K318" s="11">
        <f t="shared" si="41"/>
        <v>60.414400000000001</v>
      </c>
      <c r="L318" s="11"/>
      <c r="M318" s="11"/>
      <c r="N318" s="11"/>
      <c r="O318" s="11"/>
      <c r="P318" s="11"/>
      <c r="Q318" s="13" t="s">
        <v>1926</v>
      </c>
      <c r="R318" s="20">
        <f t="shared" si="42"/>
        <v>70.684848000000002</v>
      </c>
      <c r="S318" s="17">
        <v>99</v>
      </c>
      <c r="T318" s="13" t="s">
        <v>1926</v>
      </c>
      <c r="U318" s="13"/>
      <c r="V318" s="13"/>
      <c r="W318" s="29" t="s">
        <v>2778</v>
      </c>
      <c r="X318" s="48" t="s">
        <v>2813</v>
      </c>
      <c r="Y318" s="48"/>
      <c r="Z318" s="37">
        <v>30</v>
      </c>
      <c r="AB318" s="12"/>
      <c r="AC318" s="12"/>
      <c r="AD318" s="9" t="s">
        <v>714</v>
      </c>
    </row>
    <row r="319" spans="1:30" ht="18.75" customHeight="1">
      <c r="A319" s="9" t="s">
        <v>792</v>
      </c>
      <c r="B319" s="18">
        <v>4987028110651</v>
      </c>
      <c r="C319" s="27" t="s">
        <v>793</v>
      </c>
      <c r="D319" s="39" t="s">
        <v>2242</v>
      </c>
      <c r="E319" s="9">
        <v>390</v>
      </c>
      <c r="F319" s="9">
        <v>468</v>
      </c>
      <c r="G319" s="9">
        <f t="shared" si="38"/>
        <v>-78</v>
      </c>
      <c r="H319" s="9">
        <f t="shared" si="35"/>
        <v>-0.16666666666666666</v>
      </c>
      <c r="I319" s="19">
        <f t="shared" si="36"/>
        <v>23.79</v>
      </c>
      <c r="J319" s="11">
        <f t="shared" si="37"/>
        <v>28.547999999999998</v>
      </c>
      <c r="K319" s="11">
        <f t="shared" si="41"/>
        <v>38.064</v>
      </c>
      <c r="L319" s="11"/>
      <c r="M319" s="11"/>
      <c r="N319" s="11"/>
      <c r="O319" s="11"/>
      <c r="P319" s="11"/>
      <c r="Q319" s="13" t="s">
        <v>1926</v>
      </c>
      <c r="R319" s="20">
        <f t="shared" si="42"/>
        <v>44.534879999999994</v>
      </c>
      <c r="S319" s="17">
        <v>99</v>
      </c>
      <c r="T319" s="13" t="s">
        <v>1926</v>
      </c>
      <c r="U319" s="13"/>
      <c r="V319" s="13"/>
      <c r="W319" s="29" t="s">
        <v>2778</v>
      </c>
      <c r="X319" s="48" t="s">
        <v>2813</v>
      </c>
      <c r="Y319" s="48"/>
      <c r="Z319" s="37">
        <v>30</v>
      </c>
      <c r="AB319" s="12"/>
      <c r="AC319" s="12"/>
      <c r="AD319" s="9" t="s">
        <v>714</v>
      </c>
    </row>
    <row r="320" spans="1:30" ht="18.75" customHeight="1">
      <c r="A320" s="9" t="s">
        <v>794</v>
      </c>
      <c r="B320" s="18">
        <v>4987028110668</v>
      </c>
      <c r="C320" s="27" t="s">
        <v>795</v>
      </c>
      <c r="D320" s="39" t="s">
        <v>2243</v>
      </c>
      <c r="E320" s="9">
        <v>421</v>
      </c>
      <c r="F320" s="9">
        <v>468</v>
      </c>
      <c r="G320" s="9">
        <f t="shared" si="38"/>
        <v>-47</v>
      </c>
      <c r="H320" s="9">
        <f t="shared" si="35"/>
        <v>-0.10042735042735043</v>
      </c>
      <c r="I320" s="19">
        <f t="shared" si="36"/>
        <v>25.681000000000001</v>
      </c>
      <c r="J320" s="11">
        <f t="shared" si="37"/>
        <v>30.8172</v>
      </c>
      <c r="K320" s="11">
        <f t="shared" si="41"/>
        <v>41.089600000000004</v>
      </c>
      <c r="L320" s="11"/>
      <c r="M320" s="11"/>
      <c r="N320" s="11"/>
      <c r="O320" s="11"/>
      <c r="P320" s="11"/>
      <c r="Q320" s="13" t="s">
        <v>1926</v>
      </c>
      <c r="R320" s="20">
        <f t="shared" si="42"/>
        <v>48.074832000000001</v>
      </c>
      <c r="S320" s="17">
        <v>99</v>
      </c>
      <c r="T320" s="13" t="s">
        <v>1926</v>
      </c>
      <c r="U320" s="13"/>
      <c r="V320" s="13"/>
      <c r="W320" s="29" t="s">
        <v>2778</v>
      </c>
      <c r="X320" s="48" t="s">
        <v>2813</v>
      </c>
      <c r="Y320" s="48"/>
      <c r="Z320" s="37">
        <v>30</v>
      </c>
      <c r="AB320" s="12"/>
      <c r="AC320" s="12"/>
      <c r="AD320" s="9" t="s">
        <v>714</v>
      </c>
    </row>
    <row r="321" spans="1:30" ht="18.75" customHeight="1">
      <c r="A321" s="9" t="s">
        <v>796</v>
      </c>
      <c r="B321" s="18">
        <v>4987206394316</v>
      </c>
      <c r="C321" s="29" t="s">
        <v>1835</v>
      </c>
      <c r="D321" s="39" t="s">
        <v>2244</v>
      </c>
      <c r="E321" s="9">
        <v>398</v>
      </c>
      <c r="F321" s="9">
        <v>497</v>
      </c>
      <c r="G321" s="9">
        <f t="shared" si="38"/>
        <v>-99</v>
      </c>
      <c r="H321" s="9">
        <f t="shared" si="35"/>
        <v>-0.19919517102615694</v>
      </c>
      <c r="I321" s="19">
        <f t="shared" si="36"/>
        <v>24.277999999999999</v>
      </c>
      <c r="J321" s="11">
        <f t="shared" si="37"/>
        <v>29.133599999999998</v>
      </c>
      <c r="K321" s="11">
        <f t="shared" si="41"/>
        <v>38.844799999999999</v>
      </c>
      <c r="L321" s="11"/>
      <c r="M321" s="11"/>
      <c r="N321" s="11"/>
      <c r="O321" s="11"/>
      <c r="P321" s="11"/>
      <c r="Q321" s="13" t="s">
        <v>1926</v>
      </c>
      <c r="R321" s="20">
        <f t="shared" si="42"/>
        <v>45.448415999999995</v>
      </c>
      <c r="S321" s="17">
        <v>99</v>
      </c>
      <c r="T321" s="13" t="s">
        <v>1926</v>
      </c>
      <c r="U321" s="13"/>
      <c r="V321" s="13"/>
      <c r="W321" s="29" t="s">
        <v>2765</v>
      </c>
      <c r="X321" s="48" t="s">
        <v>2813</v>
      </c>
      <c r="Y321" s="48"/>
      <c r="Z321" s="37">
        <v>22.7</v>
      </c>
      <c r="AB321" s="12"/>
      <c r="AC321" s="12"/>
      <c r="AD321" s="9" t="s">
        <v>797</v>
      </c>
    </row>
    <row r="322" spans="1:30" ht="18.75" customHeight="1">
      <c r="A322" s="9" t="s">
        <v>799</v>
      </c>
      <c r="B322" s="18">
        <v>4987206394309</v>
      </c>
      <c r="C322" s="27" t="s">
        <v>800</v>
      </c>
      <c r="D322" s="39" t="s">
        <v>2245</v>
      </c>
      <c r="E322" s="9">
        <v>398</v>
      </c>
      <c r="F322" s="9">
        <v>497</v>
      </c>
      <c r="G322" s="9">
        <f t="shared" si="38"/>
        <v>-99</v>
      </c>
      <c r="H322" s="9">
        <f t="shared" ref="H322:H385" si="43">G322/F322</f>
        <v>-0.19919517102615694</v>
      </c>
      <c r="I322" s="19">
        <f t="shared" ref="I322:I385" si="44">E322*0.061</f>
        <v>24.277999999999999</v>
      </c>
      <c r="J322" s="11">
        <f t="shared" ref="J322:J385" si="45">I322*1.2</f>
        <v>29.133599999999998</v>
      </c>
      <c r="K322" s="11">
        <f t="shared" si="41"/>
        <v>38.844799999999999</v>
      </c>
      <c r="L322" s="11"/>
      <c r="M322" s="11"/>
      <c r="N322" s="11"/>
      <c r="O322" s="11"/>
      <c r="P322" s="11"/>
      <c r="Q322" s="13" t="s">
        <v>1926</v>
      </c>
      <c r="R322" s="20">
        <f t="shared" si="42"/>
        <v>45.448415999999995</v>
      </c>
      <c r="S322" s="17">
        <v>99</v>
      </c>
      <c r="T322" s="13" t="s">
        <v>1926</v>
      </c>
      <c r="U322" s="13"/>
      <c r="V322" s="13"/>
      <c r="W322" s="29" t="s">
        <v>2765</v>
      </c>
      <c r="X322" s="48" t="s">
        <v>2813</v>
      </c>
      <c r="Y322" s="48"/>
      <c r="Z322" s="37">
        <v>22.7</v>
      </c>
      <c r="AB322" s="12"/>
      <c r="AC322" s="12"/>
      <c r="AD322" s="9" t="s">
        <v>797</v>
      </c>
    </row>
    <row r="323" spans="1:30" ht="18.75" customHeight="1">
      <c r="A323" s="9" t="s">
        <v>801</v>
      </c>
      <c r="B323" s="18">
        <v>4987300029404</v>
      </c>
      <c r="C323" s="27" t="s">
        <v>803</v>
      </c>
      <c r="D323" s="39" t="s">
        <v>2246</v>
      </c>
      <c r="E323" s="9">
        <v>341</v>
      </c>
      <c r="F323" s="9">
        <v>513</v>
      </c>
      <c r="G323" s="9">
        <f t="shared" si="38"/>
        <v>-172</v>
      </c>
      <c r="H323" s="9">
        <f t="shared" si="43"/>
        <v>-0.33528265107212474</v>
      </c>
      <c r="I323" s="19">
        <f t="shared" si="44"/>
        <v>20.800999999999998</v>
      </c>
      <c r="J323" s="11">
        <f t="shared" si="45"/>
        <v>24.961199999999998</v>
      </c>
      <c r="K323" s="11">
        <f t="shared" si="41"/>
        <v>33.281599999999997</v>
      </c>
      <c r="L323" s="11"/>
      <c r="M323" s="11"/>
      <c r="N323" s="11"/>
      <c r="O323" s="11"/>
      <c r="P323" s="11"/>
      <c r="Q323" s="13" t="s">
        <v>1926</v>
      </c>
      <c r="R323" s="20">
        <f t="shared" si="42"/>
        <v>38.939471999999995</v>
      </c>
      <c r="S323" s="17">
        <v>99</v>
      </c>
      <c r="T323" s="13" t="s">
        <v>1926</v>
      </c>
      <c r="U323" s="13"/>
      <c r="V323" s="13"/>
      <c r="W323" s="29" t="s">
        <v>2621</v>
      </c>
      <c r="X323" s="48" t="s">
        <v>2813</v>
      </c>
      <c r="Y323" s="48"/>
      <c r="Z323" s="37">
        <v>20</v>
      </c>
      <c r="AB323" s="12"/>
      <c r="AC323" s="12"/>
      <c r="AD323" s="9" t="s">
        <v>802</v>
      </c>
    </row>
    <row r="324" spans="1:30" ht="18.75" customHeight="1">
      <c r="A324" s="9" t="s">
        <v>804</v>
      </c>
      <c r="B324" s="18">
        <v>4987300029411</v>
      </c>
      <c r="C324" s="27" t="s">
        <v>806</v>
      </c>
      <c r="D324" s="39" t="s">
        <v>2247</v>
      </c>
      <c r="E324" s="9">
        <v>536</v>
      </c>
      <c r="F324" s="9">
        <v>831</v>
      </c>
      <c r="G324" s="9">
        <f t="shared" si="38"/>
        <v>-295</v>
      </c>
      <c r="H324" s="9">
        <f t="shared" si="43"/>
        <v>-0.35499398315282793</v>
      </c>
      <c r="I324" s="19">
        <f t="shared" si="44"/>
        <v>32.695999999999998</v>
      </c>
      <c r="J324" s="11">
        <f t="shared" si="45"/>
        <v>39.235199999999999</v>
      </c>
      <c r="K324" s="11">
        <f t="shared" si="41"/>
        <v>52.313600000000001</v>
      </c>
      <c r="L324" s="11"/>
      <c r="M324" s="11"/>
      <c r="N324" s="11"/>
      <c r="O324" s="11"/>
      <c r="P324" s="11"/>
      <c r="Q324" s="13" t="s">
        <v>1926</v>
      </c>
      <c r="R324" s="20">
        <f t="shared" si="42"/>
        <v>61.206911999999996</v>
      </c>
      <c r="S324" s="17">
        <v>99</v>
      </c>
      <c r="T324" s="13" t="s">
        <v>1926</v>
      </c>
      <c r="U324" s="13"/>
      <c r="V324" s="13"/>
      <c r="W324" s="29" t="s">
        <v>2621</v>
      </c>
      <c r="X324" s="48" t="s">
        <v>2813</v>
      </c>
      <c r="Y324" s="48"/>
      <c r="Z324" s="37">
        <v>30</v>
      </c>
      <c r="AB324" s="12"/>
      <c r="AC324" s="12"/>
      <c r="AD324" s="9" t="s">
        <v>805</v>
      </c>
    </row>
    <row r="325" spans="1:30" ht="18.75" customHeight="1">
      <c r="A325" s="9" t="s">
        <v>807</v>
      </c>
      <c r="B325" s="18">
        <v>4987300029435</v>
      </c>
      <c r="C325" s="27" t="s">
        <v>809</v>
      </c>
      <c r="D325" s="39" t="s">
        <v>2248</v>
      </c>
      <c r="E325" s="9">
        <v>772</v>
      </c>
      <c r="F325" s="9">
        <v>111</v>
      </c>
      <c r="G325" s="9">
        <f t="shared" si="38"/>
        <v>661</v>
      </c>
      <c r="H325" s="9">
        <f t="shared" si="43"/>
        <v>5.954954954954955</v>
      </c>
      <c r="I325" s="19">
        <f t="shared" si="44"/>
        <v>47.091999999999999</v>
      </c>
      <c r="J325" s="11">
        <f t="shared" si="45"/>
        <v>56.510399999999997</v>
      </c>
      <c r="K325" s="11">
        <f t="shared" si="41"/>
        <v>75.347200000000001</v>
      </c>
      <c r="L325" s="11"/>
      <c r="M325" s="11"/>
      <c r="N325" s="11"/>
      <c r="O325" s="11"/>
      <c r="P325" s="11"/>
      <c r="Q325" s="13" t="s">
        <v>1926</v>
      </c>
      <c r="R325" s="20">
        <f t="shared" si="42"/>
        <v>88.156223999999995</v>
      </c>
      <c r="S325" s="17">
        <v>99</v>
      </c>
      <c r="T325" s="13" t="s">
        <v>1926</v>
      </c>
      <c r="U325" s="13"/>
      <c r="V325" s="13"/>
      <c r="W325" s="29" t="s">
        <v>2621</v>
      </c>
      <c r="X325" s="48" t="s">
        <v>2813</v>
      </c>
      <c r="Y325" s="48"/>
      <c r="Z325" s="37">
        <v>22.7</v>
      </c>
      <c r="AB325" s="12"/>
      <c r="AC325" s="12"/>
      <c r="AD325" s="9" t="s">
        <v>808</v>
      </c>
    </row>
    <row r="326" spans="1:30" ht="18.75" customHeight="1">
      <c r="A326" s="9" t="s">
        <v>810</v>
      </c>
      <c r="B326" s="18">
        <v>4954097870533</v>
      </c>
      <c r="C326" s="27" t="s">
        <v>811</v>
      </c>
      <c r="D326" s="39" t="s">
        <v>2796</v>
      </c>
      <c r="E326" s="9">
        <v>642</v>
      </c>
      <c r="F326" s="9">
        <v>642</v>
      </c>
      <c r="G326" s="9">
        <f t="shared" si="38"/>
        <v>0</v>
      </c>
      <c r="H326" s="9">
        <f t="shared" si="43"/>
        <v>0</v>
      </c>
      <c r="I326" s="19">
        <f t="shared" si="44"/>
        <v>39.161999999999999</v>
      </c>
      <c r="J326" s="11">
        <f t="shared" si="45"/>
        <v>46.994399999999999</v>
      </c>
      <c r="K326" s="11">
        <f t="shared" si="41"/>
        <v>62.659199999999998</v>
      </c>
      <c r="L326" s="11"/>
      <c r="M326" s="11"/>
      <c r="N326" s="11"/>
      <c r="O326" s="11"/>
      <c r="P326" s="11"/>
      <c r="Q326" s="13" t="s">
        <v>1926</v>
      </c>
      <c r="R326" s="20">
        <f t="shared" si="42"/>
        <v>73.311263999999994</v>
      </c>
      <c r="S326" s="17">
        <v>99</v>
      </c>
      <c r="T326" s="13" t="s">
        <v>1926</v>
      </c>
      <c r="U326" s="13"/>
      <c r="V326" s="13"/>
      <c r="W326" s="29" t="s">
        <v>2645</v>
      </c>
      <c r="X326" s="48" t="s">
        <v>2813</v>
      </c>
      <c r="Y326" s="48"/>
      <c r="Z326" s="37">
        <v>20</v>
      </c>
      <c r="AB326" s="12">
        <v>55</v>
      </c>
      <c r="AC326" s="12">
        <v>72</v>
      </c>
      <c r="AD326" s="9" t="s">
        <v>714</v>
      </c>
    </row>
    <row r="327" spans="1:30" ht="18.75" customHeight="1">
      <c r="A327" s="9" t="s">
        <v>812</v>
      </c>
      <c r="B327" s="18">
        <v>4954097870564</v>
      </c>
      <c r="C327" s="27" t="s">
        <v>813</v>
      </c>
      <c r="D327" s="39" t="s">
        <v>2795</v>
      </c>
      <c r="E327" s="9">
        <v>498</v>
      </c>
      <c r="F327" s="9">
        <v>498</v>
      </c>
      <c r="G327" s="9">
        <f t="shared" si="38"/>
        <v>0</v>
      </c>
      <c r="H327" s="9">
        <f t="shared" si="43"/>
        <v>0</v>
      </c>
      <c r="I327" s="19">
        <f t="shared" si="44"/>
        <v>30.378</v>
      </c>
      <c r="J327" s="11">
        <f t="shared" si="45"/>
        <v>36.453600000000002</v>
      </c>
      <c r="K327" s="11">
        <f t="shared" si="41"/>
        <v>48.604800000000004</v>
      </c>
      <c r="L327" s="11"/>
      <c r="M327" s="11"/>
      <c r="N327" s="11"/>
      <c r="O327" s="11"/>
      <c r="P327" s="11"/>
      <c r="Q327" s="13" t="s">
        <v>1926</v>
      </c>
      <c r="R327" s="20">
        <f t="shared" si="42"/>
        <v>56.867616000000005</v>
      </c>
      <c r="S327" s="17">
        <v>99</v>
      </c>
      <c r="T327" s="13" t="s">
        <v>1926</v>
      </c>
      <c r="U327" s="13"/>
      <c r="V327" s="13"/>
      <c r="W327" s="29" t="s">
        <v>2645</v>
      </c>
      <c r="X327" s="48" t="s">
        <v>2813</v>
      </c>
      <c r="Y327" s="48"/>
      <c r="Z327" s="37">
        <v>20</v>
      </c>
      <c r="AB327" s="12"/>
      <c r="AC327" s="12"/>
      <c r="AD327" s="9" t="s">
        <v>714</v>
      </c>
    </row>
    <row r="328" spans="1:30" ht="18.75" customHeight="1">
      <c r="A328" s="9" t="s">
        <v>814</v>
      </c>
      <c r="B328" s="18">
        <v>4987030180321</v>
      </c>
      <c r="C328" s="27" t="s">
        <v>815</v>
      </c>
      <c r="D328" s="39" t="s">
        <v>2249</v>
      </c>
      <c r="E328" s="9">
        <v>1209</v>
      </c>
      <c r="F328" s="9">
        <v>1209</v>
      </c>
      <c r="G328" s="9">
        <f t="shared" si="38"/>
        <v>0</v>
      </c>
      <c r="H328" s="9">
        <f t="shared" si="43"/>
        <v>0</v>
      </c>
      <c r="I328" s="19">
        <f t="shared" si="44"/>
        <v>73.748999999999995</v>
      </c>
      <c r="J328" s="11">
        <f t="shared" si="45"/>
        <v>88.498799999999989</v>
      </c>
      <c r="K328" s="11"/>
      <c r="L328" s="11">
        <f>I328*1.3</f>
        <v>95.873699999999999</v>
      </c>
      <c r="M328" s="11"/>
      <c r="N328" s="11"/>
      <c r="O328" s="11"/>
      <c r="P328" s="11"/>
      <c r="Q328" s="13" t="s">
        <v>1926</v>
      </c>
      <c r="R328" s="20">
        <f>L328*1.17</f>
        <v>112.17222899999999</v>
      </c>
      <c r="S328" s="17">
        <v>99</v>
      </c>
      <c r="T328" s="13" t="s">
        <v>1926</v>
      </c>
      <c r="U328" s="13"/>
      <c r="V328" s="13"/>
      <c r="W328" s="29" t="s">
        <v>2646</v>
      </c>
      <c r="X328" s="48" t="s">
        <v>2813</v>
      </c>
      <c r="Y328" s="48"/>
      <c r="Z328" s="37">
        <v>30</v>
      </c>
      <c r="AB328" s="12"/>
      <c r="AC328" s="12"/>
      <c r="AD328" s="9" t="s">
        <v>714</v>
      </c>
    </row>
    <row r="329" spans="1:30" ht="18.75" customHeight="1">
      <c r="A329" s="9" t="s">
        <v>816</v>
      </c>
      <c r="B329" s="18">
        <v>4987030180338</v>
      </c>
      <c r="C329" s="32" t="s">
        <v>1701</v>
      </c>
      <c r="D329" s="39" t="s">
        <v>2250</v>
      </c>
      <c r="E329" s="9">
        <v>818</v>
      </c>
      <c r="F329" s="9">
        <v>818</v>
      </c>
      <c r="G329" s="9">
        <f t="shared" si="38"/>
        <v>0</v>
      </c>
      <c r="H329" s="9">
        <f t="shared" si="43"/>
        <v>0</v>
      </c>
      <c r="I329" s="19">
        <f t="shared" si="44"/>
        <v>49.897999999999996</v>
      </c>
      <c r="J329" s="11">
        <f t="shared" si="45"/>
        <v>59.877599999999994</v>
      </c>
      <c r="K329" s="11">
        <f>I329*1.6</f>
        <v>79.836799999999997</v>
      </c>
      <c r="L329" s="11"/>
      <c r="M329" s="11"/>
      <c r="N329" s="11"/>
      <c r="O329" s="11"/>
      <c r="P329" s="11"/>
      <c r="Q329" s="13" t="s">
        <v>1926</v>
      </c>
      <c r="R329" s="20">
        <f>K329*1.17</f>
        <v>93.409055999999993</v>
      </c>
      <c r="S329" s="17">
        <v>99</v>
      </c>
      <c r="T329" s="13" t="s">
        <v>1926</v>
      </c>
      <c r="U329" s="13"/>
      <c r="V329" s="13"/>
      <c r="W329" s="29" t="s">
        <v>2646</v>
      </c>
      <c r="X329" s="48" t="s">
        <v>2813</v>
      </c>
      <c r="Y329" s="48"/>
      <c r="Z329" s="37">
        <v>186</v>
      </c>
      <c r="AB329" s="12"/>
      <c r="AC329" s="12"/>
      <c r="AD329" s="9" t="s">
        <v>817</v>
      </c>
    </row>
    <row r="330" spans="1:30" ht="18.75" customHeight="1">
      <c r="A330" s="9" t="s">
        <v>819</v>
      </c>
      <c r="B330" s="18">
        <v>4987306029095</v>
      </c>
      <c r="C330" s="27" t="s">
        <v>821</v>
      </c>
      <c r="D330" s="39" t="s">
        <v>2251</v>
      </c>
      <c r="E330" s="9">
        <v>561</v>
      </c>
      <c r="F330" s="9">
        <v>561</v>
      </c>
      <c r="G330" s="9">
        <f t="shared" si="38"/>
        <v>0</v>
      </c>
      <c r="H330" s="9">
        <f t="shared" si="43"/>
        <v>0</v>
      </c>
      <c r="I330" s="19">
        <f t="shared" si="44"/>
        <v>34.220999999999997</v>
      </c>
      <c r="J330" s="11">
        <f t="shared" si="45"/>
        <v>41.065199999999997</v>
      </c>
      <c r="K330" s="11">
        <f>I330*1.6</f>
        <v>54.753599999999999</v>
      </c>
      <c r="L330" s="11"/>
      <c r="M330" s="11"/>
      <c r="N330" s="11"/>
      <c r="O330" s="11"/>
      <c r="P330" s="11"/>
      <c r="Q330" s="13" t="s">
        <v>1926</v>
      </c>
      <c r="R330" s="20">
        <f>K330*1.17</f>
        <v>64.061712</v>
      </c>
      <c r="S330" s="17">
        <v>99</v>
      </c>
      <c r="T330" s="13" t="s">
        <v>1926</v>
      </c>
      <c r="U330" s="13"/>
      <c r="V330" s="13"/>
      <c r="W330" s="29" t="s">
        <v>2616</v>
      </c>
      <c r="X330" s="48" t="s">
        <v>2813</v>
      </c>
      <c r="Y330" s="48"/>
      <c r="Z330" s="37">
        <v>127</v>
      </c>
      <c r="AB330" s="12">
        <v>79</v>
      </c>
      <c r="AC330" s="12">
        <v>86</v>
      </c>
      <c r="AD330" s="9" t="s">
        <v>820</v>
      </c>
    </row>
    <row r="331" spans="1:30" ht="18.75" customHeight="1">
      <c r="A331" s="9" t="s">
        <v>822</v>
      </c>
      <c r="B331" s="18">
        <v>4987306028876</v>
      </c>
      <c r="C331" s="27" t="s">
        <v>823</v>
      </c>
      <c r="D331" s="39" t="s">
        <v>2252</v>
      </c>
      <c r="E331" s="9">
        <v>486</v>
      </c>
      <c r="F331" s="9">
        <v>486</v>
      </c>
      <c r="G331" s="9">
        <f t="shared" si="38"/>
        <v>0</v>
      </c>
      <c r="H331" s="9">
        <f t="shared" si="43"/>
        <v>0</v>
      </c>
      <c r="I331" s="19">
        <f t="shared" si="44"/>
        <v>29.646000000000001</v>
      </c>
      <c r="J331" s="11">
        <f t="shared" si="45"/>
        <v>35.575200000000002</v>
      </c>
      <c r="K331" s="11">
        <f>I331*1.6</f>
        <v>47.433600000000006</v>
      </c>
      <c r="L331" s="11"/>
      <c r="M331" s="11"/>
      <c r="N331" s="11"/>
      <c r="O331" s="11"/>
      <c r="P331" s="11"/>
      <c r="Q331" s="13" t="s">
        <v>1926</v>
      </c>
      <c r="R331" s="20">
        <f>K331*1.17</f>
        <v>55.497312000000001</v>
      </c>
      <c r="S331" s="17">
        <v>99</v>
      </c>
      <c r="T331" s="13" t="s">
        <v>1926</v>
      </c>
      <c r="U331" s="13"/>
      <c r="V331" s="13"/>
      <c r="W331" s="29" t="s">
        <v>2616</v>
      </c>
      <c r="X331" s="48" t="s">
        <v>2813</v>
      </c>
      <c r="Y331" s="48"/>
      <c r="Z331" s="37">
        <v>30</v>
      </c>
      <c r="AB331" s="12">
        <v>39.799999999999997</v>
      </c>
      <c r="AC331" s="12">
        <v>46</v>
      </c>
      <c r="AD331" s="9" t="s">
        <v>714</v>
      </c>
    </row>
    <row r="332" spans="1:30" ht="18.75" customHeight="1">
      <c r="A332" s="9" t="s">
        <v>824</v>
      </c>
      <c r="B332" s="18">
        <v>4987306028906</v>
      </c>
      <c r="C332" s="27" t="s">
        <v>825</v>
      </c>
      <c r="D332" s="39" t="s">
        <v>2253</v>
      </c>
      <c r="E332" s="9">
        <v>950</v>
      </c>
      <c r="F332" s="9">
        <v>950</v>
      </c>
      <c r="G332" s="9">
        <f t="shared" si="38"/>
        <v>0</v>
      </c>
      <c r="H332" s="9">
        <f t="shared" si="43"/>
        <v>0</v>
      </c>
      <c r="I332" s="19">
        <f t="shared" si="44"/>
        <v>57.949999999999996</v>
      </c>
      <c r="J332" s="11">
        <f t="shared" si="45"/>
        <v>69.539999999999992</v>
      </c>
      <c r="K332" s="11"/>
      <c r="L332" s="11">
        <f>I332*1.3</f>
        <v>75.334999999999994</v>
      </c>
      <c r="M332" s="11"/>
      <c r="N332" s="11"/>
      <c r="O332" s="11"/>
      <c r="P332" s="11"/>
      <c r="Q332" s="13" t="s">
        <v>1926</v>
      </c>
      <c r="R332" s="20">
        <f>L332*1.17</f>
        <v>88.141949999999994</v>
      </c>
      <c r="S332" s="17">
        <v>99</v>
      </c>
      <c r="T332" s="13" t="s">
        <v>1926</v>
      </c>
      <c r="U332" s="13"/>
      <c r="V332" s="13"/>
      <c r="W332" s="29" t="s">
        <v>2616</v>
      </c>
      <c r="X332" s="48" t="s">
        <v>2813</v>
      </c>
      <c r="Y332" s="48"/>
      <c r="Z332" s="37">
        <v>30</v>
      </c>
      <c r="AB332" s="12">
        <v>70</v>
      </c>
      <c r="AC332" s="12">
        <v>73</v>
      </c>
      <c r="AD332" s="9" t="s">
        <v>714</v>
      </c>
    </row>
    <row r="333" spans="1:30" ht="18.75" customHeight="1">
      <c r="A333" s="9" t="s">
        <v>826</v>
      </c>
      <c r="B333" s="18">
        <v>4987306029088</v>
      </c>
      <c r="C333" s="27" t="s">
        <v>827</v>
      </c>
      <c r="D333" s="39" t="s">
        <v>2254</v>
      </c>
      <c r="E333" s="9">
        <v>635</v>
      </c>
      <c r="F333" s="9">
        <v>635</v>
      </c>
      <c r="G333" s="9">
        <f t="shared" si="38"/>
        <v>0</v>
      </c>
      <c r="H333" s="9">
        <f t="shared" si="43"/>
        <v>0</v>
      </c>
      <c r="I333" s="19">
        <f t="shared" si="44"/>
        <v>38.734999999999999</v>
      </c>
      <c r="J333" s="11">
        <f t="shared" si="45"/>
        <v>46.481999999999999</v>
      </c>
      <c r="K333" s="11">
        <f>I333*1.6</f>
        <v>61.975999999999999</v>
      </c>
      <c r="L333" s="11"/>
      <c r="M333" s="11"/>
      <c r="N333" s="11"/>
      <c r="O333" s="11"/>
      <c r="P333" s="11"/>
      <c r="Q333" s="13" t="s">
        <v>1926</v>
      </c>
      <c r="R333" s="20">
        <f>K333*1.17</f>
        <v>72.511919999999989</v>
      </c>
      <c r="S333" s="17">
        <v>99</v>
      </c>
      <c r="T333" s="13" t="s">
        <v>1926</v>
      </c>
      <c r="U333" s="13"/>
      <c r="V333" s="13"/>
      <c r="W333" s="29" t="s">
        <v>2616</v>
      </c>
      <c r="X333" s="48" t="s">
        <v>2813</v>
      </c>
      <c r="Y333" s="48"/>
      <c r="Z333" s="37">
        <v>127</v>
      </c>
      <c r="AB333" s="12"/>
      <c r="AC333" s="12"/>
      <c r="AD333" s="9" t="s">
        <v>820</v>
      </c>
    </row>
    <row r="334" spans="1:30" ht="18.75" customHeight="1">
      <c r="A334" s="9" t="s">
        <v>828</v>
      </c>
      <c r="B334" s="18">
        <v>4987306028678</v>
      </c>
      <c r="C334" s="27" t="s">
        <v>829</v>
      </c>
      <c r="D334" s="39" t="s">
        <v>2255</v>
      </c>
      <c r="E334" s="9">
        <v>777</v>
      </c>
      <c r="F334" s="9">
        <v>777</v>
      </c>
      <c r="G334" s="9">
        <f t="shared" si="38"/>
        <v>0</v>
      </c>
      <c r="H334" s="9">
        <f t="shared" si="43"/>
        <v>0</v>
      </c>
      <c r="I334" s="19">
        <f t="shared" si="44"/>
        <v>47.396999999999998</v>
      </c>
      <c r="J334" s="11">
        <f t="shared" si="45"/>
        <v>56.876399999999997</v>
      </c>
      <c r="K334" s="11">
        <f>I334*1.6</f>
        <v>75.8352</v>
      </c>
      <c r="L334" s="11"/>
      <c r="M334" s="11"/>
      <c r="N334" s="11"/>
      <c r="O334" s="11"/>
      <c r="P334" s="11"/>
      <c r="Q334" s="13" t="s">
        <v>1926</v>
      </c>
      <c r="R334" s="20">
        <f>K334*1.17</f>
        <v>88.727183999999994</v>
      </c>
      <c r="S334" s="17">
        <v>99</v>
      </c>
      <c r="T334" s="13" t="s">
        <v>1926</v>
      </c>
      <c r="U334" s="13"/>
      <c r="V334" s="13"/>
      <c r="W334" s="29" t="s">
        <v>2616</v>
      </c>
      <c r="X334" s="48" t="s">
        <v>2813</v>
      </c>
      <c r="Y334" s="48"/>
      <c r="Z334" s="37">
        <v>20</v>
      </c>
      <c r="AB334" s="12">
        <v>78</v>
      </c>
      <c r="AC334" s="12">
        <v>82</v>
      </c>
      <c r="AD334" s="9" t="s">
        <v>714</v>
      </c>
    </row>
    <row r="335" spans="1:30" ht="18.75" customHeight="1">
      <c r="A335" s="9" t="s">
        <v>830</v>
      </c>
      <c r="B335" s="18">
        <v>4987107044860</v>
      </c>
      <c r="C335" s="27" t="s">
        <v>831</v>
      </c>
      <c r="D335" s="39" t="s">
        <v>2256</v>
      </c>
      <c r="E335" s="9">
        <v>213</v>
      </c>
      <c r="F335" s="9">
        <v>213</v>
      </c>
      <c r="G335" s="9">
        <f t="shared" si="38"/>
        <v>0</v>
      </c>
      <c r="H335" s="9">
        <f t="shared" si="43"/>
        <v>0</v>
      </c>
      <c r="I335" s="19">
        <f t="shared" si="44"/>
        <v>12.993</v>
      </c>
      <c r="J335" s="11">
        <f t="shared" si="45"/>
        <v>15.5916</v>
      </c>
      <c r="K335" s="11">
        <f>I335*1.6</f>
        <v>20.788800000000002</v>
      </c>
      <c r="L335" s="11"/>
      <c r="M335" s="11"/>
      <c r="N335" s="11"/>
      <c r="O335" s="11"/>
      <c r="P335" s="11"/>
      <c r="Q335" s="13" t="s">
        <v>1926</v>
      </c>
      <c r="R335" s="20">
        <f>K335*1.17</f>
        <v>24.322896</v>
      </c>
      <c r="S335" s="17">
        <v>99</v>
      </c>
      <c r="T335" s="13" t="s">
        <v>1926</v>
      </c>
      <c r="U335" s="13"/>
      <c r="V335" s="13"/>
      <c r="W335" s="29" t="s">
        <v>2613</v>
      </c>
      <c r="X335" s="48" t="s">
        <v>2813</v>
      </c>
      <c r="Y335" s="48"/>
      <c r="Z335" s="37">
        <v>95.3</v>
      </c>
      <c r="AB335" s="12"/>
      <c r="AC335" s="12"/>
      <c r="AD335" s="9" t="s">
        <v>70</v>
      </c>
    </row>
    <row r="336" spans="1:30" ht="18.75" customHeight="1">
      <c r="A336" s="9" t="s">
        <v>832</v>
      </c>
      <c r="B336" s="18">
        <v>4987300042205</v>
      </c>
      <c r="C336" s="27" t="s">
        <v>833</v>
      </c>
      <c r="D336" s="39" t="s">
        <v>2257</v>
      </c>
      <c r="E336" s="9">
        <v>481</v>
      </c>
      <c r="F336" s="9">
        <v>481</v>
      </c>
      <c r="G336" s="9">
        <f t="shared" si="38"/>
        <v>0</v>
      </c>
      <c r="H336" s="9">
        <f t="shared" si="43"/>
        <v>0</v>
      </c>
      <c r="I336" s="19">
        <f t="shared" si="44"/>
        <v>29.341000000000001</v>
      </c>
      <c r="J336" s="11">
        <f t="shared" si="45"/>
        <v>35.209200000000003</v>
      </c>
      <c r="K336" s="11">
        <f>I336*1.6</f>
        <v>46.945600000000006</v>
      </c>
      <c r="L336" s="11"/>
      <c r="M336" s="11"/>
      <c r="N336" s="11"/>
      <c r="O336" s="11"/>
      <c r="P336" s="11"/>
      <c r="Q336" s="13" t="s">
        <v>1926</v>
      </c>
      <c r="R336" s="20">
        <f>K336*1.17</f>
        <v>54.926352000000001</v>
      </c>
      <c r="S336" s="17">
        <v>99</v>
      </c>
      <c r="T336" s="13" t="s">
        <v>1926</v>
      </c>
      <c r="U336" s="13"/>
      <c r="V336" s="13"/>
      <c r="W336" s="29" t="s">
        <v>2621</v>
      </c>
      <c r="X336" s="48" t="s">
        <v>2813</v>
      </c>
      <c r="Y336" s="48"/>
      <c r="Z336" s="37">
        <v>30</v>
      </c>
      <c r="AB336" s="12"/>
      <c r="AC336" s="12"/>
      <c r="AD336" s="9" t="s">
        <v>90</v>
      </c>
    </row>
    <row r="337" spans="1:30" ht="18.75" customHeight="1">
      <c r="A337" s="9" t="s">
        <v>834</v>
      </c>
      <c r="B337" s="18">
        <v>4987009121225</v>
      </c>
      <c r="C337" s="29" t="s">
        <v>1937</v>
      </c>
      <c r="D337" s="39" t="s">
        <v>2258</v>
      </c>
      <c r="E337" s="9">
        <v>851</v>
      </c>
      <c r="F337" s="9">
        <v>851</v>
      </c>
      <c r="G337" s="9">
        <f t="shared" ref="G337:G400" si="46">E337-F337</f>
        <v>0</v>
      </c>
      <c r="H337" s="9">
        <f t="shared" si="43"/>
        <v>0</v>
      </c>
      <c r="I337" s="19">
        <f t="shared" si="44"/>
        <v>51.911000000000001</v>
      </c>
      <c r="J337" s="11">
        <f t="shared" si="45"/>
        <v>62.293199999999999</v>
      </c>
      <c r="K337" s="11"/>
      <c r="L337" s="11">
        <f>I337*1.3</f>
        <v>67.484300000000005</v>
      </c>
      <c r="M337" s="11"/>
      <c r="N337" s="11"/>
      <c r="O337" s="11"/>
      <c r="P337" s="11"/>
      <c r="Q337" s="13" t="s">
        <v>1926</v>
      </c>
      <c r="R337" s="20">
        <f>L337*1.17</f>
        <v>78.956631000000002</v>
      </c>
      <c r="S337" s="17">
        <v>99</v>
      </c>
      <c r="T337" s="13" t="s">
        <v>1926</v>
      </c>
      <c r="U337" s="13"/>
      <c r="V337" s="13"/>
      <c r="W337" s="29" t="s">
        <v>2773</v>
      </c>
      <c r="X337" s="48" t="s">
        <v>2813</v>
      </c>
      <c r="Y337" s="48"/>
      <c r="Z337" s="37">
        <v>31.8</v>
      </c>
      <c r="AB337" s="12"/>
      <c r="AC337" s="12"/>
      <c r="AD337" s="9" t="s">
        <v>73</v>
      </c>
    </row>
    <row r="338" spans="1:30" ht="18.75" customHeight="1">
      <c r="A338" s="9" t="s">
        <v>836</v>
      </c>
      <c r="B338" s="18">
        <v>4903301442653</v>
      </c>
      <c r="C338" s="31" t="s">
        <v>837</v>
      </c>
      <c r="D338" s="39" t="s">
        <v>2259</v>
      </c>
      <c r="E338" s="9">
        <v>966</v>
      </c>
      <c r="F338" s="9">
        <v>966</v>
      </c>
      <c r="G338" s="9">
        <f t="shared" si="46"/>
        <v>0</v>
      </c>
      <c r="H338" s="9">
        <f t="shared" si="43"/>
        <v>0</v>
      </c>
      <c r="I338" s="19">
        <f t="shared" si="44"/>
        <v>58.926000000000002</v>
      </c>
      <c r="J338" s="11">
        <f t="shared" si="45"/>
        <v>70.711200000000005</v>
      </c>
      <c r="K338" s="11"/>
      <c r="L338" s="11">
        <f>I338*1.3</f>
        <v>76.603800000000007</v>
      </c>
      <c r="M338" s="11"/>
      <c r="N338" s="11"/>
      <c r="O338" s="11"/>
      <c r="P338" s="11"/>
      <c r="Q338" s="13" t="s">
        <v>1926</v>
      </c>
      <c r="R338" s="20">
        <f>L338*1.17</f>
        <v>89.626446000000001</v>
      </c>
      <c r="S338" s="17">
        <v>99</v>
      </c>
      <c r="T338" s="13" t="s">
        <v>1926</v>
      </c>
      <c r="U338" s="13"/>
      <c r="V338" s="13"/>
      <c r="W338" s="29" t="s">
        <v>2617</v>
      </c>
      <c r="X338" s="48" t="s">
        <v>2813</v>
      </c>
      <c r="Y338" s="48"/>
      <c r="Z338" s="37">
        <v>27.2</v>
      </c>
      <c r="AB338" s="12">
        <v>78</v>
      </c>
      <c r="AC338" s="12">
        <v>83</v>
      </c>
      <c r="AD338" s="9" t="s">
        <v>398</v>
      </c>
    </row>
    <row r="339" spans="1:30" ht="18.75" customHeight="1">
      <c r="A339" s="9" t="s">
        <v>838</v>
      </c>
      <c r="B339" s="18">
        <v>4987239103121</v>
      </c>
      <c r="C339" s="27" t="s">
        <v>839</v>
      </c>
      <c r="D339" s="39" t="s">
        <v>2260</v>
      </c>
      <c r="E339" s="9">
        <v>482</v>
      </c>
      <c r="F339" s="9">
        <v>482</v>
      </c>
      <c r="G339" s="9">
        <f t="shared" si="46"/>
        <v>0</v>
      </c>
      <c r="H339" s="9">
        <f t="shared" si="43"/>
        <v>0</v>
      </c>
      <c r="I339" s="19">
        <f t="shared" si="44"/>
        <v>29.402000000000001</v>
      </c>
      <c r="J339" s="11">
        <f t="shared" si="45"/>
        <v>35.282400000000003</v>
      </c>
      <c r="K339" s="11">
        <f>I339*1.6</f>
        <v>47.043200000000006</v>
      </c>
      <c r="L339" s="11"/>
      <c r="M339" s="11"/>
      <c r="N339" s="11"/>
      <c r="O339" s="11"/>
      <c r="P339" s="11"/>
      <c r="Q339" s="13" t="s">
        <v>1926</v>
      </c>
      <c r="R339" s="20">
        <f>K339*1.17</f>
        <v>55.040544000000004</v>
      </c>
      <c r="S339" s="17">
        <v>99</v>
      </c>
      <c r="T339" s="13" t="s">
        <v>1926</v>
      </c>
      <c r="U339" s="13"/>
      <c r="V339" s="13"/>
      <c r="W339" s="29" t="s">
        <v>2620</v>
      </c>
      <c r="X339" s="48" t="s">
        <v>2813</v>
      </c>
      <c r="Y339" s="48"/>
      <c r="Z339" s="37">
        <v>120</v>
      </c>
      <c r="AB339" s="12"/>
      <c r="AC339" s="12"/>
      <c r="AD339" s="9" t="s">
        <v>817</v>
      </c>
    </row>
    <row r="340" spans="1:30" ht="18.75" customHeight="1">
      <c r="A340" s="9" t="s">
        <v>840</v>
      </c>
      <c r="B340" s="18">
        <v>4987300020500</v>
      </c>
      <c r="C340" s="29" t="s">
        <v>1862</v>
      </c>
      <c r="D340" s="39" t="s">
        <v>2261</v>
      </c>
      <c r="E340" s="9">
        <v>906</v>
      </c>
      <c r="F340" s="9">
        <v>906</v>
      </c>
      <c r="G340" s="9">
        <f t="shared" si="46"/>
        <v>0</v>
      </c>
      <c r="H340" s="9">
        <f t="shared" si="43"/>
        <v>0</v>
      </c>
      <c r="I340" s="19">
        <f t="shared" si="44"/>
        <v>55.265999999999998</v>
      </c>
      <c r="J340" s="11">
        <f t="shared" si="45"/>
        <v>66.319199999999995</v>
      </c>
      <c r="K340" s="11"/>
      <c r="L340" s="11">
        <f>I340*1.3</f>
        <v>71.845799999999997</v>
      </c>
      <c r="M340" s="11"/>
      <c r="N340" s="11"/>
      <c r="O340" s="11"/>
      <c r="P340" s="11"/>
      <c r="Q340" s="13" t="s">
        <v>1926</v>
      </c>
      <c r="R340" s="17">
        <f>L340*1.17</f>
        <v>84.059585999999996</v>
      </c>
      <c r="S340" s="17">
        <v>99</v>
      </c>
      <c r="T340" s="13" t="s">
        <v>1926</v>
      </c>
      <c r="U340" s="13"/>
      <c r="V340" s="13"/>
      <c r="W340" s="29" t="s">
        <v>2621</v>
      </c>
      <c r="X340" s="48" t="s">
        <v>2813</v>
      </c>
      <c r="Y340" s="48"/>
      <c r="Z340" s="37">
        <v>130</v>
      </c>
      <c r="AB340" s="12"/>
      <c r="AC340" s="12"/>
      <c r="AD340" s="9" t="s">
        <v>817</v>
      </c>
    </row>
    <row r="341" spans="1:30" ht="18.75" customHeight="1">
      <c r="A341" s="9" t="s">
        <v>842</v>
      </c>
      <c r="B341" s="18">
        <v>4987067201105</v>
      </c>
      <c r="C341" s="29" t="s">
        <v>1752</v>
      </c>
      <c r="D341" s="39" t="s">
        <v>2262</v>
      </c>
      <c r="E341" s="9">
        <v>2507</v>
      </c>
      <c r="F341" s="9">
        <v>3758</v>
      </c>
      <c r="G341" s="9">
        <f t="shared" si="46"/>
        <v>-1251</v>
      </c>
      <c r="H341" s="9">
        <f t="shared" si="43"/>
        <v>-0.33288983501862696</v>
      </c>
      <c r="I341" s="19">
        <f t="shared" si="44"/>
        <v>152.92699999999999</v>
      </c>
      <c r="J341" s="11">
        <f t="shared" si="45"/>
        <v>183.51239999999999</v>
      </c>
      <c r="K341" s="11"/>
      <c r="L341" s="11"/>
      <c r="M341" s="11">
        <f>I341*1.25</f>
        <v>191.15875</v>
      </c>
      <c r="N341" s="11"/>
      <c r="O341" s="11"/>
      <c r="P341" s="11"/>
      <c r="Q341" s="13" t="s">
        <v>1926</v>
      </c>
      <c r="R341" s="20">
        <f>M341*1.17</f>
        <v>223.65573749999999</v>
      </c>
      <c r="S341" s="17">
        <v>99</v>
      </c>
      <c r="T341" s="13" t="s">
        <v>1926</v>
      </c>
      <c r="U341" s="13"/>
      <c r="V341" s="13"/>
      <c r="W341" s="29" t="s">
        <v>2624</v>
      </c>
      <c r="X341" s="48" t="s">
        <v>2813</v>
      </c>
      <c r="Y341" s="48"/>
      <c r="Z341" s="37">
        <v>77.099999999999994</v>
      </c>
      <c r="AB341" s="12"/>
      <c r="AC341" s="12"/>
      <c r="AD341" s="9" t="s">
        <v>162</v>
      </c>
    </row>
    <row r="342" spans="1:30" ht="18.75" customHeight="1">
      <c r="A342" s="9" t="s">
        <v>844</v>
      </c>
      <c r="B342" s="18">
        <v>4987067201303</v>
      </c>
      <c r="C342" s="31" t="s">
        <v>846</v>
      </c>
      <c r="D342" s="39" t="s">
        <v>2263</v>
      </c>
      <c r="E342" s="9">
        <v>3980</v>
      </c>
      <c r="F342" s="9">
        <v>5702</v>
      </c>
      <c r="G342" s="9">
        <f t="shared" si="46"/>
        <v>-1722</v>
      </c>
      <c r="H342" s="9">
        <f t="shared" si="43"/>
        <v>-0.30199929849175727</v>
      </c>
      <c r="I342" s="19">
        <f t="shared" si="44"/>
        <v>242.78</v>
      </c>
      <c r="J342" s="11">
        <f t="shared" si="45"/>
        <v>291.33600000000001</v>
      </c>
      <c r="K342" s="11"/>
      <c r="L342" s="11"/>
      <c r="M342" s="11"/>
      <c r="N342" s="11">
        <f>I342*1.15</f>
        <v>279.197</v>
      </c>
      <c r="O342" s="11"/>
      <c r="P342" s="11"/>
      <c r="Q342" s="13" t="s">
        <v>1926</v>
      </c>
      <c r="R342" s="20">
        <f>N342*1.17</f>
        <v>326.66048999999998</v>
      </c>
      <c r="S342" s="17">
        <v>99</v>
      </c>
      <c r="T342" s="13" t="s">
        <v>1926</v>
      </c>
      <c r="U342" s="13"/>
      <c r="V342" s="13"/>
      <c r="W342" s="29" t="s">
        <v>2624</v>
      </c>
      <c r="X342" s="48" t="s">
        <v>2813</v>
      </c>
      <c r="Y342" s="48"/>
      <c r="Z342" s="37">
        <v>132</v>
      </c>
      <c r="AB342" s="12"/>
      <c r="AC342" s="12"/>
      <c r="AD342" s="9" t="s">
        <v>845</v>
      </c>
    </row>
    <row r="343" spans="1:30" ht="18.75" customHeight="1">
      <c r="A343" s="9" t="s">
        <v>849</v>
      </c>
      <c r="B343" s="18">
        <v>4987067210404</v>
      </c>
      <c r="C343" s="31" t="s">
        <v>850</v>
      </c>
      <c r="D343" s="39" t="s">
        <v>2265</v>
      </c>
      <c r="E343" s="9">
        <v>1026</v>
      </c>
      <c r="F343" s="9">
        <v>1026</v>
      </c>
      <c r="G343" s="9">
        <f t="shared" si="46"/>
        <v>0</v>
      </c>
      <c r="H343" s="9">
        <f t="shared" si="43"/>
        <v>0</v>
      </c>
      <c r="I343" s="19">
        <f t="shared" si="44"/>
        <v>62.585999999999999</v>
      </c>
      <c r="J343" s="11">
        <f t="shared" si="45"/>
        <v>75.103200000000001</v>
      </c>
      <c r="K343" s="11"/>
      <c r="L343" s="11">
        <f>I343*1.3</f>
        <v>81.361800000000002</v>
      </c>
      <c r="M343" s="11"/>
      <c r="N343" s="11"/>
      <c r="O343" s="11"/>
      <c r="P343" s="11"/>
      <c r="Q343" s="13" t="s">
        <v>1926</v>
      </c>
      <c r="R343" s="20">
        <f>L343*1.17</f>
        <v>95.193305999999993</v>
      </c>
      <c r="S343" s="17">
        <v>99</v>
      </c>
      <c r="T343" s="13" t="s">
        <v>1926</v>
      </c>
      <c r="U343" s="13"/>
      <c r="V343" s="13"/>
      <c r="W343" s="29" t="s">
        <v>2624</v>
      </c>
      <c r="X343" s="48" t="s">
        <v>2813</v>
      </c>
      <c r="Y343" s="48"/>
      <c r="Z343" s="37">
        <v>36.299999999999997</v>
      </c>
      <c r="AB343" s="12">
        <v>129</v>
      </c>
      <c r="AC343" s="12">
        <v>129</v>
      </c>
      <c r="AD343" s="9" t="s">
        <v>243</v>
      </c>
    </row>
    <row r="344" spans="1:30" ht="18.75" customHeight="1">
      <c r="A344" s="9" t="s">
        <v>851</v>
      </c>
      <c r="B344" s="18">
        <v>4987067210503</v>
      </c>
      <c r="C344" s="31" t="s">
        <v>852</v>
      </c>
      <c r="D344" s="39" t="s">
        <v>2266</v>
      </c>
      <c r="E344" s="9">
        <v>2440</v>
      </c>
      <c r="F344" s="9">
        <v>2440</v>
      </c>
      <c r="G344" s="9">
        <f t="shared" si="46"/>
        <v>0</v>
      </c>
      <c r="H344" s="9">
        <f t="shared" si="43"/>
        <v>0</v>
      </c>
      <c r="I344" s="19">
        <f t="shared" si="44"/>
        <v>148.84</v>
      </c>
      <c r="J344" s="11">
        <f t="shared" si="45"/>
        <v>178.608</v>
      </c>
      <c r="K344" s="11"/>
      <c r="L344" s="11"/>
      <c r="M344" s="11">
        <f>I344*1.25</f>
        <v>186.05</v>
      </c>
      <c r="N344" s="11"/>
      <c r="O344" s="11"/>
      <c r="P344" s="11"/>
      <c r="Q344" s="13" t="s">
        <v>1926</v>
      </c>
      <c r="R344" s="20">
        <f>M344*1.17</f>
        <v>217.67850000000001</v>
      </c>
      <c r="S344" s="17">
        <v>99</v>
      </c>
      <c r="T344" s="13" t="s">
        <v>1926</v>
      </c>
      <c r="U344" s="13"/>
      <c r="V344" s="13"/>
      <c r="W344" s="29" t="s">
        <v>2624</v>
      </c>
      <c r="X344" s="48" t="s">
        <v>2813</v>
      </c>
      <c r="Y344" s="48"/>
      <c r="Z344" s="37">
        <v>81.599999999999994</v>
      </c>
      <c r="AB344" s="12">
        <v>218</v>
      </c>
      <c r="AC344" s="12">
        <v>218</v>
      </c>
      <c r="AD344" s="9" t="s">
        <v>182</v>
      </c>
    </row>
    <row r="345" spans="1:30" ht="18.75" customHeight="1">
      <c r="A345" s="9" t="s">
        <v>855</v>
      </c>
      <c r="B345" s="18">
        <v>4987067258901</v>
      </c>
      <c r="C345" s="31" t="s">
        <v>856</v>
      </c>
      <c r="D345" s="39" t="s">
        <v>2268</v>
      </c>
      <c r="E345" s="9">
        <v>5600</v>
      </c>
      <c r="F345" s="9">
        <v>6350</v>
      </c>
      <c r="G345" s="9">
        <f t="shared" si="46"/>
        <v>-750</v>
      </c>
      <c r="H345" s="9">
        <f t="shared" si="43"/>
        <v>-0.11811023622047244</v>
      </c>
      <c r="I345" s="19">
        <f t="shared" si="44"/>
        <v>341.59999999999997</v>
      </c>
      <c r="J345" s="11">
        <f t="shared" si="45"/>
        <v>409.91999999999996</v>
      </c>
      <c r="K345" s="11"/>
      <c r="L345" s="11"/>
      <c r="M345" s="11"/>
      <c r="N345" s="11">
        <f>I345*1.15</f>
        <v>392.83999999999992</v>
      </c>
      <c r="O345" s="11"/>
      <c r="P345" s="11"/>
      <c r="Q345" s="13" t="s">
        <v>1926</v>
      </c>
      <c r="R345" s="20">
        <f>N345*1.17</f>
        <v>459.62279999999987</v>
      </c>
      <c r="S345" s="17">
        <v>99</v>
      </c>
      <c r="T345" s="13" t="s">
        <v>1926</v>
      </c>
      <c r="U345" s="13"/>
      <c r="V345" s="13"/>
      <c r="W345" s="29" t="s">
        <v>2624</v>
      </c>
      <c r="X345" s="48" t="s">
        <v>2813</v>
      </c>
      <c r="Y345" s="48"/>
      <c r="Z345" s="37">
        <v>218</v>
      </c>
      <c r="AB345" s="12">
        <v>518</v>
      </c>
      <c r="AC345" s="12">
        <v>518</v>
      </c>
      <c r="AD345" s="9" t="s">
        <v>159</v>
      </c>
    </row>
    <row r="346" spans="1:30" ht="18.75" customHeight="1">
      <c r="A346" s="9" t="s">
        <v>859</v>
      </c>
      <c r="B346" s="18">
        <v>4987123143110</v>
      </c>
      <c r="C346" s="27" t="s">
        <v>861</v>
      </c>
      <c r="D346" s="39" t="s">
        <v>2270</v>
      </c>
      <c r="E346" s="9">
        <v>3971</v>
      </c>
      <c r="F346" s="9">
        <v>3971</v>
      </c>
      <c r="G346" s="9">
        <f t="shared" si="46"/>
        <v>0</v>
      </c>
      <c r="H346" s="9">
        <f t="shared" si="43"/>
        <v>0</v>
      </c>
      <c r="I346" s="19">
        <f t="shared" si="44"/>
        <v>242.23099999999999</v>
      </c>
      <c r="J346" s="11">
        <f t="shared" si="45"/>
        <v>290.67719999999997</v>
      </c>
      <c r="K346" s="11"/>
      <c r="L346" s="11"/>
      <c r="M346" s="11"/>
      <c r="N346" s="11">
        <f>I346*1.15</f>
        <v>278.56564999999995</v>
      </c>
      <c r="O346" s="11"/>
      <c r="P346" s="11"/>
      <c r="Q346" s="13" t="s">
        <v>1926</v>
      </c>
      <c r="R346" s="20">
        <f>N346*1.17</f>
        <v>325.92181049999994</v>
      </c>
      <c r="S346" s="17">
        <v>99</v>
      </c>
      <c r="T346" s="13" t="s">
        <v>1926</v>
      </c>
      <c r="U346" s="13"/>
      <c r="V346" s="13"/>
      <c r="W346" s="29" t="s">
        <v>2634</v>
      </c>
      <c r="X346" s="48" t="s">
        <v>2813</v>
      </c>
      <c r="Y346" s="48"/>
      <c r="Z346" s="37">
        <v>145</v>
      </c>
      <c r="AB346" s="12"/>
      <c r="AC346" s="12"/>
      <c r="AD346" s="42" t="s">
        <v>2733</v>
      </c>
    </row>
    <row r="347" spans="1:30" ht="18.75" customHeight="1">
      <c r="A347" s="9" t="s">
        <v>862</v>
      </c>
      <c r="B347" s="18">
        <v>4987123143127</v>
      </c>
      <c r="C347" s="29" t="s">
        <v>1815</v>
      </c>
      <c r="D347" s="39" t="s">
        <v>2271</v>
      </c>
      <c r="E347" s="9">
        <v>5978</v>
      </c>
      <c r="F347" s="9">
        <v>5978</v>
      </c>
      <c r="G347" s="9">
        <f t="shared" si="46"/>
        <v>0</v>
      </c>
      <c r="H347" s="9">
        <f t="shared" si="43"/>
        <v>0</v>
      </c>
      <c r="I347" s="19">
        <f t="shared" si="44"/>
        <v>364.65800000000002</v>
      </c>
      <c r="J347" s="11">
        <f t="shared" si="45"/>
        <v>437.58960000000002</v>
      </c>
      <c r="K347" s="11"/>
      <c r="L347" s="11"/>
      <c r="M347" s="11"/>
      <c r="N347" s="11">
        <f>I347*1.15</f>
        <v>419.35669999999999</v>
      </c>
      <c r="O347" s="11"/>
      <c r="P347" s="11"/>
      <c r="Q347" s="13" t="s">
        <v>1926</v>
      </c>
      <c r="R347" s="20">
        <f>N347*1.17</f>
        <v>490.64733899999993</v>
      </c>
      <c r="S347" s="17">
        <v>99</v>
      </c>
      <c r="T347" s="13" t="s">
        <v>1926</v>
      </c>
      <c r="U347" s="13"/>
      <c r="V347" s="13"/>
      <c r="W347" s="29" t="s">
        <v>2634</v>
      </c>
      <c r="X347" s="48" t="s">
        <v>2813</v>
      </c>
      <c r="Y347" s="48"/>
      <c r="Z347" s="37">
        <v>245</v>
      </c>
      <c r="AB347" s="12"/>
      <c r="AC347" s="12"/>
      <c r="AD347" s="9" t="s">
        <v>863</v>
      </c>
    </row>
    <row r="348" spans="1:30" ht="18.75" customHeight="1">
      <c r="A348" s="9" t="s">
        <v>865</v>
      </c>
      <c r="B348" s="18">
        <v>4987123145220</v>
      </c>
      <c r="C348" s="27" t="s">
        <v>866</v>
      </c>
      <c r="D348" s="39" t="s">
        <v>2272</v>
      </c>
      <c r="E348" s="9">
        <v>2036</v>
      </c>
      <c r="F348" s="9">
        <v>2036</v>
      </c>
      <c r="G348" s="9">
        <f t="shared" si="46"/>
        <v>0</v>
      </c>
      <c r="H348" s="9">
        <f t="shared" si="43"/>
        <v>0</v>
      </c>
      <c r="I348" s="19">
        <f t="shared" si="44"/>
        <v>124.196</v>
      </c>
      <c r="J348" s="11">
        <f t="shared" si="45"/>
        <v>149.0352</v>
      </c>
      <c r="K348" s="11"/>
      <c r="L348" s="11"/>
      <c r="M348" s="11">
        <f>I348*1.25</f>
        <v>155.245</v>
      </c>
      <c r="N348" s="11"/>
      <c r="O348" s="11"/>
      <c r="P348" s="11"/>
      <c r="Q348" s="13" t="s">
        <v>1926</v>
      </c>
      <c r="R348" s="20">
        <f>M348*1.17</f>
        <v>181.63665</v>
      </c>
      <c r="S348" s="17">
        <v>99</v>
      </c>
      <c r="T348" s="13" t="s">
        <v>1926</v>
      </c>
      <c r="U348" s="13"/>
      <c r="V348" s="13"/>
      <c r="W348" s="29" t="s">
        <v>2634</v>
      </c>
      <c r="X348" s="48" t="s">
        <v>2813</v>
      </c>
      <c r="Y348" s="48"/>
      <c r="Z348" s="37">
        <v>77.099999999999994</v>
      </c>
      <c r="AB348" s="12"/>
      <c r="AC348" s="12"/>
      <c r="AD348" s="9" t="s">
        <v>315</v>
      </c>
    </row>
    <row r="349" spans="1:30" ht="18.75" customHeight="1">
      <c r="A349" s="9" t="s">
        <v>867</v>
      </c>
      <c r="B349" s="18">
        <v>4987123145374</v>
      </c>
      <c r="C349" s="27" t="s">
        <v>868</v>
      </c>
      <c r="D349" s="39" t="s">
        <v>2273</v>
      </c>
      <c r="E349" s="9">
        <v>1280</v>
      </c>
      <c r="F349" s="9">
        <v>1280</v>
      </c>
      <c r="G349" s="9">
        <f t="shared" si="46"/>
        <v>0</v>
      </c>
      <c r="H349" s="9">
        <f t="shared" si="43"/>
        <v>0</v>
      </c>
      <c r="I349" s="19">
        <f t="shared" si="44"/>
        <v>78.08</v>
      </c>
      <c r="J349" s="11">
        <f t="shared" si="45"/>
        <v>93.695999999999998</v>
      </c>
      <c r="K349" s="11"/>
      <c r="L349" s="11">
        <f>I349*1.3</f>
        <v>101.504</v>
      </c>
      <c r="M349" s="11"/>
      <c r="N349" s="11"/>
      <c r="O349" s="11"/>
      <c r="P349" s="11"/>
      <c r="Q349" s="13" t="s">
        <v>1926</v>
      </c>
      <c r="R349" s="20">
        <f>L349*1.17</f>
        <v>118.75968</v>
      </c>
      <c r="S349" s="17">
        <v>99</v>
      </c>
      <c r="T349" s="13" t="s">
        <v>1926</v>
      </c>
      <c r="U349" s="13"/>
      <c r="V349" s="13"/>
      <c r="W349" s="29" t="s">
        <v>2634</v>
      </c>
      <c r="X349" s="48" t="s">
        <v>2813</v>
      </c>
      <c r="Y349" s="48"/>
      <c r="Z349" s="37">
        <v>77.099999999999994</v>
      </c>
      <c r="AB349" s="12">
        <v>238</v>
      </c>
      <c r="AC349" s="12">
        <v>192.8</v>
      </c>
      <c r="AD349" s="9" t="s">
        <v>46</v>
      </c>
    </row>
    <row r="350" spans="1:30" ht="18.75" customHeight="1">
      <c r="A350" s="9" t="s">
        <v>869</v>
      </c>
      <c r="B350" s="18">
        <v>4987123146289</v>
      </c>
      <c r="C350" s="27" t="s">
        <v>870</v>
      </c>
      <c r="D350" s="39" t="s">
        <v>2274</v>
      </c>
      <c r="E350" s="9">
        <v>2380</v>
      </c>
      <c r="F350" s="9">
        <v>2380</v>
      </c>
      <c r="G350" s="9">
        <f t="shared" si="46"/>
        <v>0</v>
      </c>
      <c r="H350" s="9">
        <f t="shared" si="43"/>
        <v>0</v>
      </c>
      <c r="I350" s="19">
        <f t="shared" si="44"/>
        <v>145.18</v>
      </c>
      <c r="J350" s="11">
        <f t="shared" si="45"/>
        <v>174.21600000000001</v>
      </c>
      <c r="K350" s="11"/>
      <c r="L350" s="11"/>
      <c r="M350" s="11">
        <f>I350*1.25</f>
        <v>181.47500000000002</v>
      </c>
      <c r="N350" s="11"/>
      <c r="O350" s="11"/>
      <c r="P350" s="11"/>
      <c r="Q350" s="13" t="s">
        <v>1926</v>
      </c>
      <c r="R350" s="20">
        <f>M350*1.17</f>
        <v>212.32575000000003</v>
      </c>
      <c r="S350" s="17">
        <v>99</v>
      </c>
      <c r="T350" s="13" t="s">
        <v>1926</v>
      </c>
      <c r="U350" s="13"/>
      <c r="V350" s="13"/>
      <c r="W350" s="29" t="s">
        <v>2634</v>
      </c>
      <c r="X350" s="48" t="s">
        <v>2813</v>
      </c>
      <c r="Y350" s="48"/>
      <c r="Z350" s="37">
        <v>118</v>
      </c>
      <c r="AB350" s="12">
        <v>298</v>
      </c>
      <c r="AC350" s="12">
        <v>302</v>
      </c>
      <c r="AD350" s="9" t="s">
        <v>81</v>
      </c>
    </row>
    <row r="351" spans="1:30" ht="18.75" customHeight="1">
      <c r="A351" s="9" t="s">
        <v>871</v>
      </c>
      <c r="B351" s="18">
        <v>4987123145381</v>
      </c>
      <c r="C351" s="27" t="s">
        <v>872</v>
      </c>
      <c r="D351" s="39" t="s">
        <v>2275</v>
      </c>
      <c r="E351" s="9">
        <v>3480</v>
      </c>
      <c r="F351" s="9">
        <v>3480</v>
      </c>
      <c r="G351" s="9">
        <f t="shared" si="46"/>
        <v>0</v>
      </c>
      <c r="H351" s="9">
        <f t="shared" si="43"/>
        <v>0</v>
      </c>
      <c r="I351" s="19">
        <f t="shared" si="44"/>
        <v>212.28</v>
      </c>
      <c r="J351" s="11">
        <f t="shared" si="45"/>
        <v>254.73599999999999</v>
      </c>
      <c r="K351" s="11"/>
      <c r="L351" s="11"/>
      <c r="M351" s="11"/>
      <c r="N351" s="11">
        <f>I351*1.15</f>
        <v>244.12199999999999</v>
      </c>
      <c r="O351" s="11"/>
      <c r="P351" s="11"/>
      <c r="Q351" s="13" t="s">
        <v>1926</v>
      </c>
      <c r="R351" s="20">
        <f>N351*1.17</f>
        <v>285.62273999999996</v>
      </c>
      <c r="S351" s="17">
        <v>99</v>
      </c>
      <c r="T351" s="13" t="s">
        <v>1926</v>
      </c>
      <c r="U351" s="13"/>
      <c r="V351" s="13"/>
      <c r="W351" s="29" t="s">
        <v>2634</v>
      </c>
      <c r="X351" s="48" t="s">
        <v>2813</v>
      </c>
      <c r="Y351" s="48"/>
      <c r="Z351" s="37">
        <v>159</v>
      </c>
      <c r="AB351" s="12">
        <v>378</v>
      </c>
      <c r="AC351" s="12">
        <v>386</v>
      </c>
      <c r="AD351" s="9" t="s">
        <v>26</v>
      </c>
    </row>
    <row r="352" spans="1:30" ht="18.75" customHeight="1">
      <c r="A352" s="9" t="s">
        <v>873</v>
      </c>
      <c r="B352" s="18">
        <v>4987123145398</v>
      </c>
      <c r="C352" s="27" t="s">
        <v>874</v>
      </c>
      <c r="D352" s="39" t="s">
        <v>2276</v>
      </c>
      <c r="E352" s="9">
        <v>4380</v>
      </c>
      <c r="F352" s="9">
        <v>4380</v>
      </c>
      <c r="G352" s="9">
        <f t="shared" si="46"/>
        <v>0</v>
      </c>
      <c r="H352" s="9">
        <f t="shared" si="43"/>
        <v>0</v>
      </c>
      <c r="I352" s="19">
        <f t="shared" si="44"/>
        <v>267.18</v>
      </c>
      <c r="J352" s="11">
        <f t="shared" si="45"/>
        <v>320.61599999999999</v>
      </c>
      <c r="K352" s="11"/>
      <c r="L352" s="11"/>
      <c r="M352" s="11"/>
      <c r="N352" s="11">
        <f>I352*1.15</f>
        <v>307.25700000000001</v>
      </c>
      <c r="O352" s="11"/>
      <c r="P352" s="11"/>
      <c r="Q352" s="13" t="s">
        <v>1926</v>
      </c>
      <c r="R352" s="20">
        <f>N352*1.17</f>
        <v>359.49068999999997</v>
      </c>
      <c r="S352" s="17">
        <v>99</v>
      </c>
      <c r="T352" s="13" t="s">
        <v>1926</v>
      </c>
      <c r="U352" s="13"/>
      <c r="V352" s="13"/>
      <c r="W352" s="29" t="s">
        <v>2634</v>
      </c>
      <c r="X352" s="48" t="s">
        <v>2813</v>
      </c>
      <c r="Y352" s="48"/>
      <c r="Z352" s="37">
        <v>222</v>
      </c>
      <c r="AB352" s="12">
        <v>498</v>
      </c>
      <c r="AC352" s="12">
        <v>523</v>
      </c>
      <c r="AD352" s="9" t="s">
        <v>159</v>
      </c>
    </row>
    <row r="353" spans="1:30" ht="18.75" customHeight="1">
      <c r="A353" s="9" t="s">
        <v>875</v>
      </c>
      <c r="B353" s="18">
        <v>4987123145404</v>
      </c>
      <c r="C353" s="30" t="s">
        <v>876</v>
      </c>
      <c r="D353" s="39" t="s">
        <v>2277</v>
      </c>
      <c r="E353" s="9">
        <v>1780</v>
      </c>
      <c r="F353" s="9">
        <v>1780</v>
      </c>
      <c r="G353" s="9">
        <f t="shared" si="46"/>
        <v>0</v>
      </c>
      <c r="H353" s="9">
        <f t="shared" si="43"/>
        <v>0</v>
      </c>
      <c r="I353" s="19">
        <f t="shared" si="44"/>
        <v>108.58</v>
      </c>
      <c r="J353" s="11">
        <f t="shared" si="45"/>
        <v>130.29599999999999</v>
      </c>
      <c r="K353" s="11"/>
      <c r="L353" s="11"/>
      <c r="M353" s="11">
        <f>I353*1.25</f>
        <v>135.72499999999999</v>
      </c>
      <c r="N353" s="11"/>
      <c r="O353" s="11"/>
      <c r="P353" s="11"/>
      <c r="Q353" s="13" t="s">
        <v>1926</v>
      </c>
      <c r="R353" s="20">
        <f>M353*1.17</f>
        <v>158.79825</v>
      </c>
      <c r="S353" s="17">
        <v>99</v>
      </c>
      <c r="T353" s="13" t="s">
        <v>1926</v>
      </c>
      <c r="U353" s="13"/>
      <c r="V353" s="13"/>
      <c r="W353" s="29" t="s">
        <v>2634</v>
      </c>
      <c r="X353" s="48" t="s">
        <v>2813</v>
      </c>
      <c r="Y353" s="48"/>
      <c r="Z353" s="37">
        <v>77.099999999999994</v>
      </c>
      <c r="AB353" s="12">
        <v>181.5</v>
      </c>
      <c r="AC353" s="12">
        <v>193</v>
      </c>
      <c r="AD353" s="9" t="s">
        <v>46</v>
      </c>
    </row>
    <row r="354" spans="1:30" ht="18.75" customHeight="1">
      <c r="A354" s="9" t="s">
        <v>877</v>
      </c>
      <c r="B354" s="18">
        <v>4987123146692</v>
      </c>
      <c r="C354" s="27" t="s">
        <v>878</v>
      </c>
      <c r="D354" s="39" t="s">
        <v>2278</v>
      </c>
      <c r="E354" s="9">
        <v>3281</v>
      </c>
      <c r="F354" s="9">
        <v>3281</v>
      </c>
      <c r="G354" s="9">
        <f t="shared" si="46"/>
        <v>0</v>
      </c>
      <c r="H354" s="9">
        <f t="shared" si="43"/>
        <v>0</v>
      </c>
      <c r="I354" s="19">
        <f t="shared" si="44"/>
        <v>200.14099999999999</v>
      </c>
      <c r="J354" s="11">
        <f t="shared" si="45"/>
        <v>240.16919999999999</v>
      </c>
      <c r="K354" s="11"/>
      <c r="L354" s="11"/>
      <c r="M354" s="11"/>
      <c r="N354" s="11">
        <f>I354*1.15</f>
        <v>230.16214999999997</v>
      </c>
      <c r="O354" s="11"/>
      <c r="P354" s="11"/>
      <c r="Q354" s="13" t="s">
        <v>1926</v>
      </c>
      <c r="R354" s="20">
        <f>N354*1.17</f>
        <v>269.28971549999994</v>
      </c>
      <c r="S354" s="17">
        <v>99</v>
      </c>
      <c r="T354" s="13" t="s">
        <v>1926</v>
      </c>
      <c r="U354" s="13"/>
      <c r="V354" s="13"/>
      <c r="W354" s="29" t="s">
        <v>2634</v>
      </c>
      <c r="X354" s="48" t="s">
        <v>2813</v>
      </c>
      <c r="Y354" s="48"/>
      <c r="Z354" s="37">
        <v>118</v>
      </c>
      <c r="AB354" s="12">
        <v>358</v>
      </c>
      <c r="AC354" s="12">
        <v>363.5</v>
      </c>
      <c r="AD354" s="9" t="s">
        <v>81</v>
      </c>
    </row>
    <row r="355" spans="1:30" ht="18.75" customHeight="1">
      <c r="A355" s="9" t="s">
        <v>879</v>
      </c>
      <c r="B355" s="18">
        <v>4987123145411</v>
      </c>
      <c r="C355" s="27" t="s">
        <v>880</v>
      </c>
      <c r="D355" s="39" t="s">
        <v>2279</v>
      </c>
      <c r="E355" s="9">
        <v>4380</v>
      </c>
      <c r="F355" s="9">
        <v>4380</v>
      </c>
      <c r="G355" s="9">
        <f t="shared" si="46"/>
        <v>0</v>
      </c>
      <c r="H355" s="9">
        <f t="shared" si="43"/>
        <v>0</v>
      </c>
      <c r="I355" s="19">
        <f t="shared" si="44"/>
        <v>267.18</v>
      </c>
      <c r="J355" s="11">
        <f t="shared" si="45"/>
        <v>320.61599999999999</v>
      </c>
      <c r="K355" s="11"/>
      <c r="L355" s="11"/>
      <c r="M355" s="11"/>
      <c r="N355" s="11">
        <f>I355*1.15</f>
        <v>307.25700000000001</v>
      </c>
      <c r="O355" s="11"/>
      <c r="P355" s="11"/>
      <c r="Q355" s="13" t="s">
        <v>1926</v>
      </c>
      <c r="R355" s="20">
        <f>N355*1.17</f>
        <v>359.49068999999997</v>
      </c>
      <c r="S355" s="17">
        <v>99</v>
      </c>
      <c r="T355" s="13" t="s">
        <v>1926</v>
      </c>
      <c r="U355" s="13"/>
      <c r="V355" s="13"/>
      <c r="W355" s="29" t="s">
        <v>2634</v>
      </c>
      <c r="X355" s="48" t="s">
        <v>2813</v>
      </c>
      <c r="Y355" s="48"/>
      <c r="Z355" s="37">
        <v>163</v>
      </c>
      <c r="AB355" s="12">
        <v>498</v>
      </c>
      <c r="AC355" s="12">
        <v>513</v>
      </c>
      <c r="AD355" s="9" t="s">
        <v>26</v>
      </c>
    </row>
    <row r="356" spans="1:30" ht="18.75" customHeight="1">
      <c r="A356" s="9" t="s">
        <v>881</v>
      </c>
      <c r="B356" s="18">
        <v>4987123145428</v>
      </c>
      <c r="C356" s="31" t="s">
        <v>882</v>
      </c>
      <c r="D356" s="39" t="s">
        <v>2280</v>
      </c>
      <c r="E356" s="9">
        <v>4980</v>
      </c>
      <c r="F356" s="9">
        <v>4980</v>
      </c>
      <c r="G356" s="9">
        <f t="shared" si="46"/>
        <v>0</v>
      </c>
      <c r="H356" s="9">
        <f t="shared" si="43"/>
        <v>0</v>
      </c>
      <c r="I356" s="19">
        <f t="shared" si="44"/>
        <v>303.77999999999997</v>
      </c>
      <c r="J356" s="11">
        <f t="shared" si="45"/>
        <v>364.53599999999994</v>
      </c>
      <c r="K356" s="11"/>
      <c r="L356" s="11"/>
      <c r="M356" s="11"/>
      <c r="N356" s="11">
        <f>I356*1.15</f>
        <v>349.34699999999992</v>
      </c>
      <c r="O356" s="11"/>
      <c r="P356" s="11"/>
      <c r="Q356" s="13" t="s">
        <v>1926</v>
      </c>
      <c r="R356" s="20">
        <f>N356*1.17</f>
        <v>408.7359899999999</v>
      </c>
      <c r="S356" s="17">
        <v>99</v>
      </c>
      <c r="T356" s="13" t="s">
        <v>1926</v>
      </c>
      <c r="U356" s="13"/>
      <c r="V356" s="13"/>
      <c r="W356" s="29" t="s">
        <v>2634</v>
      </c>
      <c r="X356" s="48" t="s">
        <v>2813</v>
      </c>
      <c r="Y356" s="48"/>
      <c r="Z356" s="37">
        <v>227</v>
      </c>
      <c r="AB356" s="12">
        <v>538</v>
      </c>
      <c r="AC356" s="12">
        <v>539.5</v>
      </c>
      <c r="AD356" s="9" t="s">
        <v>159</v>
      </c>
    </row>
    <row r="357" spans="1:30" ht="18.75" customHeight="1">
      <c r="A357" s="9" t="s">
        <v>883</v>
      </c>
      <c r="B357" s="18">
        <v>4987910710006</v>
      </c>
      <c r="C357" s="27" t="s">
        <v>884</v>
      </c>
      <c r="D357" s="39" t="s">
        <v>2281</v>
      </c>
      <c r="E357" s="9">
        <v>2678</v>
      </c>
      <c r="F357" s="9">
        <v>2678</v>
      </c>
      <c r="G357" s="9">
        <f t="shared" si="46"/>
        <v>0</v>
      </c>
      <c r="H357" s="9">
        <f t="shared" si="43"/>
        <v>0</v>
      </c>
      <c r="I357" s="19">
        <f t="shared" si="44"/>
        <v>163.358</v>
      </c>
      <c r="J357" s="11">
        <f t="shared" si="45"/>
        <v>196.02959999999999</v>
      </c>
      <c r="K357" s="11"/>
      <c r="L357" s="11"/>
      <c r="M357" s="11">
        <f>I357*1.25</f>
        <v>204.19749999999999</v>
      </c>
      <c r="N357" s="11"/>
      <c r="O357" s="11"/>
      <c r="P357" s="11"/>
      <c r="Q357" s="13" t="s">
        <v>1926</v>
      </c>
      <c r="R357" s="20">
        <f>M357*1.17</f>
        <v>238.91107499999998</v>
      </c>
      <c r="S357" s="17">
        <v>99</v>
      </c>
      <c r="T357" s="13" t="s">
        <v>1926</v>
      </c>
      <c r="U357" s="13"/>
      <c r="V357" s="13"/>
      <c r="W357" s="29" t="s">
        <v>2634</v>
      </c>
      <c r="X357" s="48" t="s">
        <v>2813</v>
      </c>
      <c r="Y357" s="48"/>
      <c r="Z357" s="37">
        <v>82</v>
      </c>
      <c r="AB357" s="12">
        <v>328</v>
      </c>
      <c r="AC357" s="12">
        <v>346</v>
      </c>
      <c r="AD357" s="9" t="s">
        <v>46</v>
      </c>
    </row>
    <row r="358" spans="1:30" ht="18.75" customHeight="1">
      <c r="A358" s="9" t="s">
        <v>885</v>
      </c>
      <c r="B358" s="18">
        <v>4987910710013</v>
      </c>
      <c r="C358" s="27" t="s">
        <v>886</v>
      </c>
      <c r="D358" s="39" t="s">
        <v>2282</v>
      </c>
      <c r="E358" s="9">
        <v>4838</v>
      </c>
      <c r="F358" s="9">
        <v>4838</v>
      </c>
      <c r="G358" s="9">
        <f t="shared" si="46"/>
        <v>0</v>
      </c>
      <c r="H358" s="9">
        <f t="shared" si="43"/>
        <v>0</v>
      </c>
      <c r="I358" s="19">
        <f t="shared" si="44"/>
        <v>295.11799999999999</v>
      </c>
      <c r="J358" s="11">
        <f t="shared" si="45"/>
        <v>354.14159999999998</v>
      </c>
      <c r="K358" s="11"/>
      <c r="L358" s="11"/>
      <c r="M358" s="11"/>
      <c r="N358" s="11">
        <f>I358*1.15</f>
        <v>339.38569999999999</v>
      </c>
      <c r="O358" s="11"/>
      <c r="P358" s="11"/>
      <c r="Q358" s="13" t="s">
        <v>1926</v>
      </c>
      <c r="R358" s="20">
        <f>N358*1.17</f>
        <v>397.08126899999996</v>
      </c>
      <c r="S358" s="17">
        <v>99</v>
      </c>
      <c r="T358" s="13" t="s">
        <v>1926</v>
      </c>
      <c r="U358" s="13"/>
      <c r="V358" s="13"/>
      <c r="W358" s="29" t="s">
        <v>2634</v>
      </c>
      <c r="X358" s="48" t="s">
        <v>2813</v>
      </c>
      <c r="Y358" s="48"/>
      <c r="Z358" s="37">
        <v>123</v>
      </c>
      <c r="AB358" s="12">
        <v>498</v>
      </c>
      <c r="AC358" s="12"/>
      <c r="AD358" s="9" t="s">
        <v>81</v>
      </c>
    </row>
    <row r="359" spans="1:30" ht="18.75" customHeight="1">
      <c r="A359" s="9" t="s">
        <v>887</v>
      </c>
      <c r="B359" s="18">
        <v>4987910710020</v>
      </c>
      <c r="C359" s="29" t="s">
        <v>1814</v>
      </c>
      <c r="D359" s="39" t="s">
        <v>2283</v>
      </c>
      <c r="E359" s="9">
        <v>6879</v>
      </c>
      <c r="F359" s="9">
        <v>6879</v>
      </c>
      <c r="G359" s="9">
        <f t="shared" si="46"/>
        <v>0</v>
      </c>
      <c r="H359" s="9">
        <f t="shared" si="43"/>
        <v>0</v>
      </c>
      <c r="I359" s="19">
        <f t="shared" si="44"/>
        <v>419.61899999999997</v>
      </c>
      <c r="J359" s="11">
        <f t="shared" si="45"/>
        <v>503.54279999999994</v>
      </c>
      <c r="K359" s="11"/>
      <c r="L359" s="11"/>
      <c r="M359" s="11"/>
      <c r="N359" s="11">
        <f>I359*1.15</f>
        <v>482.56184999999994</v>
      </c>
      <c r="O359" s="11"/>
      <c r="P359" s="11"/>
      <c r="Q359" s="13" t="s">
        <v>1926</v>
      </c>
      <c r="R359" s="20">
        <f>N359*1.17</f>
        <v>564.59736449999991</v>
      </c>
      <c r="S359" s="17">
        <v>99</v>
      </c>
      <c r="T359" s="13" t="s">
        <v>1926</v>
      </c>
      <c r="U359" s="13"/>
      <c r="V359" s="13"/>
      <c r="W359" s="29" t="s">
        <v>2634</v>
      </c>
      <c r="X359" s="48" t="s">
        <v>2813</v>
      </c>
      <c r="Y359" s="48"/>
      <c r="Z359" s="37">
        <v>168</v>
      </c>
      <c r="AB359" s="12">
        <v>638</v>
      </c>
      <c r="AC359" s="12"/>
      <c r="AD359" s="9" t="s">
        <v>26</v>
      </c>
    </row>
    <row r="360" spans="1:30" ht="18.75" customHeight="1">
      <c r="A360" s="9" t="s">
        <v>889</v>
      </c>
      <c r="B360" s="18">
        <v>4987306058781</v>
      </c>
      <c r="C360" s="27" t="s">
        <v>890</v>
      </c>
      <c r="D360" s="39" t="s">
        <v>2284</v>
      </c>
      <c r="E360" s="9">
        <v>980</v>
      </c>
      <c r="F360" s="9">
        <v>1058</v>
      </c>
      <c r="G360" s="9">
        <f t="shared" si="46"/>
        <v>-78</v>
      </c>
      <c r="H360" s="9">
        <f t="shared" si="43"/>
        <v>-7.3724007561436669E-2</v>
      </c>
      <c r="I360" s="19">
        <f t="shared" si="44"/>
        <v>59.78</v>
      </c>
      <c r="J360" s="11">
        <f t="shared" si="45"/>
        <v>71.736000000000004</v>
      </c>
      <c r="K360" s="11"/>
      <c r="L360" s="11">
        <f>I360*1.3</f>
        <v>77.713999999999999</v>
      </c>
      <c r="M360" s="11"/>
      <c r="N360" s="11"/>
      <c r="O360" s="11"/>
      <c r="P360" s="11"/>
      <c r="Q360" s="13" t="s">
        <v>1926</v>
      </c>
      <c r="R360" s="20">
        <f>L360*1.17</f>
        <v>90.92537999999999</v>
      </c>
      <c r="S360" s="17">
        <v>99</v>
      </c>
      <c r="T360" s="13" t="s">
        <v>1926</v>
      </c>
      <c r="U360" s="13"/>
      <c r="V360" s="13"/>
      <c r="W360" s="29" t="s">
        <v>2616</v>
      </c>
      <c r="X360" s="48" t="s">
        <v>2813</v>
      </c>
      <c r="Y360" s="48"/>
      <c r="Z360" s="37">
        <v>63.5</v>
      </c>
      <c r="AB360" s="12"/>
      <c r="AC360" s="12"/>
      <c r="AD360" s="9" t="s">
        <v>209</v>
      </c>
    </row>
    <row r="361" spans="1:30" ht="18.75" customHeight="1">
      <c r="A361" s="9" t="s">
        <v>891</v>
      </c>
      <c r="B361" s="18">
        <v>4954097859026</v>
      </c>
      <c r="C361" s="27" t="s">
        <v>892</v>
      </c>
      <c r="D361" s="39" t="s">
        <v>2794</v>
      </c>
      <c r="E361" s="9">
        <v>1980</v>
      </c>
      <c r="F361" s="9">
        <v>1980</v>
      </c>
      <c r="G361" s="9">
        <f t="shared" si="46"/>
        <v>0</v>
      </c>
      <c r="H361" s="9">
        <f t="shared" si="43"/>
        <v>0</v>
      </c>
      <c r="I361" s="19">
        <f t="shared" si="44"/>
        <v>120.78</v>
      </c>
      <c r="J361" s="11">
        <f t="shared" si="45"/>
        <v>144.93600000000001</v>
      </c>
      <c r="K361" s="11"/>
      <c r="L361" s="11"/>
      <c r="M361" s="11">
        <f>I361*1.25</f>
        <v>150.97499999999999</v>
      </c>
      <c r="N361" s="11"/>
      <c r="O361" s="11"/>
      <c r="P361" s="11"/>
      <c r="Q361" s="13" t="s">
        <v>1926</v>
      </c>
      <c r="R361" s="20">
        <f>M361*1.17</f>
        <v>176.64074999999997</v>
      </c>
      <c r="S361" s="17">
        <v>99</v>
      </c>
      <c r="T361" s="13" t="s">
        <v>1926</v>
      </c>
      <c r="U361" s="13"/>
      <c r="V361" s="13"/>
      <c r="W361" s="29" t="s">
        <v>2645</v>
      </c>
      <c r="X361" s="48" t="s">
        <v>2813</v>
      </c>
      <c r="Y361" s="48"/>
      <c r="Z361" s="37">
        <v>200</v>
      </c>
      <c r="AB361" s="12"/>
      <c r="AC361" s="12"/>
      <c r="AD361" s="9" t="s">
        <v>526</v>
      </c>
    </row>
    <row r="362" spans="1:30" ht="18.75" customHeight="1">
      <c r="A362" s="9" t="s">
        <v>893</v>
      </c>
      <c r="B362" s="18">
        <v>4987774248066</v>
      </c>
      <c r="C362" s="27" t="s">
        <v>894</v>
      </c>
      <c r="D362" s="39" t="s">
        <v>2285</v>
      </c>
      <c r="E362" s="9">
        <v>1814</v>
      </c>
      <c r="F362" s="9">
        <v>1814</v>
      </c>
      <c r="G362" s="9">
        <f t="shared" si="46"/>
        <v>0</v>
      </c>
      <c r="H362" s="9">
        <f t="shared" si="43"/>
        <v>0</v>
      </c>
      <c r="I362" s="19">
        <f t="shared" si="44"/>
        <v>110.654</v>
      </c>
      <c r="J362" s="11">
        <f t="shared" si="45"/>
        <v>132.78479999999999</v>
      </c>
      <c r="K362" s="11"/>
      <c r="L362" s="11"/>
      <c r="M362" s="11">
        <f>I362*1.25</f>
        <v>138.3175</v>
      </c>
      <c r="N362" s="11"/>
      <c r="O362" s="11"/>
      <c r="P362" s="11"/>
      <c r="Q362" s="13" t="s">
        <v>1926</v>
      </c>
      <c r="R362" s="20">
        <f>M362*1.17</f>
        <v>161.83147499999998</v>
      </c>
      <c r="S362" s="17">
        <v>99</v>
      </c>
      <c r="T362" s="13" t="s">
        <v>1926</v>
      </c>
      <c r="U362" s="13"/>
      <c r="V362" s="13"/>
      <c r="W362" s="29" t="s">
        <v>2613</v>
      </c>
      <c r="X362" s="48" t="s">
        <v>2813</v>
      </c>
      <c r="Y362" s="48"/>
      <c r="Z362" s="37">
        <v>65</v>
      </c>
      <c r="AB362" s="12"/>
      <c r="AC362" s="12"/>
      <c r="AD362" s="9" t="s">
        <v>46</v>
      </c>
    </row>
    <row r="363" spans="1:30" ht="18.75" customHeight="1">
      <c r="A363" s="9" t="s">
        <v>895</v>
      </c>
      <c r="B363" s="18">
        <v>4987774248073</v>
      </c>
      <c r="C363" s="29" t="s">
        <v>1813</v>
      </c>
      <c r="D363" s="39" t="s">
        <v>2286</v>
      </c>
      <c r="E363" s="9">
        <v>3974</v>
      </c>
      <c r="F363" s="9">
        <v>3974</v>
      </c>
      <c r="G363" s="9">
        <f t="shared" si="46"/>
        <v>0</v>
      </c>
      <c r="H363" s="9">
        <f t="shared" si="43"/>
        <v>0</v>
      </c>
      <c r="I363" s="19">
        <f t="shared" si="44"/>
        <v>242.41399999999999</v>
      </c>
      <c r="J363" s="11">
        <f t="shared" si="45"/>
        <v>290.89679999999998</v>
      </c>
      <c r="K363" s="11"/>
      <c r="L363" s="11"/>
      <c r="M363" s="11"/>
      <c r="N363" s="11">
        <f>I363*1.15</f>
        <v>278.77609999999999</v>
      </c>
      <c r="O363" s="11"/>
      <c r="P363" s="11"/>
      <c r="Q363" s="13" t="s">
        <v>1926</v>
      </c>
      <c r="R363" s="20">
        <f>N363*1.17</f>
        <v>326.16803699999997</v>
      </c>
      <c r="S363" s="17">
        <v>99</v>
      </c>
      <c r="T363" s="13" t="s">
        <v>1926</v>
      </c>
      <c r="U363" s="13"/>
      <c r="V363" s="13"/>
      <c r="W363" s="29" t="s">
        <v>2613</v>
      </c>
      <c r="X363" s="48" t="s">
        <v>2813</v>
      </c>
      <c r="Y363" s="48"/>
      <c r="Z363" s="37">
        <v>228</v>
      </c>
      <c r="AB363" s="12"/>
      <c r="AC363" s="12"/>
      <c r="AD363" s="9" t="s">
        <v>304</v>
      </c>
    </row>
    <row r="364" spans="1:30" ht="18.75" customHeight="1">
      <c r="A364" s="9" t="s">
        <v>897</v>
      </c>
      <c r="B364" s="18">
        <v>4987239172615</v>
      </c>
      <c r="C364" s="27" t="s">
        <v>899</v>
      </c>
      <c r="D364" s="39" t="s">
        <v>2287</v>
      </c>
      <c r="E364" s="9">
        <v>2980</v>
      </c>
      <c r="F364" s="9">
        <v>2980</v>
      </c>
      <c r="G364" s="9">
        <f t="shared" si="46"/>
        <v>0</v>
      </c>
      <c r="H364" s="9">
        <f t="shared" si="43"/>
        <v>0</v>
      </c>
      <c r="I364" s="19">
        <f t="shared" si="44"/>
        <v>181.78</v>
      </c>
      <c r="J364" s="11">
        <f t="shared" si="45"/>
        <v>218.136</v>
      </c>
      <c r="K364" s="11"/>
      <c r="L364" s="11"/>
      <c r="M364" s="11">
        <f>I364*1.25</f>
        <v>227.22499999999999</v>
      </c>
      <c r="N364" s="11"/>
      <c r="O364" s="11"/>
      <c r="P364" s="11"/>
      <c r="Q364" s="13" t="s">
        <v>1926</v>
      </c>
      <c r="R364" s="20">
        <f>M364*1.17</f>
        <v>265.85325</v>
      </c>
      <c r="S364" s="17">
        <v>99</v>
      </c>
      <c r="T364" s="13" t="s">
        <v>1926</v>
      </c>
      <c r="U364" s="13"/>
      <c r="V364" s="13"/>
      <c r="W364" s="29" t="s">
        <v>2620</v>
      </c>
      <c r="X364" s="48" t="s">
        <v>2813</v>
      </c>
      <c r="Y364" s="48"/>
      <c r="Z364" s="37">
        <v>45.4</v>
      </c>
      <c r="AB364" s="12"/>
      <c r="AC364" s="12"/>
      <c r="AD364" s="9" t="s">
        <v>898</v>
      </c>
    </row>
    <row r="365" spans="1:30" ht="18.75" customHeight="1">
      <c r="A365" s="9" t="s">
        <v>900</v>
      </c>
      <c r="B365" s="18">
        <v>4987123701341</v>
      </c>
      <c r="C365" s="27" t="s">
        <v>901</v>
      </c>
      <c r="D365" s="39" t="s">
        <v>2288</v>
      </c>
      <c r="E365" s="9">
        <v>2980</v>
      </c>
      <c r="F365" s="9">
        <v>2980</v>
      </c>
      <c r="G365" s="9">
        <f t="shared" si="46"/>
        <v>0</v>
      </c>
      <c r="H365" s="9">
        <f t="shared" si="43"/>
        <v>0</v>
      </c>
      <c r="I365" s="19">
        <f t="shared" si="44"/>
        <v>181.78</v>
      </c>
      <c r="J365" s="11">
        <f t="shared" si="45"/>
        <v>218.136</v>
      </c>
      <c r="K365" s="11"/>
      <c r="L365" s="11"/>
      <c r="M365" s="11">
        <f>I365*1.25</f>
        <v>227.22499999999999</v>
      </c>
      <c r="N365" s="11"/>
      <c r="O365" s="11"/>
      <c r="P365" s="11"/>
      <c r="Q365" s="13" t="s">
        <v>1926</v>
      </c>
      <c r="R365" s="20">
        <f>M365*1.17</f>
        <v>265.85325</v>
      </c>
      <c r="S365" s="17">
        <v>99</v>
      </c>
      <c r="T365" s="13" t="s">
        <v>1926</v>
      </c>
      <c r="U365" s="13"/>
      <c r="V365" s="13"/>
      <c r="W365" s="29" t="s">
        <v>2634</v>
      </c>
      <c r="X365" s="48" t="s">
        <v>2813</v>
      </c>
      <c r="Y365" s="48"/>
      <c r="Z365" s="37">
        <v>49.9</v>
      </c>
      <c r="AB365" s="12"/>
      <c r="AC365" s="12"/>
      <c r="AD365" s="9" t="s">
        <v>196</v>
      </c>
    </row>
    <row r="366" spans="1:30" ht="18.75" customHeight="1">
      <c r="A366" s="9" t="s">
        <v>902</v>
      </c>
      <c r="B366" s="18">
        <v>4987123701358</v>
      </c>
      <c r="C366" s="29" t="s">
        <v>1812</v>
      </c>
      <c r="D366" s="39" t="s">
        <v>2289</v>
      </c>
      <c r="E366" s="9">
        <v>4298</v>
      </c>
      <c r="F366" s="9">
        <v>4298</v>
      </c>
      <c r="G366" s="9">
        <f t="shared" si="46"/>
        <v>0</v>
      </c>
      <c r="H366" s="9">
        <f t="shared" si="43"/>
        <v>0</v>
      </c>
      <c r="I366" s="19">
        <f t="shared" si="44"/>
        <v>262.178</v>
      </c>
      <c r="J366" s="11">
        <f t="shared" si="45"/>
        <v>314.61359999999996</v>
      </c>
      <c r="K366" s="11"/>
      <c r="L366" s="11"/>
      <c r="M366" s="11"/>
      <c r="N366" s="11">
        <f>I366*1.15</f>
        <v>301.50469999999996</v>
      </c>
      <c r="O366" s="11"/>
      <c r="P366" s="11"/>
      <c r="Q366" s="13" t="s">
        <v>1926</v>
      </c>
      <c r="R366" s="20">
        <f>N366*1.17</f>
        <v>352.76049899999992</v>
      </c>
      <c r="S366" s="17">
        <v>99</v>
      </c>
      <c r="T366" s="13" t="s">
        <v>1926</v>
      </c>
      <c r="U366" s="13"/>
      <c r="V366" s="13"/>
      <c r="W366" s="29" t="s">
        <v>2634</v>
      </c>
      <c r="X366" s="48" t="s">
        <v>2813</v>
      </c>
      <c r="Y366" s="48"/>
      <c r="Z366" s="37">
        <v>72.599999999999994</v>
      </c>
      <c r="AB366" s="12"/>
      <c r="AC366" s="12"/>
      <c r="AD366" s="9" t="s">
        <v>162</v>
      </c>
    </row>
    <row r="367" spans="1:30" ht="18.75" customHeight="1">
      <c r="A367" s="9" t="s">
        <v>904</v>
      </c>
      <c r="B367" s="18">
        <v>4987123146586</v>
      </c>
      <c r="C367" s="27" t="s">
        <v>905</v>
      </c>
      <c r="D367" s="39" t="s">
        <v>2290</v>
      </c>
      <c r="E367" s="9">
        <v>2911</v>
      </c>
      <c r="F367" s="9">
        <v>2911</v>
      </c>
      <c r="G367" s="9">
        <f t="shared" si="46"/>
        <v>0</v>
      </c>
      <c r="H367" s="9">
        <f t="shared" si="43"/>
        <v>0</v>
      </c>
      <c r="I367" s="19">
        <f t="shared" si="44"/>
        <v>177.571</v>
      </c>
      <c r="J367" s="11">
        <f t="shared" si="45"/>
        <v>213.08519999999999</v>
      </c>
      <c r="K367" s="11"/>
      <c r="L367" s="11"/>
      <c r="M367" s="11">
        <f>I367*1.25</f>
        <v>221.96375</v>
      </c>
      <c r="N367" s="11"/>
      <c r="O367" s="11"/>
      <c r="P367" s="11"/>
      <c r="Q367" s="13" t="s">
        <v>1926</v>
      </c>
      <c r="R367" s="20">
        <f>M367*1.17</f>
        <v>259.6975875</v>
      </c>
      <c r="S367" s="17">
        <v>99</v>
      </c>
      <c r="T367" s="13" t="s">
        <v>1926</v>
      </c>
      <c r="U367" s="13"/>
      <c r="V367" s="13"/>
      <c r="W367" s="29" t="s">
        <v>2634</v>
      </c>
      <c r="X367" s="48" t="s">
        <v>2813</v>
      </c>
      <c r="Y367" s="48"/>
      <c r="Z367" s="37">
        <v>54.4</v>
      </c>
      <c r="AB367" s="12"/>
      <c r="AC367" s="12"/>
      <c r="AD367" s="9" t="s">
        <v>299</v>
      </c>
    </row>
    <row r="368" spans="1:30" ht="18.75" customHeight="1">
      <c r="A368" s="9" t="s">
        <v>906</v>
      </c>
      <c r="B368" s="18">
        <v>4987028147190</v>
      </c>
      <c r="C368" s="27" t="s">
        <v>907</v>
      </c>
      <c r="D368" s="39" t="s">
        <v>2291</v>
      </c>
      <c r="E368" s="9">
        <v>1580</v>
      </c>
      <c r="F368" s="9">
        <v>1580</v>
      </c>
      <c r="G368" s="9">
        <f t="shared" si="46"/>
        <v>0</v>
      </c>
      <c r="H368" s="9">
        <f t="shared" si="43"/>
        <v>0</v>
      </c>
      <c r="I368" s="19">
        <f t="shared" si="44"/>
        <v>96.38</v>
      </c>
      <c r="J368" s="11">
        <f t="shared" si="45"/>
        <v>115.65599999999999</v>
      </c>
      <c r="K368" s="11"/>
      <c r="L368" s="11">
        <f>I368*1.3</f>
        <v>125.294</v>
      </c>
      <c r="M368" s="11"/>
      <c r="N368" s="11"/>
      <c r="O368" s="11"/>
      <c r="P368" s="11"/>
      <c r="Q368" s="13" t="s">
        <v>1926</v>
      </c>
      <c r="R368" s="20">
        <f>L368*1.17</f>
        <v>146.59397999999999</v>
      </c>
      <c r="S368" s="17">
        <v>99</v>
      </c>
      <c r="T368" s="13" t="s">
        <v>1926</v>
      </c>
      <c r="U368" s="13"/>
      <c r="V368" s="13"/>
      <c r="W368" s="29" t="s">
        <v>2778</v>
      </c>
      <c r="X368" s="48" t="s">
        <v>2813</v>
      </c>
      <c r="Y368" s="48"/>
      <c r="Z368" s="37">
        <v>36.299999999999997</v>
      </c>
      <c r="AB368" s="12"/>
      <c r="AC368" s="12"/>
      <c r="AD368" s="9" t="s">
        <v>102</v>
      </c>
    </row>
    <row r="369" spans="1:30" ht="18.75" customHeight="1">
      <c r="A369" s="9" t="s">
        <v>908</v>
      </c>
      <c r="B369" s="18">
        <v>4987028147008</v>
      </c>
      <c r="C369" s="29" t="s">
        <v>1811</v>
      </c>
      <c r="D369" s="39" t="s">
        <v>2292</v>
      </c>
      <c r="E369" s="9">
        <v>4860</v>
      </c>
      <c r="F369" s="9">
        <v>4860</v>
      </c>
      <c r="G369" s="9">
        <f t="shared" si="46"/>
        <v>0</v>
      </c>
      <c r="H369" s="9">
        <f t="shared" si="43"/>
        <v>0</v>
      </c>
      <c r="I369" s="19">
        <f t="shared" si="44"/>
        <v>296.45999999999998</v>
      </c>
      <c r="J369" s="11">
        <f t="shared" si="45"/>
        <v>355.75199999999995</v>
      </c>
      <c r="K369" s="11"/>
      <c r="L369" s="11"/>
      <c r="M369" s="11"/>
      <c r="N369" s="11">
        <f>I369*1.15</f>
        <v>340.92899999999997</v>
      </c>
      <c r="O369" s="11"/>
      <c r="P369" s="11"/>
      <c r="Q369" s="13" t="s">
        <v>1926</v>
      </c>
      <c r="R369" s="20">
        <f>N369*1.17</f>
        <v>398.88692999999995</v>
      </c>
      <c r="S369" s="17">
        <v>99</v>
      </c>
      <c r="T369" s="13" t="s">
        <v>1926</v>
      </c>
      <c r="U369" s="13"/>
      <c r="V369" s="13"/>
      <c r="W369" s="29" t="s">
        <v>2778</v>
      </c>
      <c r="X369" s="48" t="s">
        <v>2813</v>
      </c>
      <c r="Y369" s="48"/>
      <c r="Z369" s="37">
        <v>45.4</v>
      </c>
      <c r="AB369" s="12"/>
      <c r="AC369" s="12"/>
      <c r="AD369" s="9" t="s">
        <v>162</v>
      </c>
    </row>
    <row r="370" spans="1:30" ht="18.75" customHeight="1">
      <c r="A370" s="9" t="s">
        <v>910</v>
      </c>
      <c r="B370" s="18">
        <v>4987300025420</v>
      </c>
      <c r="C370" s="29" t="s">
        <v>1861</v>
      </c>
      <c r="D370" s="39" t="s">
        <v>2293</v>
      </c>
      <c r="E370" s="9">
        <v>2425</v>
      </c>
      <c r="F370" s="9">
        <v>2425</v>
      </c>
      <c r="G370" s="9">
        <f t="shared" si="46"/>
        <v>0</v>
      </c>
      <c r="H370" s="9">
        <f t="shared" si="43"/>
        <v>0</v>
      </c>
      <c r="I370" s="19">
        <f t="shared" si="44"/>
        <v>147.92499999999998</v>
      </c>
      <c r="J370" s="11">
        <f t="shared" si="45"/>
        <v>177.50999999999996</v>
      </c>
      <c r="K370" s="11"/>
      <c r="L370" s="11"/>
      <c r="M370" s="11">
        <f>I370*1.25</f>
        <v>184.90624999999997</v>
      </c>
      <c r="N370" s="11"/>
      <c r="O370" s="11"/>
      <c r="P370" s="11"/>
      <c r="Q370" s="13" t="s">
        <v>1926</v>
      </c>
      <c r="R370" s="20">
        <f>M370*1.17</f>
        <v>216.34031249999995</v>
      </c>
      <c r="S370" s="17">
        <v>99</v>
      </c>
      <c r="T370" s="13" t="s">
        <v>1926</v>
      </c>
      <c r="U370" s="13"/>
      <c r="V370" s="13"/>
      <c r="W370" s="29" t="s">
        <v>2621</v>
      </c>
      <c r="X370" s="48" t="s">
        <v>2813</v>
      </c>
      <c r="Y370" s="48"/>
      <c r="Z370" s="37">
        <v>259</v>
      </c>
      <c r="AB370" s="12"/>
      <c r="AC370" s="12"/>
      <c r="AD370" s="9" t="s">
        <v>526</v>
      </c>
    </row>
    <row r="371" spans="1:30" ht="18.75" customHeight="1">
      <c r="A371" s="9" t="s">
        <v>912</v>
      </c>
      <c r="B371" s="18">
        <v>4987299221124</v>
      </c>
      <c r="C371" s="27" t="s">
        <v>914</v>
      </c>
      <c r="D371" s="39" t="s">
        <v>2294</v>
      </c>
      <c r="E371" s="9">
        <v>1780</v>
      </c>
      <c r="F371" s="9">
        <v>1780</v>
      </c>
      <c r="G371" s="9">
        <f t="shared" si="46"/>
        <v>0</v>
      </c>
      <c r="H371" s="9">
        <f t="shared" si="43"/>
        <v>0</v>
      </c>
      <c r="I371" s="19">
        <f t="shared" si="44"/>
        <v>108.58</v>
      </c>
      <c r="J371" s="11">
        <f t="shared" si="45"/>
        <v>130.29599999999999</v>
      </c>
      <c r="K371" s="11"/>
      <c r="L371" s="11"/>
      <c r="M371" s="26">
        <f>I371*1.25</f>
        <v>135.72499999999999</v>
      </c>
      <c r="N371" s="11"/>
      <c r="O371" s="11"/>
      <c r="P371" s="11"/>
      <c r="Q371" s="13" t="s">
        <v>1926</v>
      </c>
      <c r="R371" s="20">
        <f>M371*1.17</f>
        <v>158.79825</v>
      </c>
      <c r="S371" s="17">
        <v>99</v>
      </c>
      <c r="T371" s="13" t="s">
        <v>1926</v>
      </c>
      <c r="U371" s="13"/>
      <c r="V371" s="13"/>
      <c r="W371" s="29" t="s">
        <v>2621</v>
      </c>
      <c r="X371" s="48" t="s">
        <v>2813</v>
      </c>
      <c r="Y371" s="48"/>
      <c r="Z371" s="37">
        <v>220</v>
      </c>
      <c r="AB371" s="12"/>
      <c r="AC371" s="12"/>
      <c r="AD371" s="9" t="s">
        <v>913</v>
      </c>
    </row>
    <row r="372" spans="1:30" ht="18.75" customHeight="1">
      <c r="A372" s="9" t="s">
        <v>915</v>
      </c>
      <c r="B372" s="18">
        <v>4987067236008</v>
      </c>
      <c r="C372" s="29" t="s">
        <v>1810</v>
      </c>
      <c r="D372" s="39" t="s">
        <v>2295</v>
      </c>
      <c r="E372" s="9">
        <v>2743</v>
      </c>
      <c r="F372" s="9">
        <v>2743</v>
      </c>
      <c r="G372" s="9">
        <f t="shared" si="46"/>
        <v>0</v>
      </c>
      <c r="H372" s="9">
        <f t="shared" si="43"/>
        <v>0</v>
      </c>
      <c r="I372" s="19">
        <f t="shared" si="44"/>
        <v>167.32300000000001</v>
      </c>
      <c r="J372" s="11">
        <f t="shared" si="45"/>
        <v>200.7876</v>
      </c>
      <c r="K372" s="11"/>
      <c r="L372" s="11"/>
      <c r="M372" s="11">
        <f>I372*1.25</f>
        <v>209.15375</v>
      </c>
      <c r="N372" s="11"/>
      <c r="O372" s="11"/>
      <c r="P372" s="11"/>
      <c r="Q372" s="13" t="s">
        <v>1926</v>
      </c>
      <c r="R372" s="20">
        <f>M372*1.17</f>
        <v>244.70988749999998</v>
      </c>
      <c r="S372" s="17">
        <v>99</v>
      </c>
      <c r="T372" s="13" t="s">
        <v>1926</v>
      </c>
      <c r="U372" s="13"/>
      <c r="V372" s="13"/>
      <c r="W372" s="29" t="s">
        <v>2624</v>
      </c>
      <c r="X372" s="48" t="s">
        <v>2813</v>
      </c>
      <c r="Y372" s="48"/>
      <c r="Z372" s="37">
        <v>49.9</v>
      </c>
      <c r="AB372" s="12"/>
      <c r="AC372" s="12"/>
      <c r="AD372" s="9" t="s">
        <v>46</v>
      </c>
    </row>
    <row r="373" spans="1:30" ht="18.75" customHeight="1">
      <c r="A373" s="9" t="s">
        <v>917</v>
      </c>
      <c r="B373" s="18">
        <v>4987033000077</v>
      </c>
      <c r="C373" s="29" t="s">
        <v>1700</v>
      </c>
      <c r="D373" s="39" t="s">
        <v>2296</v>
      </c>
      <c r="E373" s="9">
        <v>3682</v>
      </c>
      <c r="F373" s="9">
        <v>3682</v>
      </c>
      <c r="G373" s="9">
        <f t="shared" si="46"/>
        <v>0</v>
      </c>
      <c r="H373" s="9">
        <f t="shared" si="43"/>
        <v>0</v>
      </c>
      <c r="I373" s="19">
        <f t="shared" si="44"/>
        <v>224.602</v>
      </c>
      <c r="J373" s="11">
        <f t="shared" si="45"/>
        <v>269.5224</v>
      </c>
      <c r="K373" s="11"/>
      <c r="L373" s="11"/>
      <c r="M373" s="11"/>
      <c r="N373" s="11">
        <f>I373*1.15</f>
        <v>258.29230000000001</v>
      </c>
      <c r="O373" s="11"/>
      <c r="P373" s="11"/>
      <c r="Q373" s="13" t="s">
        <v>1926</v>
      </c>
      <c r="R373" s="20">
        <f>N373*1.17</f>
        <v>302.20199100000002</v>
      </c>
      <c r="S373" s="17">
        <v>99</v>
      </c>
      <c r="T373" s="13" t="s">
        <v>1926</v>
      </c>
      <c r="U373" s="13"/>
      <c r="V373" s="13"/>
      <c r="W373" s="29" t="s">
        <v>2754</v>
      </c>
      <c r="X373" s="48" t="s">
        <v>2813</v>
      </c>
      <c r="Y373" s="48"/>
      <c r="Z373" s="37">
        <v>213</v>
      </c>
      <c r="AA373" s="23"/>
      <c r="AB373" s="12"/>
      <c r="AC373" s="12"/>
      <c r="AD373" s="23" t="s">
        <v>1699</v>
      </c>
    </row>
    <row r="374" spans="1:30" ht="18.75" customHeight="1">
      <c r="A374" s="9" t="s">
        <v>920</v>
      </c>
      <c r="B374" s="18">
        <v>4987028137696</v>
      </c>
      <c r="C374" s="27" t="s">
        <v>922</v>
      </c>
      <c r="D374" s="39" t="s">
        <v>2297</v>
      </c>
      <c r="E374" s="9">
        <v>6458</v>
      </c>
      <c r="F374" s="9">
        <v>6458</v>
      </c>
      <c r="G374" s="9">
        <f t="shared" si="46"/>
        <v>0</v>
      </c>
      <c r="H374" s="9">
        <f t="shared" si="43"/>
        <v>0</v>
      </c>
      <c r="I374" s="19">
        <f t="shared" si="44"/>
        <v>393.93799999999999</v>
      </c>
      <c r="J374" s="11">
        <f t="shared" si="45"/>
        <v>472.72559999999999</v>
      </c>
      <c r="K374" s="11"/>
      <c r="L374" s="11"/>
      <c r="M374" s="11"/>
      <c r="N374" s="11">
        <f>I374*1.15</f>
        <v>453.02869999999996</v>
      </c>
      <c r="O374" s="11"/>
      <c r="P374" s="11"/>
      <c r="Q374" s="13" t="s">
        <v>1926</v>
      </c>
      <c r="R374" s="20">
        <f>N374*1.17</f>
        <v>530.04357899999991</v>
      </c>
      <c r="S374" s="17">
        <v>99</v>
      </c>
      <c r="T374" s="13" t="s">
        <v>1926</v>
      </c>
      <c r="U374" s="13"/>
      <c r="V374" s="13"/>
      <c r="W374" s="29" t="s">
        <v>2778</v>
      </c>
      <c r="X374" s="48" t="s">
        <v>2813</v>
      </c>
      <c r="Y374" s="48"/>
      <c r="Z374" s="37">
        <v>127</v>
      </c>
      <c r="AB374" s="12"/>
      <c r="AC374" s="12"/>
      <c r="AD374" s="9" t="s">
        <v>921</v>
      </c>
    </row>
    <row r="375" spans="1:30" ht="18.75" customHeight="1">
      <c r="A375" s="9" t="s">
        <v>923</v>
      </c>
      <c r="B375" s="18">
        <v>4560389400052</v>
      </c>
      <c r="C375" s="29" t="s">
        <v>1809</v>
      </c>
      <c r="D375" s="39" t="s">
        <v>2780</v>
      </c>
      <c r="E375" s="9">
        <v>4094</v>
      </c>
      <c r="F375" s="9">
        <v>4094</v>
      </c>
      <c r="G375" s="9">
        <f t="shared" si="46"/>
        <v>0</v>
      </c>
      <c r="H375" s="9">
        <f t="shared" si="43"/>
        <v>0</v>
      </c>
      <c r="I375" s="19">
        <f t="shared" si="44"/>
        <v>249.73399999999998</v>
      </c>
      <c r="J375" s="11">
        <f t="shared" si="45"/>
        <v>299.68079999999998</v>
      </c>
      <c r="K375" s="11"/>
      <c r="L375" s="11"/>
      <c r="M375" s="11"/>
      <c r="N375" s="26">
        <f>I375*1.15</f>
        <v>287.19409999999993</v>
      </c>
      <c r="O375" s="26"/>
      <c r="P375" s="26"/>
      <c r="Q375" s="13" t="s">
        <v>1926</v>
      </c>
      <c r="R375" s="20">
        <f>N375*1.17</f>
        <v>336.01709699999992</v>
      </c>
      <c r="S375" s="17">
        <v>99</v>
      </c>
      <c r="T375" s="13" t="s">
        <v>1926</v>
      </c>
      <c r="U375" s="13"/>
      <c r="V375" s="13"/>
      <c r="W375" s="29" t="s">
        <v>2781</v>
      </c>
      <c r="X375" s="48" t="s">
        <v>2813</v>
      </c>
      <c r="Y375" s="48"/>
      <c r="Z375" s="37">
        <v>227</v>
      </c>
      <c r="AB375" s="12"/>
      <c r="AC375" s="12"/>
      <c r="AD375" s="9" t="s">
        <v>924</v>
      </c>
    </row>
    <row r="376" spans="1:30" ht="18.75" customHeight="1">
      <c r="A376" s="9" t="s">
        <v>926</v>
      </c>
      <c r="B376" s="18">
        <v>4980673001077</v>
      </c>
      <c r="C376" s="29" t="s">
        <v>1808</v>
      </c>
      <c r="D376" s="39" t="s">
        <v>2298</v>
      </c>
      <c r="E376" s="9">
        <v>2138</v>
      </c>
      <c r="F376" s="9">
        <v>2138</v>
      </c>
      <c r="G376" s="9">
        <f t="shared" si="46"/>
        <v>0</v>
      </c>
      <c r="H376" s="9">
        <f t="shared" si="43"/>
        <v>0</v>
      </c>
      <c r="I376" s="19">
        <f t="shared" si="44"/>
        <v>130.41800000000001</v>
      </c>
      <c r="J376" s="11">
        <f t="shared" si="45"/>
        <v>156.5016</v>
      </c>
      <c r="K376" s="11"/>
      <c r="L376" s="11"/>
      <c r="M376" s="11">
        <f>I376*1.25</f>
        <v>163.02250000000001</v>
      </c>
      <c r="N376" s="11"/>
      <c r="O376" s="11"/>
      <c r="P376" s="11"/>
      <c r="Q376" s="13" t="s">
        <v>1926</v>
      </c>
      <c r="R376" s="20">
        <f>M376*1.17</f>
        <v>190.73632499999999</v>
      </c>
      <c r="S376" s="17">
        <v>99</v>
      </c>
      <c r="T376" s="13" t="s">
        <v>1926</v>
      </c>
      <c r="U376" s="13"/>
      <c r="V376" s="13"/>
      <c r="W376" s="29" t="s">
        <v>2763</v>
      </c>
      <c r="X376" s="48" t="s">
        <v>2813</v>
      </c>
      <c r="Y376" s="48"/>
      <c r="Z376" s="37">
        <v>100</v>
      </c>
      <c r="AB376" s="12"/>
      <c r="AC376" s="12"/>
      <c r="AD376" s="9" t="s">
        <v>456</v>
      </c>
    </row>
    <row r="377" spans="1:30" ht="18.75" customHeight="1">
      <c r="A377" s="9" t="s">
        <v>928</v>
      </c>
      <c r="B377" s="18">
        <v>4987316029016</v>
      </c>
      <c r="C377" s="27" t="s">
        <v>930</v>
      </c>
      <c r="D377" s="39" t="s">
        <v>2299</v>
      </c>
      <c r="E377" s="9">
        <v>2828</v>
      </c>
      <c r="F377" s="9">
        <v>4298</v>
      </c>
      <c r="G377" s="9">
        <f t="shared" si="46"/>
        <v>-1470</v>
      </c>
      <c r="H377" s="9">
        <f t="shared" si="43"/>
        <v>-0.34201954397394135</v>
      </c>
      <c r="I377" s="19">
        <f t="shared" si="44"/>
        <v>172.50800000000001</v>
      </c>
      <c r="J377" s="11">
        <f t="shared" si="45"/>
        <v>207.00960000000001</v>
      </c>
      <c r="K377" s="11"/>
      <c r="L377" s="11"/>
      <c r="M377" s="11">
        <f>I377*1.25</f>
        <v>215.63500000000002</v>
      </c>
      <c r="N377" s="11"/>
      <c r="O377" s="11"/>
      <c r="P377" s="11"/>
      <c r="Q377" s="13" t="s">
        <v>1926</v>
      </c>
      <c r="R377" s="20">
        <f>M377*1.17</f>
        <v>252.29295000000002</v>
      </c>
      <c r="S377" s="17">
        <v>99</v>
      </c>
      <c r="T377" s="13" t="s">
        <v>1926</v>
      </c>
      <c r="U377" s="13"/>
      <c r="V377" s="13"/>
      <c r="W377" s="29" t="s">
        <v>2614</v>
      </c>
      <c r="X377" s="48" t="s">
        <v>2813</v>
      </c>
      <c r="Y377" s="48"/>
      <c r="Z377" s="37">
        <v>177</v>
      </c>
      <c r="AB377" s="12"/>
      <c r="AC377" s="12"/>
      <c r="AD377" s="9" t="s">
        <v>929</v>
      </c>
    </row>
    <row r="378" spans="1:30" ht="18.75" customHeight="1">
      <c r="A378" s="9" t="s">
        <v>936</v>
      </c>
      <c r="B378" s="18">
        <v>4987087038835</v>
      </c>
      <c r="C378" s="29" t="s">
        <v>1805</v>
      </c>
      <c r="D378" s="39" t="s">
        <v>2302</v>
      </c>
      <c r="E378" s="9">
        <v>2678</v>
      </c>
      <c r="F378" s="9">
        <v>2757</v>
      </c>
      <c r="G378" s="9">
        <f t="shared" si="46"/>
        <v>-79</v>
      </c>
      <c r="H378" s="9">
        <f t="shared" si="43"/>
        <v>-2.8654334421472614E-2</v>
      </c>
      <c r="I378" s="19">
        <f t="shared" si="44"/>
        <v>163.358</v>
      </c>
      <c r="J378" s="11">
        <f t="shared" si="45"/>
        <v>196.02959999999999</v>
      </c>
      <c r="K378" s="11"/>
      <c r="L378" s="11"/>
      <c r="M378" s="11">
        <f>I378*1.25</f>
        <v>204.19749999999999</v>
      </c>
      <c r="N378" s="11"/>
      <c r="O378" s="11"/>
      <c r="P378" s="11"/>
      <c r="Q378" s="13" t="s">
        <v>1926</v>
      </c>
      <c r="R378" s="20">
        <f>M378*1.17</f>
        <v>238.91107499999998</v>
      </c>
      <c r="S378" s="17">
        <v>99</v>
      </c>
      <c r="T378" s="13" t="s">
        <v>1926</v>
      </c>
      <c r="U378" s="13"/>
      <c r="V378" s="13"/>
      <c r="W378" s="29" t="s">
        <v>2630</v>
      </c>
      <c r="X378" s="48" t="s">
        <v>2813</v>
      </c>
      <c r="Y378" s="48"/>
      <c r="Z378" s="37">
        <v>77.099999999999994</v>
      </c>
      <c r="AB378" s="12"/>
      <c r="AC378" s="12"/>
      <c r="AD378" s="9" t="s">
        <v>689</v>
      </c>
    </row>
    <row r="379" spans="1:30" ht="18.75" customHeight="1">
      <c r="A379" s="9" t="s">
        <v>938</v>
      </c>
      <c r="B379" s="18">
        <v>4987107007322</v>
      </c>
      <c r="C379" s="27" t="s">
        <v>939</v>
      </c>
      <c r="D379" s="39" t="s">
        <v>2303</v>
      </c>
      <c r="E379" s="9">
        <v>2480</v>
      </c>
      <c r="F379" s="9">
        <v>1954</v>
      </c>
      <c r="G379" s="9">
        <f t="shared" si="46"/>
        <v>526</v>
      </c>
      <c r="H379" s="9">
        <f t="shared" si="43"/>
        <v>0.26919140225179122</v>
      </c>
      <c r="I379" s="19">
        <f t="shared" si="44"/>
        <v>151.28</v>
      </c>
      <c r="J379" s="11">
        <f t="shared" si="45"/>
        <v>181.536</v>
      </c>
      <c r="K379" s="11"/>
      <c r="L379" s="11"/>
      <c r="M379" s="11">
        <f>I379*1.25</f>
        <v>189.1</v>
      </c>
      <c r="N379" s="11"/>
      <c r="O379" s="11"/>
      <c r="P379" s="11"/>
      <c r="Q379" s="13" t="s">
        <v>1926</v>
      </c>
      <c r="R379" s="20">
        <f>M379*1.17</f>
        <v>221.24699999999999</v>
      </c>
      <c r="S379" s="17">
        <v>99</v>
      </c>
      <c r="T379" s="13" t="s">
        <v>1926</v>
      </c>
      <c r="U379" s="13"/>
      <c r="V379" s="13"/>
      <c r="W379" s="29" t="s">
        <v>2613</v>
      </c>
      <c r="X379" s="48" t="s">
        <v>2813</v>
      </c>
      <c r="Y379" s="48"/>
      <c r="Z379" s="37">
        <v>54.4</v>
      </c>
      <c r="AB379" s="12"/>
      <c r="AC379" s="12"/>
      <c r="AD379" s="9" t="s">
        <v>456</v>
      </c>
    </row>
    <row r="380" spans="1:30" ht="18.75" customHeight="1">
      <c r="A380" s="9" t="s">
        <v>943</v>
      </c>
      <c r="B380" s="18">
        <v>4987128161133</v>
      </c>
      <c r="C380" s="30" t="s">
        <v>945</v>
      </c>
      <c r="D380" s="39" t="s">
        <v>2305</v>
      </c>
      <c r="E380" s="9">
        <v>3980</v>
      </c>
      <c r="F380" s="9">
        <v>9936</v>
      </c>
      <c r="G380" s="9">
        <f t="shared" si="46"/>
        <v>-5956</v>
      </c>
      <c r="H380" s="9">
        <f t="shared" si="43"/>
        <v>-0.59943639291465378</v>
      </c>
      <c r="I380" s="19">
        <f t="shared" si="44"/>
        <v>242.78</v>
      </c>
      <c r="J380" s="11">
        <f t="shared" si="45"/>
        <v>291.33600000000001</v>
      </c>
      <c r="K380" s="11"/>
      <c r="L380" s="11"/>
      <c r="M380" s="11"/>
      <c r="N380" s="24">
        <f>I380*1.15</f>
        <v>279.197</v>
      </c>
      <c r="O380" s="24"/>
      <c r="P380" s="24"/>
      <c r="Q380" s="13" t="s">
        <v>1926</v>
      </c>
      <c r="R380" s="20">
        <f>N380*1.17</f>
        <v>326.66048999999998</v>
      </c>
      <c r="S380" s="17">
        <v>99</v>
      </c>
      <c r="T380" s="13" t="s">
        <v>1926</v>
      </c>
      <c r="U380" s="13"/>
      <c r="V380" s="13"/>
      <c r="W380" s="29" t="s">
        <v>2793</v>
      </c>
      <c r="X380" s="48" t="s">
        <v>2813</v>
      </c>
      <c r="Y380" s="48"/>
      <c r="Z380" s="37">
        <v>209</v>
      </c>
      <c r="AB380" s="12"/>
      <c r="AC380" s="12"/>
      <c r="AD380" s="9" t="s">
        <v>944</v>
      </c>
    </row>
    <row r="381" spans="1:30" ht="18.75" customHeight="1">
      <c r="A381" s="9" t="s">
        <v>948</v>
      </c>
      <c r="B381" s="18">
        <v>4987067253906</v>
      </c>
      <c r="C381" s="30" t="s">
        <v>1803</v>
      </c>
      <c r="D381" s="39" t="s">
        <v>2307</v>
      </c>
      <c r="E381" s="9">
        <v>3680</v>
      </c>
      <c r="F381" s="9">
        <v>4937</v>
      </c>
      <c r="G381" s="9">
        <f t="shared" si="46"/>
        <v>-1257</v>
      </c>
      <c r="H381" s="9">
        <f t="shared" si="43"/>
        <v>-0.2546080615758558</v>
      </c>
      <c r="I381" s="19">
        <f t="shared" si="44"/>
        <v>224.48</v>
      </c>
      <c r="J381" s="11">
        <f t="shared" si="45"/>
        <v>269.37599999999998</v>
      </c>
      <c r="K381" s="11"/>
      <c r="L381" s="11"/>
      <c r="M381" s="11"/>
      <c r="N381" s="11">
        <f>I381*1.15</f>
        <v>258.15199999999999</v>
      </c>
      <c r="O381" s="11"/>
      <c r="P381" s="11"/>
      <c r="Q381" s="13" t="s">
        <v>1926</v>
      </c>
      <c r="R381" s="17">
        <f>N381*1.17</f>
        <v>302.03783999999996</v>
      </c>
      <c r="S381" s="17">
        <v>99</v>
      </c>
      <c r="T381" s="13" t="s">
        <v>1926</v>
      </c>
      <c r="U381" s="13"/>
      <c r="V381" s="13"/>
      <c r="W381" s="29" t="s">
        <v>2624</v>
      </c>
      <c r="X381" s="48" t="s">
        <v>2813</v>
      </c>
      <c r="Y381" s="48"/>
      <c r="Z381" s="37">
        <v>141</v>
      </c>
      <c r="AB381" s="12"/>
      <c r="AC381" s="12"/>
      <c r="AD381" s="9" t="s">
        <v>334</v>
      </c>
    </row>
    <row r="382" spans="1:30" ht="18.75" customHeight="1">
      <c r="A382" s="9" t="s">
        <v>950</v>
      </c>
      <c r="B382" s="18">
        <v>4987028120315</v>
      </c>
      <c r="C382" s="30" t="s">
        <v>1860</v>
      </c>
      <c r="D382" s="39" t="s">
        <v>2308</v>
      </c>
      <c r="E382" s="9">
        <v>1000</v>
      </c>
      <c r="F382" s="9">
        <v>1242</v>
      </c>
      <c r="G382" s="9">
        <f t="shared" si="46"/>
        <v>-242</v>
      </c>
      <c r="H382" s="9">
        <f t="shared" si="43"/>
        <v>-0.19484702093397746</v>
      </c>
      <c r="I382" s="19">
        <f t="shared" si="44"/>
        <v>61</v>
      </c>
      <c r="J382" s="11">
        <f t="shared" si="45"/>
        <v>73.2</v>
      </c>
      <c r="K382" s="11"/>
      <c r="L382" s="24">
        <f>I382*1.3</f>
        <v>79.3</v>
      </c>
      <c r="M382" s="11"/>
      <c r="N382" s="11"/>
      <c r="O382" s="11"/>
      <c r="P382" s="11"/>
      <c r="Q382" s="13" t="s">
        <v>1926</v>
      </c>
      <c r="R382" s="20">
        <f>L382*1.17</f>
        <v>92.780999999999992</v>
      </c>
      <c r="S382" s="17">
        <v>99</v>
      </c>
      <c r="T382" s="13" t="s">
        <v>1926</v>
      </c>
      <c r="U382" s="13"/>
      <c r="V382" s="13"/>
      <c r="W382" s="29" t="s">
        <v>2778</v>
      </c>
      <c r="X382" s="48" t="s">
        <v>2813</v>
      </c>
      <c r="Y382" s="48"/>
      <c r="Z382" s="37">
        <v>36.299999999999997</v>
      </c>
      <c r="AB382" s="12"/>
      <c r="AC382" s="12"/>
      <c r="AD382" s="9" t="s">
        <v>951</v>
      </c>
    </row>
    <row r="383" spans="1:30" ht="18.75" customHeight="1">
      <c r="A383" s="9" t="s">
        <v>953</v>
      </c>
      <c r="B383" s="18">
        <v>4987049204445</v>
      </c>
      <c r="C383" s="33" t="s">
        <v>1691</v>
      </c>
      <c r="D383" s="39" t="s">
        <v>2309</v>
      </c>
      <c r="E383" s="9">
        <v>2280</v>
      </c>
      <c r="F383" s="9">
        <v>1706</v>
      </c>
      <c r="G383" s="9">
        <f t="shared" si="46"/>
        <v>574</v>
      </c>
      <c r="H383" s="9">
        <f t="shared" si="43"/>
        <v>0.33645955451348181</v>
      </c>
      <c r="I383" s="19">
        <f t="shared" si="44"/>
        <v>139.07999999999998</v>
      </c>
      <c r="J383" s="11">
        <f t="shared" si="45"/>
        <v>166.89599999999999</v>
      </c>
      <c r="K383" s="11"/>
      <c r="L383" s="11"/>
      <c r="M383" s="24">
        <f>I383*1.25</f>
        <v>173.84999999999997</v>
      </c>
      <c r="N383" s="11"/>
      <c r="O383" s="11"/>
      <c r="P383" s="11"/>
      <c r="Q383" s="13" t="s">
        <v>1926</v>
      </c>
      <c r="R383" s="20">
        <f>M383*1.17</f>
        <v>203.40449999999996</v>
      </c>
      <c r="S383" s="17">
        <v>99</v>
      </c>
      <c r="T383" s="13" t="s">
        <v>1926</v>
      </c>
      <c r="U383" s="13"/>
      <c r="V383" s="13"/>
      <c r="W383" s="29" t="s">
        <v>2648</v>
      </c>
      <c r="X383" s="48" t="s">
        <v>2813</v>
      </c>
      <c r="Y383" s="48"/>
      <c r="Z383" s="37">
        <v>86.2</v>
      </c>
      <c r="AB383" s="12"/>
      <c r="AC383" s="12"/>
      <c r="AD383" s="9" t="s">
        <v>954</v>
      </c>
    </row>
    <row r="384" spans="1:30" ht="18.75" customHeight="1">
      <c r="A384" s="9" t="s">
        <v>956</v>
      </c>
      <c r="B384" s="18">
        <v>4987049210255</v>
      </c>
      <c r="C384" s="30" t="s">
        <v>958</v>
      </c>
      <c r="D384" s="39" t="s">
        <v>2310</v>
      </c>
      <c r="E384" s="9">
        <v>2376</v>
      </c>
      <c r="F384" s="9">
        <v>1769</v>
      </c>
      <c r="G384" s="9">
        <f t="shared" si="46"/>
        <v>607</v>
      </c>
      <c r="H384" s="9">
        <f t="shared" si="43"/>
        <v>0.34313171283210853</v>
      </c>
      <c r="I384" s="19">
        <f t="shared" si="44"/>
        <v>144.93600000000001</v>
      </c>
      <c r="J384" s="11">
        <f t="shared" si="45"/>
        <v>173.92320000000001</v>
      </c>
      <c r="K384" s="11"/>
      <c r="L384" s="11"/>
      <c r="M384" s="24">
        <f>I384*1.25</f>
        <v>181.17000000000002</v>
      </c>
      <c r="N384" s="11"/>
      <c r="O384" s="11"/>
      <c r="P384" s="11"/>
      <c r="Q384" s="13" t="s">
        <v>1926</v>
      </c>
      <c r="R384" s="20">
        <f>M384*1.17</f>
        <v>211.96890000000002</v>
      </c>
      <c r="S384" s="17">
        <v>99</v>
      </c>
      <c r="T384" s="13" t="s">
        <v>1926</v>
      </c>
      <c r="U384" s="13"/>
      <c r="V384" s="13"/>
      <c r="W384" s="29" t="s">
        <v>2648</v>
      </c>
      <c r="X384" s="48" t="s">
        <v>2813</v>
      </c>
      <c r="Y384" s="48"/>
      <c r="Z384" s="37">
        <v>104</v>
      </c>
      <c r="AB384" s="12"/>
      <c r="AC384" s="12"/>
      <c r="AD384" s="9" t="s">
        <v>957</v>
      </c>
    </row>
    <row r="385" spans="1:30" ht="18.75" customHeight="1">
      <c r="A385" s="9" t="s">
        <v>959</v>
      </c>
      <c r="B385" s="18">
        <v>4949844331023</v>
      </c>
      <c r="C385" s="30" t="s">
        <v>1802</v>
      </c>
      <c r="D385" s="39" t="s">
        <v>2311</v>
      </c>
      <c r="E385" s="9">
        <v>4329</v>
      </c>
      <c r="F385" s="9">
        <v>3960</v>
      </c>
      <c r="G385" s="9">
        <f t="shared" si="46"/>
        <v>369</v>
      </c>
      <c r="H385" s="9">
        <f t="shared" si="43"/>
        <v>9.3181818181818185E-2</v>
      </c>
      <c r="I385" s="19">
        <f t="shared" si="44"/>
        <v>264.06900000000002</v>
      </c>
      <c r="J385" s="11">
        <f t="shared" si="45"/>
        <v>316.88280000000003</v>
      </c>
      <c r="K385" s="11"/>
      <c r="L385" s="11"/>
      <c r="M385" s="11"/>
      <c r="N385" s="24">
        <f>I385*1.15</f>
        <v>303.67935</v>
      </c>
      <c r="O385" s="24"/>
      <c r="P385" s="24"/>
      <c r="Q385" s="13" t="s">
        <v>1926</v>
      </c>
      <c r="R385" s="20">
        <f>N385*1.17</f>
        <v>355.30483949999996</v>
      </c>
      <c r="S385" s="17">
        <v>99</v>
      </c>
      <c r="T385" s="13" t="s">
        <v>1926</v>
      </c>
      <c r="U385" s="13"/>
      <c r="V385" s="13"/>
      <c r="W385" s="29" t="s">
        <v>2770</v>
      </c>
      <c r="X385" s="48" t="s">
        <v>2813</v>
      </c>
      <c r="Y385" s="48"/>
      <c r="Z385" s="37">
        <v>220</v>
      </c>
      <c r="AB385" s="12"/>
      <c r="AC385" s="12"/>
      <c r="AD385" s="9" t="s">
        <v>960</v>
      </c>
    </row>
    <row r="386" spans="1:30" ht="18.75" customHeight="1">
      <c r="A386" s="9" t="s">
        <v>964</v>
      </c>
      <c r="B386" s="18">
        <v>4987469164077</v>
      </c>
      <c r="C386" s="27" t="s">
        <v>965</v>
      </c>
      <c r="D386" s="39" t="s">
        <v>2313</v>
      </c>
      <c r="E386" s="9">
        <v>1180</v>
      </c>
      <c r="F386" s="9">
        <v>1180</v>
      </c>
      <c r="G386" s="9">
        <f t="shared" si="46"/>
        <v>0</v>
      </c>
      <c r="H386" s="9">
        <f t="shared" ref="H386:H449" si="47">G386/F386</f>
        <v>0</v>
      </c>
      <c r="I386" s="19">
        <f t="shared" ref="I386:I449" si="48">E386*0.061</f>
        <v>71.98</v>
      </c>
      <c r="J386" s="11">
        <f t="shared" ref="J386:J449" si="49">I386*1.2</f>
        <v>86.376000000000005</v>
      </c>
      <c r="K386" s="11"/>
      <c r="L386" s="24">
        <f>I386*1.3</f>
        <v>93.574000000000012</v>
      </c>
      <c r="M386" s="11"/>
      <c r="N386" s="11"/>
      <c r="O386" s="11"/>
      <c r="P386" s="11"/>
      <c r="Q386" s="13" t="s">
        <v>1926</v>
      </c>
      <c r="R386" s="20">
        <f>L386*1.17</f>
        <v>109.48158000000001</v>
      </c>
      <c r="S386" s="17">
        <v>99</v>
      </c>
      <c r="T386" s="13" t="s">
        <v>1926</v>
      </c>
      <c r="U386" s="13"/>
      <c r="V386" s="13"/>
      <c r="W386" s="29" t="s">
        <v>2769</v>
      </c>
      <c r="X386" s="48" t="s">
        <v>2813</v>
      </c>
      <c r="Y386" s="48"/>
      <c r="Z386" s="37">
        <v>209</v>
      </c>
      <c r="AB386" s="12"/>
      <c r="AC386" s="12"/>
      <c r="AD386" s="9" t="s">
        <v>26</v>
      </c>
    </row>
    <row r="387" spans="1:30" ht="18.75" customHeight="1">
      <c r="A387" s="9" t="s">
        <v>966</v>
      </c>
      <c r="B387" s="18">
        <v>4954097835334</v>
      </c>
      <c r="C387" s="30" t="s">
        <v>967</v>
      </c>
      <c r="D387" s="39" t="s">
        <v>2798</v>
      </c>
      <c r="E387" s="9">
        <v>1814</v>
      </c>
      <c r="F387" s="9">
        <v>1814</v>
      </c>
      <c r="G387" s="9">
        <f t="shared" si="46"/>
        <v>0</v>
      </c>
      <c r="H387" s="9">
        <f t="shared" si="47"/>
        <v>0</v>
      </c>
      <c r="I387" s="19">
        <f t="shared" si="48"/>
        <v>110.654</v>
      </c>
      <c r="J387" s="11">
        <f t="shared" si="49"/>
        <v>132.78479999999999</v>
      </c>
      <c r="K387" s="11"/>
      <c r="L387" s="11"/>
      <c r="M387" s="24">
        <f>I387*1.25</f>
        <v>138.3175</v>
      </c>
      <c r="N387" s="11"/>
      <c r="O387" s="11"/>
      <c r="P387" s="11"/>
      <c r="Q387" s="13" t="s">
        <v>1926</v>
      </c>
      <c r="R387" s="20">
        <f>M387*1.17</f>
        <v>161.83147499999998</v>
      </c>
      <c r="S387" s="17">
        <v>99</v>
      </c>
      <c r="T387" s="13" t="s">
        <v>1926</v>
      </c>
      <c r="U387" s="13"/>
      <c r="V387" s="13"/>
      <c r="W387" s="29" t="s">
        <v>2645</v>
      </c>
      <c r="X387" s="48" t="s">
        <v>2813</v>
      </c>
      <c r="Y387" s="48"/>
      <c r="Z387" s="37">
        <v>100</v>
      </c>
      <c r="AB387" s="12"/>
      <c r="AC387" s="12"/>
      <c r="AD387" s="9" t="s">
        <v>31</v>
      </c>
    </row>
    <row r="388" spans="1:30" ht="18.75" customHeight="1">
      <c r="A388" s="9" t="s">
        <v>968</v>
      </c>
      <c r="B388" s="18">
        <v>4954097835365</v>
      </c>
      <c r="C388" s="27" t="s">
        <v>969</v>
      </c>
      <c r="D388" s="39" t="s">
        <v>2799</v>
      </c>
      <c r="E388" s="9">
        <v>3218</v>
      </c>
      <c r="F388" s="9">
        <v>3218</v>
      </c>
      <c r="G388" s="9">
        <f t="shared" si="46"/>
        <v>0</v>
      </c>
      <c r="H388" s="9">
        <f t="shared" si="47"/>
        <v>0</v>
      </c>
      <c r="I388" s="19">
        <f t="shared" si="48"/>
        <v>196.298</v>
      </c>
      <c r="J388" s="11">
        <f t="shared" si="49"/>
        <v>235.55759999999998</v>
      </c>
      <c r="K388" s="11"/>
      <c r="L388" s="11"/>
      <c r="M388" s="24">
        <f>I388*1.25</f>
        <v>245.3725</v>
      </c>
      <c r="N388" s="11"/>
      <c r="O388" s="11"/>
      <c r="P388" s="11"/>
      <c r="Q388" s="13" t="s">
        <v>1926</v>
      </c>
      <c r="R388" s="20">
        <f>M388*1.17</f>
        <v>287.085825</v>
      </c>
      <c r="S388" s="17">
        <v>99</v>
      </c>
      <c r="T388" s="13" t="s">
        <v>1926</v>
      </c>
      <c r="U388" s="13"/>
      <c r="V388" s="13"/>
      <c r="W388" s="29" t="s">
        <v>2645</v>
      </c>
      <c r="X388" s="48" t="s">
        <v>2813</v>
      </c>
      <c r="Y388" s="48"/>
      <c r="Z388" s="37">
        <v>240</v>
      </c>
      <c r="AB388" s="12"/>
      <c r="AC388" s="12"/>
      <c r="AD388" s="9" t="s">
        <v>526</v>
      </c>
    </row>
    <row r="389" spans="1:30" ht="18.75" customHeight="1">
      <c r="A389" s="9" t="s">
        <v>970</v>
      </c>
      <c r="B389" s="18">
        <v>4987067200504</v>
      </c>
      <c r="C389" s="30" t="s">
        <v>971</v>
      </c>
      <c r="D389" s="39" t="s">
        <v>2314</v>
      </c>
      <c r="E389" s="9">
        <v>2006</v>
      </c>
      <c r="F389" s="9">
        <v>2006</v>
      </c>
      <c r="G389" s="9">
        <f t="shared" si="46"/>
        <v>0</v>
      </c>
      <c r="H389" s="9">
        <f t="shared" si="47"/>
        <v>0</v>
      </c>
      <c r="I389" s="19">
        <f t="shared" si="48"/>
        <v>122.366</v>
      </c>
      <c r="J389" s="11">
        <f t="shared" si="49"/>
        <v>146.83920000000001</v>
      </c>
      <c r="K389" s="11"/>
      <c r="L389" s="11"/>
      <c r="M389" s="24">
        <f>I389*1.25</f>
        <v>152.95750000000001</v>
      </c>
      <c r="N389" s="11"/>
      <c r="O389" s="11"/>
      <c r="P389" s="11"/>
      <c r="Q389" s="13" t="s">
        <v>1926</v>
      </c>
      <c r="R389" s="20">
        <f>M389*1.17</f>
        <v>178.960275</v>
      </c>
      <c r="S389" s="17">
        <v>99</v>
      </c>
      <c r="T389" s="13" t="s">
        <v>1926</v>
      </c>
      <c r="U389" s="13"/>
      <c r="V389" s="13"/>
      <c r="W389" s="29" t="s">
        <v>2624</v>
      </c>
      <c r="X389" s="48" t="s">
        <v>2813</v>
      </c>
      <c r="Y389" s="48"/>
      <c r="Z389" s="37">
        <v>154</v>
      </c>
      <c r="AB389" s="12"/>
      <c r="AC389" s="12"/>
      <c r="AD389" s="9" t="s">
        <v>162</v>
      </c>
    </row>
    <row r="390" spans="1:30" ht="18.75" customHeight="1">
      <c r="A390" s="9" t="s">
        <v>972</v>
      </c>
      <c r="B390" s="18">
        <v>4987067200702</v>
      </c>
      <c r="C390" s="31" t="s">
        <v>973</v>
      </c>
      <c r="D390" s="39" t="s">
        <v>2315</v>
      </c>
      <c r="E390" s="9">
        <v>2138</v>
      </c>
      <c r="F390" s="9">
        <v>2138</v>
      </c>
      <c r="G390" s="9">
        <f t="shared" si="46"/>
        <v>0</v>
      </c>
      <c r="H390" s="9">
        <f t="shared" si="47"/>
        <v>0</v>
      </c>
      <c r="I390" s="19">
        <f t="shared" si="48"/>
        <v>130.41800000000001</v>
      </c>
      <c r="J390" s="11">
        <f t="shared" si="49"/>
        <v>156.5016</v>
      </c>
      <c r="K390" s="11"/>
      <c r="L390" s="11"/>
      <c r="M390" s="24">
        <f>I390*1.25</f>
        <v>163.02250000000001</v>
      </c>
      <c r="N390" s="11"/>
      <c r="O390" s="11"/>
      <c r="P390" s="11"/>
      <c r="Q390" s="13" t="s">
        <v>1926</v>
      </c>
      <c r="R390" s="20">
        <f>M390*1.17</f>
        <v>190.73632499999999</v>
      </c>
      <c r="S390" s="17">
        <v>99</v>
      </c>
      <c r="T390" s="13" t="s">
        <v>1926</v>
      </c>
      <c r="U390" s="13"/>
      <c r="V390" s="13"/>
      <c r="W390" s="29" t="s">
        <v>2624</v>
      </c>
      <c r="X390" s="48" t="s">
        <v>2813</v>
      </c>
      <c r="Y390" s="48"/>
      <c r="Z390" s="37">
        <v>209</v>
      </c>
      <c r="AB390" s="12"/>
      <c r="AC390" s="12"/>
      <c r="AD390" s="9" t="s">
        <v>845</v>
      </c>
    </row>
    <row r="391" spans="1:30" ht="18.75" customHeight="1">
      <c r="A391" s="9" t="s">
        <v>974</v>
      </c>
      <c r="B391" s="18">
        <v>4987067810208</v>
      </c>
      <c r="C391" s="30" t="s">
        <v>975</v>
      </c>
      <c r="D391" s="39" t="s">
        <v>2316</v>
      </c>
      <c r="E391" s="9">
        <v>999</v>
      </c>
      <c r="F391" s="9">
        <v>999</v>
      </c>
      <c r="G391" s="9">
        <f t="shared" si="46"/>
        <v>0</v>
      </c>
      <c r="H391" s="9">
        <f t="shared" si="47"/>
        <v>0</v>
      </c>
      <c r="I391" s="19">
        <f t="shared" si="48"/>
        <v>60.939</v>
      </c>
      <c r="J391" s="11">
        <f t="shared" si="49"/>
        <v>73.126800000000003</v>
      </c>
      <c r="K391" s="11"/>
      <c r="L391" s="24">
        <f>I391*1.3</f>
        <v>79.220700000000008</v>
      </c>
      <c r="M391" s="11"/>
      <c r="N391" s="11"/>
      <c r="O391" s="11"/>
      <c r="P391" s="11"/>
      <c r="Q391" s="13" t="s">
        <v>1926</v>
      </c>
      <c r="R391" s="20">
        <f>L391*1.17</f>
        <v>92.688219000000004</v>
      </c>
      <c r="S391" s="17">
        <v>99</v>
      </c>
      <c r="T391" s="13" t="s">
        <v>1926</v>
      </c>
      <c r="U391" s="13"/>
      <c r="V391" s="13"/>
      <c r="W391" s="29" t="s">
        <v>2624</v>
      </c>
      <c r="X391" s="48" t="s">
        <v>2813</v>
      </c>
      <c r="Y391" s="48"/>
      <c r="Z391" s="37">
        <v>36.299999999999997</v>
      </c>
      <c r="AB391" s="12"/>
      <c r="AC391" s="12"/>
      <c r="AD391" s="9" t="s">
        <v>34</v>
      </c>
    </row>
    <row r="392" spans="1:30" ht="18.75" customHeight="1">
      <c r="A392" s="9" t="s">
        <v>976</v>
      </c>
      <c r="B392" s="18">
        <v>4987067810307</v>
      </c>
      <c r="C392" s="30" t="s">
        <v>977</v>
      </c>
      <c r="D392" s="39" t="s">
        <v>2317</v>
      </c>
      <c r="E392" s="9">
        <v>2280</v>
      </c>
      <c r="F392" s="9">
        <v>2280</v>
      </c>
      <c r="G392" s="9">
        <f t="shared" si="46"/>
        <v>0</v>
      </c>
      <c r="H392" s="9">
        <f t="shared" si="47"/>
        <v>0</v>
      </c>
      <c r="I392" s="19">
        <f t="shared" si="48"/>
        <v>139.07999999999998</v>
      </c>
      <c r="J392" s="11">
        <f t="shared" si="49"/>
        <v>166.89599999999999</v>
      </c>
      <c r="K392" s="11"/>
      <c r="L392" s="11"/>
      <c r="M392" s="24">
        <f>I392*1.25</f>
        <v>173.84999999999997</v>
      </c>
      <c r="N392" s="11"/>
      <c r="O392" s="11"/>
      <c r="P392" s="11"/>
      <c r="Q392" s="13" t="s">
        <v>1926</v>
      </c>
      <c r="R392" s="20">
        <f>M392*1.17</f>
        <v>203.40449999999996</v>
      </c>
      <c r="S392" s="17">
        <v>99</v>
      </c>
      <c r="T392" s="13" t="s">
        <v>1926</v>
      </c>
      <c r="U392" s="13"/>
      <c r="V392" s="13"/>
      <c r="W392" s="29" t="s">
        <v>2624</v>
      </c>
      <c r="X392" s="48" t="s">
        <v>2813</v>
      </c>
      <c r="Y392" s="48"/>
      <c r="Z392" s="37">
        <v>86.2</v>
      </c>
      <c r="AB392" s="12"/>
      <c r="AC392" s="12"/>
      <c r="AD392" s="9" t="s">
        <v>162</v>
      </c>
    </row>
    <row r="393" spans="1:30" ht="18.75" customHeight="1">
      <c r="A393" s="9" t="s">
        <v>978</v>
      </c>
      <c r="B393" s="18">
        <v>4987067810406</v>
      </c>
      <c r="C393" s="30" t="s">
        <v>1799</v>
      </c>
      <c r="D393" s="39" t="s">
        <v>2318</v>
      </c>
      <c r="E393" s="9">
        <v>2980</v>
      </c>
      <c r="F393" s="9">
        <v>2980</v>
      </c>
      <c r="G393" s="9">
        <f t="shared" si="46"/>
        <v>0</v>
      </c>
      <c r="H393" s="9">
        <f t="shared" si="47"/>
        <v>0</v>
      </c>
      <c r="I393" s="19">
        <f t="shared" si="48"/>
        <v>181.78</v>
      </c>
      <c r="J393" s="11">
        <f t="shared" si="49"/>
        <v>218.136</v>
      </c>
      <c r="K393" s="11"/>
      <c r="L393" s="11"/>
      <c r="M393" s="24">
        <f>I393*1.25</f>
        <v>227.22499999999999</v>
      </c>
      <c r="N393" s="11"/>
      <c r="O393" s="11"/>
      <c r="P393" s="11"/>
      <c r="Q393" s="13" t="s">
        <v>1926</v>
      </c>
      <c r="R393" s="20">
        <f>M393*1.17</f>
        <v>265.85325</v>
      </c>
      <c r="S393" s="17">
        <v>99</v>
      </c>
      <c r="T393" s="13" t="s">
        <v>1926</v>
      </c>
      <c r="U393" s="13"/>
      <c r="V393" s="13"/>
      <c r="W393" s="29" t="s">
        <v>2624</v>
      </c>
      <c r="X393" s="48" t="s">
        <v>2813</v>
      </c>
      <c r="Y393" s="48"/>
      <c r="Z393" s="37">
        <v>145</v>
      </c>
      <c r="AB393" s="12"/>
      <c r="AC393" s="12"/>
      <c r="AD393" s="9" t="s">
        <v>845</v>
      </c>
    </row>
    <row r="394" spans="1:30" ht="18.75" customHeight="1">
      <c r="A394" s="9" t="s">
        <v>983</v>
      </c>
      <c r="B394" s="18">
        <v>4987067238309</v>
      </c>
      <c r="C394" s="30" t="s">
        <v>984</v>
      </c>
      <c r="D394" s="39" t="s">
        <v>2320</v>
      </c>
      <c r="E394" s="9">
        <v>1680</v>
      </c>
      <c r="F394" s="9">
        <v>1680</v>
      </c>
      <c r="G394" s="9">
        <f t="shared" si="46"/>
        <v>0</v>
      </c>
      <c r="H394" s="9">
        <f t="shared" si="47"/>
        <v>0</v>
      </c>
      <c r="I394" s="19">
        <f t="shared" si="48"/>
        <v>102.48</v>
      </c>
      <c r="J394" s="11">
        <f t="shared" si="49"/>
        <v>122.976</v>
      </c>
      <c r="K394" s="11"/>
      <c r="L394" s="11"/>
      <c r="M394" s="24">
        <f>I394*1.25</f>
        <v>128.1</v>
      </c>
      <c r="N394" s="11"/>
      <c r="O394" s="11"/>
      <c r="P394" s="11"/>
      <c r="Q394" s="13" t="s">
        <v>1926</v>
      </c>
      <c r="R394" s="20">
        <f>M394*1.17</f>
        <v>149.87699999999998</v>
      </c>
      <c r="S394" s="17">
        <v>99</v>
      </c>
      <c r="T394" s="13" t="s">
        <v>1926</v>
      </c>
      <c r="U394" s="13"/>
      <c r="V394" s="13"/>
      <c r="W394" s="29" t="s">
        <v>2624</v>
      </c>
      <c r="X394" s="48" t="s">
        <v>2813</v>
      </c>
      <c r="Y394" s="48"/>
      <c r="Z394" s="37">
        <v>231</v>
      </c>
      <c r="AB394" s="12"/>
      <c r="AC394" s="12"/>
      <c r="AD394" s="9" t="s">
        <v>26</v>
      </c>
    </row>
    <row r="395" spans="1:30" ht="18.75" customHeight="1">
      <c r="A395" s="9" t="s">
        <v>985</v>
      </c>
      <c r="B395" s="18">
        <v>4987316033570</v>
      </c>
      <c r="C395" s="30" t="s">
        <v>1819</v>
      </c>
      <c r="D395" s="39" t="s">
        <v>2321</v>
      </c>
      <c r="E395" s="9">
        <v>2480</v>
      </c>
      <c r="F395" s="9">
        <v>4278</v>
      </c>
      <c r="G395" s="9">
        <f t="shared" si="46"/>
        <v>-1798</v>
      </c>
      <c r="H395" s="9">
        <f t="shared" si="47"/>
        <v>-0.42028985507246375</v>
      </c>
      <c r="I395" s="19">
        <f t="shared" si="48"/>
        <v>151.28</v>
      </c>
      <c r="J395" s="11">
        <f t="shared" si="49"/>
        <v>181.536</v>
      </c>
      <c r="K395" s="11"/>
      <c r="L395" s="11"/>
      <c r="M395" s="11">
        <f>I395*1.25</f>
        <v>189.1</v>
      </c>
      <c r="N395" s="11"/>
      <c r="O395" s="11"/>
      <c r="P395" s="11"/>
      <c r="Q395" s="13" t="s">
        <v>1926</v>
      </c>
      <c r="R395" s="20">
        <f>M395*1.17</f>
        <v>221.24699999999999</v>
      </c>
      <c r="S395" s="17">
        <v>99</v>
      </c>
      <c r="T395" s="13" t="s">
        <v>1926</v>
      </c>
      <c r="U395" s="13"/>
      <c r="V395" s="13"/>
      <c r="W395" s="29" t="s">
        <v>2614</v>
      </c>
      <c r="X395" s="48" t="s">
        <v>2813</v>
      </c>
      <c r="Y395" s="48"/>
      <c r="Z395" s="37">
        <v>222</v>
      </c>
      <c r="AB395" s="12">
        <v>326</v>
      </c>
      <c r="AC395" s="12">
        <v>329</v>
      </c>
      <c r="AD395" s="9" t="s">
        <v>26</v>
      </c>
    </row>
    <row r="396" spans="1:30" ht="18.75" customHeight="1">
      <c r="A396" s="9" t="s">
        <v>987</v>
      </c>
      <c r="B396" s="18">
        <v>4987103049098</v>
      </c>
      <c r="C396" s="30" t="s">
        <v>988</v>
      </c>
      <c r="D396" s="39" t="s">
        <v>2322</v>
      </c>
      <c r="E396" s="9">
        <v>311</v>
      </c>
      <c r="F396" s="9">
        <v>324</v>
      </c>
      <c r="G396" s="9">
        <f t="shared" si="46"/>
        <v>-13</v>
      </c>
      <c r="H396" s="9">
        <f t="shared" si="47"/>
        <v>-4.0123456790123455E-2</v>
      </c>
      <c r="I396" s="19">
        <f t="shared" si="48"/>
        <v>18.971</v>
      </c>
      <c r="J396" s="11">
        <f t="shared" si="49"/>
        <v>22.7652</v>
      </c>
      <c r="K396" s="24">
        <f>I396*1.6</f>
        <v>30.3536</v>
      </c>
      <c r="L396" s="11"/>
      <c r="M396" s="11"/>
      <c r="N396" s="11"/>
      <c r="O396" s="11"/>
      <c r="P396" s="11"/>
      <c r="Q396" s="13" t="s">
        <v>1926</v>
      </c>
      <c r="R396" s="20">
        <f>K396*1.17</f>
        <v>35.513711999999998</v>
      </c>
      <c r="S396" s="17">
        <v>99</v>
      </c>
      <c r="T396" s="13" t="s">
        <v>1926</v>
      </c>
      <c r="U396" s="13"/>
      <c r="V396" s="13"/>
      <c r="W396" s="29" t="s">
        <v>2775</v>
      </c>
      <c r="X396" s="48" t="s">
        <v>2813</v>
      </c>
      <c r="Y396" s="48"/>
      <c r="Z396" s="37">
        <v>20</v>
      </c>
      <c r="AB396" s="12"/>
      <c r="AC396" s="12"/>
      <c r="AD396" s="9" t="s">
        <v>714</v>
      </c>
    </row>
    <row r="397" spans="1:30" ht="18.75" customHeight="1">
      <c r="A397" s="9" t="s">
        <v>989</v>
      </c>
      <c r="B397" s="18">
        <v>4987103049104</v>
      </c>
      <c r="C397" s="30" t="s">
        <v>990</v>
      </c>
      <c r="D397" s="39" t="s">
        <v>2323</v>
      </c>
      <c r="E397" s="9">
        <v>1944</v>
      </c>
      <c r="F397" s="9">
        <v>1944</v>
      </c>
      <c r="G397" s="9">
        <f t="shared" si="46"/>
        <v>0</v>
      </c>
      <c r="H397" s="9">
        <f t="shared" si="47"/>
        <v>0</v>
      </c>
      <c r="I397" s="19">
        <f t="shared" si="48"/>
        <v>118.584</v>
      </c>
      <c r="J397" s="11">
        <f t="shared" si="49"/>
        <v>142.30080000000001</v>
      </c>
      <c r="K397" s="11"/>
      <c r="L397" s="11"/>
      <c r="M397" s="24">
        <f>I397*1.25</f>
        <v>148.23000000000002</v>
      </c>
      <c r="N397" s="11"/>
      <c r="O397" s="11"/>
      <c r="P397" s="11"/>
      <c r="Q397" s="13" t="s">
        <v>1926</v>
      </c>
      <c r="R397" s="20">
        <f>M397*1.17</f>
        <v>173.42910000000001</v>
      </c>
      <c r="S397" s="17">
        <v>99</v>
      </c>
      <c r="T397" s="13" t="s">
        <v>1926</v>
      </c>
      <c r="U397" s="13"/>
      <c r="V397" s="13"/>
      <c r="W397" s="29" t="s">
        <v>2775</v>
      </c>
      <c r="X397" s="48" t="s">
        <v>2813</v>
      </c>
      <c r="Y397" s="48"/>
      <c r="Z397" s="37">
        <v>40.799999999999997</v>
      </c>
      <c r="AB397" s="12">
        <v>120</v>
      </c>
      <c r="AC397" s="12">
        <v>126</v>
      </c>
      <c r="AD397" s="9" t="s">
        <v>46</v>
      </c>
    </row>
    <row r="398" spans="1:30" ht="18.75" customHeight="1">
      <c r="A398" s="9" t="s">
        <v>991</v>
      </c>
      <c r="B398" s="18">
        <v>4987103049111</v>
      </c>
      <c r="C398" s="30" t="s">
        <v>992</v>
      </c>
      <c r="D398" s="39" t="s">
        <v>2324</v>
      </c>
      <c r="E398" s="9">
        <v>4860</v>
      </c>
      <c r="F398" s="9">
        <v>4860</v>
      </c>
      <c r="G398" s="9">
        <f t="shared" si="46"/>
        <v>0</v>
      </c>
      <c r="H398" s="9">
        <f t="shared" si="47"/>
        <v>0</v>
      </c>
      <c r="I398" s="19">
        <f t="shared" si="48"/>
        <v>296.45999999999998</v>
      </c>
      <c r="J398" s="11">
        <f t="shared" si="49"/>
        <v>355.75199999999995</v>
      </c>
      <c r="K398" s="11"/>
      <c r="L398" s="11"/>
      <c r="M398" s="11"/>
      <c r="N398" s="24">
        <f>I398*1.15</f>
        <v>340.92899999999997</v>
      </c>
      <c r="O398" s="24"/>
      <c r="P398" s="24"/>
      <c r="Q398" s="13" t="s">
        <v>1926</v>
      </c>
      <c r="R398" s="20">
        <f>N398*1.17</f>
        <v>398.88692999999995</v>
      </c>
      <c r="S398" s="17">
        <v>99</v>
      </c>
      <c r="T398" s="13" t="s">
        <v>1926</v>
      </c>
      <c r="U398" s="13"/>
      <c r="V398" s="13"/>
      <c r="W398" s="29" t="s">
        <v>2775</v>
      </c>
      <c r="X398" s="48" t="s">
        <v>2813</v>
      </c>
      <c r="Y398" s="48"/>
      <c r="Z398" s="37">
        <v>204</v>
      </c>
      <c r="AB398" s="12">
        <v>228</v>
      </c>
      <c r="AC398" s="12">
        <v>228</v>
      </c>
      <c r="AD398" s="9" t="s">
        <v>26</v>
      </c>
    </row>
    <row r="399" spans="1:30" ht="18.75" customHeight="1">
      <c r="A399" s="9" t="s">
        <v>993</v>
      </c>
      <c r="B399" s="18">
        <v>4987103049647</v>
      </c>
      <c r="C399" s="30" t="s">
        <v>994</v>
      </c>
      <c r="D399" s="39" t="s">
        <v>2325</v>
      </c>
      <c r="E399" s="9">
        <v>3218</v>
      </c>
      <c r="F399" s="9">
        <v>3218</v>
      </c>
      <c r="G399" s="9">
        <f t="shared" si="46"/>
        <v>0</v>
      </c>
      <c r="H399" s="9">
        <f t="shared" si="47"/>
        <v>0</v>
      </c>
      <c r="I399" s="19">
        <f t="shared" si="48"/>
        <v>196.298</v>
      </c>
      <c r="J399" s="11">
        <f t="shared" si="49"/>
        <v>235.55759999999998</v>
      </c>
      <c r="K399" s="11"/>
      <c r="L399" s="11"/>
      <c r="M399" s="24">
        <f>I399*1.25</f>
        <v>245.3725</v>
      </c>
      <c r="N399" s="11"/>
      <c r="O399" s="11"/>
      <c r="P399" s="11"/>
      <c r="Q399" s="13" t="s">
        <v>1926</v>
      </c>
      <c r="R399" s="20">
        <f>M399*1.17</f>
        <v>287.085825</v>
      </c>
      <c r="S399" s="17">
        <v>99</v>
      </c>
      <c r="T399" s="13" t="s">
        <v>1926</v>
      </c>
      <c r="U399" s="13"/>
      <c r="V399" s="13"/>
      <c r="W399" s="29" t="s">
        <v>2775</v>
      </c>
      <c r="X399" s="48" t="s">
        <v>2813</v>
      </c>
      <c r="Y399" s="48"/>
      <c r="Z399" s="37">
        <v>65</v>
      </c>
      <c r="AB399" s="12">
        <v>362</v>
      </c>
      <c r="AC399" s="12">
        <v>364.5</v>
      </c>
      <c r="AD399" s="9" t="s">
        <v>162</v>
      </c>
    </row>
    <row r="400" spans="1:30" ht="18.75" customHeight="1">
      <c r="A400" s="9" t="s">
        <v>998</v>
      </c>
      <c r="B400" s="18">
        <v>4987195710760</v>
      </c>
      <c r="C400" s="27" t="s">
        <v>999</v>
      </c>
      <c r="D400" s="39" t="s">
        <v>2327</v>
      </c>
      <c r="E400" s="9">
        <v>598</v>
      </c>
      <c r="F400" s="9">
        <v>950</v>
      </c>
      <c r="G400" s="9">
        <f t="shared" si="46"/>
        <v>-352</v>
      </c>
      <c r="H400" s="9">
        <f t="shared" si="47"/>
        <v>-0.3705263157894737</v>
      </c>
      <c r="I400" s="19">
        <f t="shared" si="48"/>
        <v>36.478000000000002</v>
      </c>
      <c r="J400" s="11">
        <f t="shared" si="49"/>
        <v>43.773600000000002</v>
      </c>
      <c r="K400" s="24">
        <f>I400*1.6</f>
        <v>58.364800000000002</v>
      </c>
      <c r="L400" s="11"/>
      <c r="M400" s="11"/>
      <c r="N400" s="11"/>
      <c r="O400" s="11"/>
      <c r="P400" s="11"/>
      <c r="Q400" s="13" t="s">
        <v>1926</v>
      </c>
      <c r="R400" s="20">
        <f>K400*1.17</f>
        <v>68.286816000000002</v>
      </c>
      <c r="S400" s="17">
        <v>99</v>
      </c>
      <c r="T400" s="13" t="s">
        <v>1926</v>
      </c>
      <c r="U400" s="13"/>
      <c r="V400" s="13"/>
      <c r="W400" s="29" t="s">
        <v>2613</v>
      </c>
      <c r="X400" s="48" t="s">
        <v>2813</v>
      </c>
      <c r="Y400" s="48"/>
      <c r="Z400" s="37">
        <v>27.2</v>
      </c>
      <c r="AB400" s="12"/>
      <c r="AC400" s="12"/>
      <c r="AD400" s="9" t="s">
        <v>176</v>
      </c>
    </row>
    <row r="401" spans="1:30" ht="18.75" customHeight="1">
      <c r="A401" s="9" t="s">
        <v>1000</v>
      </c>
      <c r="B401" s="18">
        <v>4987195710784</v>
      </c>
      <c r="C401" s="29" t="s">
        <v>1797</v>
      </c>
      <c r="D401" s="39" t="s">
        <v>2328</v>
      </c>
      <c r="E401" s="9">
        <v>3290</v>
      </c>
      <c r="F401" s="9">
        <v>5184</v>
      </c>
      <c r="G401" s="9">
        <f t="shared" ref="G401:G464" si="50">E401-F401</f>
        <v>-1894</v>
      </c>
      <c r="H401" s="9">
        <f t="shared" si="47"/>
        <v>-0.36535493827160492</v>
      </c>
      <c r="I401" s="19">
        <f t="shared" si="48"/>
        <v>200.69</v>
      </c>
      <c r="J401" s="11">
        <f t="shared" si="49"/>
        <v>240.82799999999997</v>
      </c>
      <c r="K401" s="11"/>
      <c r="L401" s="11"/>
      <c r="M401" s="11"/>
      <c r="N401" s="24">
        <f>I401*1.15</f>
        <v>230.79349999999997</v>
      </c>
      <c r="O401" s="24"/>
      <c r="P401" s="24"/>
      <c r="Q401" s="13" t="s">
        <v>1926</v>
      </c>
      <c r="R401" s="20">
        <f>N401*1.17</f>
        <v>270.02839499999993</v>
      </c>
      <c r="S401" s="17">
        <v>99</v>
      </c>
      <c r="T401" s="13" t="s">
        <v>1926</v>
      </c>
      <c r="U401" s="13"/>
      <c r="V401" s="13"/>
      <c r="W401" s="29" t="s">
        <v>2613</v>
      </c>
      <c r="X401" s="48" t="s">
        <v>2813</v>
      </c>
      <c r="Y401" s="48"/>
      <c r="Z401" s="37">
        <v>209</v>
      </c>
      <c r="AB401" s="12"/>
      <c r="AC401" s="12"/>
      <c r="AD401" s="9" t="s">
        <v>26</v>
      </c>
    </row>
    <row r="402" spans="1:30" ht="18.75" customHeight="1">
      <c r="A402" s="9" t="s">
        <v>1002</v>
      </c>
      <c r="B402" s="18">
        <v>4903301045489</v>
      </c>
      <c r="C402" s="29" t="s">
        <v>1738</v>
      </c>
      <c r="D402" s="39" t="s">
        <v>2329</v>
      </c>
      <c r="E402" s="9">
        <v>1680</v>
      </c>
      <c r="F402" s="9">
        <v>1814</v>
      </c>
      <c r="G402" s="9">
        <f t="shared" si="50"/>
        <v>-134</v>
      </c>
      <c r="H402" s="9">
        <f t="shared" si="47"/>
        <v>-7.3869900771775077E-2</v>
      </c>
      <c r="I402" s="19">
        <f t="shared" si="48"/>
        <v>102.48</v>
      </c>
      <c r="J402" s="11">
        <f t="shared" si="49"/>
        <v>122.976</v>
      </c>
      <c r="K402" s="11"/>
      <c r="L402" s="11"/>
      <c r="M402" s="24">
        <f t="shared" ref="M402:M407" si="51">I402*1.25</f>
        <v>128.1</v>
      </c>
      <c r="N402" s="11"/>
      <c r="O402" s="11"/>
      <c r="P402" s="11"/>
      <c r="Q402" s="13" t="s">
        <v>1926</v>
      </c>
      <c r="R402" s="20">
        <f t="shared" ref="R402:R407" si="52">M402*1.17</f>
        <v>149.87699999999998</v>
      </c>
      <c r="S402" s="17">
        <v>99</v>
      </c>
      <c r="T402" s="13" t="s">
        <v>1926</v>
      </c>
      <c r="U402" s="13"/>
      <c r="V402" s="13"/>
      <c r="W402" s="29" t="s">
        <v>2617</v>
      </c>
      <c r="X402" s="48" t="s">
        <v>2813</v>
      </c>
      <c r="Y402" s="48"/>
      <c r="Z402" s="37">
        <v>132</v>
      </c>
      <c r="AB402" s="12"/>
      <c r="AC402" s="12"/>
      <c r="AD402" s="9" t="s">
        <v>162</v>
      </c>
    </row>
    <row r="403" spans="1:30" ht="18.75" customHeight="1">
      <c r="A403" s="9" t="s">
        <v>1004</v>
      </c>
      <c r="B403" s="18">
        <v>4903301045496</v>
      </c>
      <c r="C403" s="31" t="s">
        <v>1005</v>
      </c>
      <c r="D403" s="39" t="s">
        <v>2330</v>
      </c>
      <c r="E403" s="9">
        <v>2880</v>
      </c>
      <c r="F403" s="9">
        <v>3434</v>
      </c>
      <c r="G403" s="9">
        <f t="shared" si="50"/>
        <v>-554</v>
      </c>
      <c r="H403" s="9">
        <f t="shared" si="47"/>
        <v>-0.16132789749563192</v>
      </c>
      <c r="I403" s="19">
        <f t="shared" si="48"/>
        <v>175.68</v>
      </c>
      <c r="J403" s="11">
        <f t="shared" si="49"/>
        <v>210.816</v>
      </c>
      <c r="K403" s="11"/>
      <c r="L403" s="11"/>
      <c r="M403" s="24">
        <f t="shared" si="51"/>
        <v>219.60000000000002</v>
      </c>
      <c r="N403" s="11"/>
      <c r="O403" s="11"/>
      <c r="P403" s="11"/>
      <c r="Q403" s="13" t="s">
        <v>1926</v>
      </c>
      <c r="R403" s="20">
        <f t="shared" si="52"/>
        <v>256.93200000000002</v>
      </c>
      <c r="S403" s="17">
        <v>99</v>
      </c>
      <c r="T403" s="13" t="s">
        <v>1926</v>
      </c>
      <c r="U403" s="13"/>
      <c r="V403" s="13"/>
      <c r="W403" s="29" t="s">
        <v>2617</v>
      </c>
      <c r="X403" s="48" t="s">
        <v>2813</v>
      </c>
      <c r="Y403" s="48"/>
      <c r="Z403" s="37">
        <v>213</v>
      </c>
      <c r="AB403" s="12"/>
      <c r="AC403" s="12"/>
      <c r="AD403" s="9" t="s">
        <v>26</v>
      </c>
    </row>
    <row r="404" spans="1:30" ht="18.75" customHeight="1">
      <c r="A404" s="9" t="s">
        <v>1006</v>
      </c>
      <c r="B404" s="18">
        <v>4987123140676</v>
      </c>
      <c r="C404" s="27" t="s">
        <v>1007</v>
      </c>
      <c r="D404" s="39" t="s">
        <v>2331</v>
      </c>
      <c r="E404" s="9">
        <v>2650</v>
      </c>
      <c r="F404" s="9">
        <v>1980</v>
      </c>
      <c r="G404" s="9">
        <f t="shared" si="50"/>
        <v>670</v>
      </c>
      <c r="H404" s="9">
        <f t="shared" si="47"/>
        <v>0.3383838383838384</v>
      </c>
      <c r="I404" s="19">
        <f t="shared" si="48"/>
        <v>161.65</v>
      </c>
      <c r="J404" s="11">
        <f t="shared" si="49"/>
        <v>193.98</v>
      </c>
      <c r="K404" s="11"/>
      <c r="L404" s="11"/>
      <c r="M404" s="24">
        <f t="shared" si="51"/>
        <v>202.0625</v>
      </c>
      <c r="N404" s="11"/>
      <c r="O404" s="11"/>
      <c r="P404" s="11"/>
      <c r="Q404" s="13" t="s">
        <v>1926</v>
      </c>
      <c r="R404" s="20">
        <f t="shared" si="52"/>
        <v>236.41312499999998</v>
      </c>
      <c r="S404" s="17">
        <v>99</v>
      </c>
      <c r="T404" s="13" t="s">
        <v>1926</v>
      </c>
      <c r="U404" s="13"/>
      <c r="V404" s="13"/>
      <c r="W404" s="29" t="s">
        <v>2634</v>
      </c>
      <c r="X404" s="48" t="s">
        <v>2813</v>
      </c>
      <c r="Y404" s="48"/>
      <c r="Z404" s="37">
        <v>272</v>
      </c>
      <c r="AB404" s="12">
        <v>228</v>
      </c>
      <c r="AC404" s="12">
        <v>228</v>
      </c>
      <c r="AD404" s="9" t="s">
        <v>526</v>
      </c>
    </row>
    <row r="405" spans="1:30" ht="18.75" customHeight="1">
      <c r="A405" s="9" t="s">
        <v>1008</v>
      </c>
      <c r="B405" s="18">
        <v>4987087039191</v>
      </c>
      <c r="C405" s="29" t="s">
        <v>1796</v>
      </c>
      <c r="D405" s="39" t="s">
        <v>2332</v>
      </c>
      <c r="E405" s="9">
        <v>2316</v>
      </c>
      <c r="F405" s="9">
        <v>2325</v>
      </c>
      <c r="G405" s="9">
        <f t="shared" si="50"/>
        <v>-9</v>
      </c>
      <c r="H405" s="9">
        <f t="shared" si="47"/>
        <v>-3.8709677419354839E-3</v>
      </c>
      <c r="I405" s="19">
        <f t="shared" si="48"/>
        <v>141.27600000000001</v>
      </c>
      <c r="J405" s="11">
        <f t="shared" si="49"/>
        <v>169.53120000000001</v>
      </c>
      <c r="K405" s="11"/>
      <c r="L405" s="11"/>
      <c r="M405" s="11">
        <f t="shared" si="51"/>
        <v>176.59500000000003</v>
      </c>
      <c r="N405" s="11"/>
      <c r="O405" s="11"/>
      <c r="P405" s="11"/>
      <c r="Q405" s="13" t="s">
        <v>1926</v>
      </c>
      <c r="R405" s="20">
        <f t="shared" si="52"/>
        <v>206.61615000000003</v>
      </c>
      <c r="S405" s="17">
        <v>99</v>
      </c>
      <c r="T405" s="13" t="s">
        <v>1926</v>
      </c>
      <c r="U405" s="13"/>
      <c r="V405" s="13"/>
      <c r="W405" s="29" t="s">
        <v>2630</v>
      </c>
      <c r="X405" s="48" t="s">
        <v>2813</v>
      </c>
      <c r="Y405" s="48"/>
      <c r="Z405" s="37">
        <v>204</v>
      </c>
      <c r="AB405" s="12"/>
      <c r="AC405" s="12"/>
      <c r="AD405" s="9" t="s">
        <v>863</v>
      </c>
    </row>
    <row r="406" spans="1:30" ht="18.75" customHeight="1">
      <c r="A406" s="9" t="s">
        <v>1010</v>
      </c>
      <c r="B406" s="18">
        <v>4987087036077</v>
      </c>
      <c r="C406" s="31" t="s">
        <v>1011</v>
      </c>
      <c r="D406" s="39" t="s">
        <v>2333</v>
      </c>
      <c r="E406" s="9">
        <v>1698</v>
      </c>
      <c r="F406" s="9">
        <v>1698</v>
      </c>
      <c r="G406" s="9">
        <f t="shared" si="50"/>
        <v>0</v>
      </c>
      <c r="H406" s="9">
        <f t="shared" si="47"/>
        <v>0</v>
      </c>
      <c r="I406" s="19">
        <f t="shared" si="48"/>
        <v>103.578</v>
      </c>
      <c r="J406" s="11">
        <f t="shared" si="49"/>
        <v>124.2936</v>
      </c>
      <c r="K406" s="11"/>
      <c r="L406" s="11"/>
      <c r="M406" s="24">
        <f t="shared" si="51"/>
        <v>129.4725</v>
      </c>
      <c r="N406" s="11"/>
      <c r="O406" s="11"/>
      <c r="P406" s="11"/>
      <c r="Q406" s="13" t="s">
        <v>1926</v>
      </c>
      <c r="R406" s="20">
        <f t="shared" si="52"/>
        <v>151.48282499999999</v>
      </c>
      <c r="S406" s="17">
        <v>99</v>
      </c>
      <c r="T406" s="13" t="s">
        <v>1926</v>
      </c>
      <c r="U406" s="13"/>
      <c r="V406" s="13"/>
      <c r="W406" s="29" t="s">
        <v>2630</v>
      </c>
      <c r="X406" s="48" t="s">
        <v>2813</v>
      </c>
      <c r="Y406" s="48"/>
      <c r="Z406" s="37">
        <v>231</v>
      </c>
      <c r="AB406" s="12"/>
      <c r="AC406" s="12"/>
      <c r="AD406" s="9" t="s">
        <v>526</v>
      </c>
    </row>
    <row r="407" spans="1:30" ht="18.75" customHeight="1">
      <c r="A407" s="9" t="s">
        <v>1012</v>
      </c>
      <c r="B407" s="18">
        <v>4987305320933</v>
      </c>
      <c r="C407" s="27" t="s">
        <v>1013</v>
      </c>
      <c r="D407" s="39" t="s">
        <v>2334</v>
      </c>
      <c r="E407" s="9">
        <v>2138</v>
      </c>
      <c r="F407" s="9">
        <v>2138</v>
      </c>
      <c r="G407" s="9">
        <f t="shared" si="50"/>
        <v>0</v>
      </c>
      <c r="H407" s="9">
        <f t="shared" si="47"/>
        <v>0</v>
      </c>
      <c r="I407" s="19">
        <f t="shared" si="48"/>
        <v>130.41800000000001</v>
      </c>
      <c r="J407" s="11">
        <f t="shared" si="49"/>
        <v>156.5016</v>
      </c>
      <c r="K407" s="11"/>
      <c r="L407" s="11"/>
      <c r="M407" s="24">
        <f t="shared" si="51"/>
        <v>163.02250000000001</v>
      </c>
      <c r="N407" s="11"/>
      <c r="O407" s="11"/>
      <c r="P407" s="11"/>
      <c r="Q407" s="13" t="s">
        <v>1926</v>
      </c>
      <c r="R407" s="20">
        <f t="shared" si="52"/>
        <v>190.73632499999999</v>
      </c>
      <c r="S407" s="17">
        <v>99</v>
      </c>
      <c r="T407" s="13" t="s">
        <v>1926</v>
      </c>
      <c r="U407" s="13"/>
      <c r="V407" s="13"/>
      <c r="W407" s="29" t="s">
        <v>2615</v>
      </c>
      <c r="X407" s="48" t="s">
        <v>2813</v>
      </c>
      <c r="Y407" s="48"/>
      <c r="Z407" s="37">
        <v>40.799999999999997</v>
      </c>
      <c r="AB407" s="12"/>
      <c r="AC407" s="12"/>
      <c r="AD407" s="9" t="s">
        <v>162</v>
      </c>
    </row>
    <row r="408" spans="1:30" ht="18.75" customHeight="1">
      <c r="A408" s="9" t="s">
        <v>1016</v>
      </c>
      <c r="B408" s="18">
        <v>4987174725013</v>
      </c>
      <c r="C408" s="27" t="s">
        <v>1018</v>
      </c>
      <c r="D408" s="39" t="s">
        <v>2336</v>
      </c>
      <c r="E408" s="9">
        <v>861</v>
      </c>
      <c r="F408" s="9">
        <v>861</v>
      </c>
      <c r="G408" s="9">
        <f t="shared" si="50"/>
        <v>0</v>
      </c>
      <c r="H408" s="9">
        <f t="shared" si="47"/>
        <v>0</v>
      </c>
      <c r="I408" s="19">
        <f t="shared" si="48"/>
        <v>52.521000000000001</v>
      </c>
      <c r="J408" s="11">
        <f t="shared" si="49"/>
        <v>63.025199999999998</v>
      </c>
      <c r="K408" s="11"/>
      <c r="L408" s="24">
        <f>I408*1.3</f>
        <v>68.277299999999997</v>
      </c>
      <c r="M408" s="11"/>
      <c r="N408" s="11"/>
      <c r="O408" s="11"/>
      <c r="P408" s="11"/>
      <c r="Q408" s="13" t="s">
        <v>1926</v>
      </c>
      <c r="R408" s="20">
        <f>L408*1.17</f>
        <v>79.884440999999995</v>
      </c>
      <c r="S408" s="17">
        <v>99</v>
      </c>
      <c r="T408" s="13" t="s">
        <v>1926</v>
      </c>
      <c r="U408" s="13"/>
      <c r="V408" s="13"/>
      <c r="W408" s="29" t="s">
        <v>2633</v>
      </c>
      <c r="X408" s="48" t="s">
        <v>2813</v>
      </c>
      <c r="Y408" s="48"/>
      <c r="Z408" s="37">
        <v>20</v>
      </c>
      <c r="AB408" s="12"/>
      <c r="AC408" s="12"/>
      <c r="AD408" s="9" t="s">
        <v>1017</v>
      </c>
    </row>
    <row r="409" spans="1:30" ht="18.75" customHeight="1">
      <c r="A409" s="9" t="s">
        <v>1019</v>
      </c>
      <c r="B409" s="18">
        <v>4987174726010</v>
      </c>
      <c r="C409" s="27" t="s">
        <v>1020</v>
      </c>
      <c r="D409" s="39" t="s">
        <v>2337</v>
      </c>
      <c r="E409" s="9">
        <v>1490</v>
      </c>
      <c r="F409" s="9">
        <v>1490</v>
      </c>
      <c r="G409" s="9">
        <f t="shared" si="50"/>
        <v>0</v>
      </c>
      <c r="H409" s="9">
        <f t="shared" si="47"/>
        <v>0</v>
      </c>
      <c r="I409" s="19">
        <f t="shared" si="48"/>
        <v>90.89</v>
      </c>
      <c r="J409" s="11">
        <f t="shared" si="49"/>
        <v>109.068</v>
      </c>
      <c r="K409" s="11"/>
      <c r="L409" s="24">
        <f>I409*1.3</f>
        <v>118.15700000000001</v>
      </c>
      <c r="M409" s="11"/>
      <c r="N409" s="11"/>
      <c r="O409" s="11"/>
      <c r="P409" s="11"/>
      <c r="Q409" s="13" t="s">
        <v>1926</v>
      </c>
      <c r="R409" s="20">
        <f>L409*1.17</f>
        <v>138.24369000000002</v>
      </c>
      <c r="S409" s="17">
        <v>99</v>
      </c>
      <c r="T409" s="13" t="s">
        <v>1926</v>
      </c>
      <c r="U409" s="13"/>
      <c r="V409" s="13"/>
      <c r="W409" s="29" t="s">
        <v>2633</v>
      </c>
      <c r="X409" s="48" t="s">
        <v>2813</v>
      </c>
      <c r="Y409" s="48"/>
      <c r="Z409" s="37">
        <v>54.4</v>
      </c>
      <c r="AB409" s="12"/>
      <c r="AC409" s="12"/>
      <c r="AD409" s="9" t="s">
        <v>34</v>
      </c>
    </row>
    <row r="410" spans="1:30" ht="18.75" customHeight="1">
      <c r="A410" s="9" t="s">
        <v>1021</v>
      </c>
      <c r="B410" s="18">
        <v>4987174727017</v>
      </c>
      <c r="C410" s="27" t="s">
        <v>1022</v>
      </c>
      <c r="D410" s="39" t="s">
        <v>2338</v>
      </c>
      <c r="E410" s="9">
        <v>2786</v>
      </c>
      <c r="F410" s="9">
        <v>2786</v>
      </c>
      <c r="G410" s="9">
        <f t="shared" si="50"/>
        <v>0</v>
      </c>
      <c r="H410" s="9">
        <f t="shared" si="47"/>
        <v>0</v>
      </c>
      <c r="I410" s="19">
        <f t="shared" si="48"/>
        <v>169.946</v>
      </c>
      <c r="J410" s="11">
        <f t="shared" si="49"/>
        <v>203.93519999999998</v>
      </c>
      <c r="K410" s="11"/>
      <c r="L410" s="11"/>
      <c r="M410" s="24">
        <f>I410*1.25</f>
        <v>212.4325</v>
      </c>
      <c r="N410" s="11"/>
      <c r="O410" s="11"/>
      <c r="P410" s="11"/>
      <c r="Q410" s="13" t="s">
        <v>1926</v>
      </c>
      <c r="R410" s="20">
        <f>M410*1.17</f>
        <v>248.54602499999999</v>
      </c>
      <c r="S410" s="17">
        <v>99</v>
      </c>
      <c r="T410" s="13" t="s">
        <v>1926</v>
      </c>
      <c r="U410" s="13"/>
      <c r="V410" s="13"/>
      <c r="W410" s="29" t="s">
        <v>2633</v>
      </c>
      <c r="X410" s="48" t="s">
        <v>2813</v>
      </c>
      <c r="Y410" s="48"/>
      <c r="Z410" s="37">
        <v>86.2</v>
      </c>
      <c r="AB410" s="12"/>
      <c r="AC410" s="12"/>
      <c r="AD410" s="9" t="s">
        <v>46</v>
      </c>
    </row>
    <row r="411" spans="1:30" ht="18.75" customHeight="1">
      <c r="A411" s="9" t="s">
        <v>1023</v>
      </c>
      <c r="B411" s="18">
        <v>4987245109025</v>
      </c>
      <c r="C411" s="29" t="s">
        <v>1795</v>
      </c>
      <c r="D411" s="39" t="s">
        <v>2339</v>
      </c>
      <c r="E411" s="9">
        <v>2459</v>
      </c>
      <c r="F411" s="9">
        <v>2459</v>
      </c>
      <c r="G411" s="9">
        <f t="shared" si="50"/>
        <v>0</v>
      </c>
      <c r="H411" s="9">
        <f t="shared" si="47"/>
        <v>0</v>
      </c>
      <c r="I411" s="19">
        <f t="shared" si="48"/>
        <v>149.999</v>
      </c>
      <c r="J411" s="11">
        <f t="shared" si="49"/>
        <v>179.99879999999999</v>
      </c>
      <c r="K411" s="11"/>
      <c r="L411" s="11"/>
      <c r="M411" s="24">
        <f>I411*1.25</f>
        <v>187.49875</v>
      </c>
      <c r="N411" s="11"/>
      <c r="O411" s="11"/>
      <c r="P411" s="11"/>
      <c r="Q411" s="13" t="s">
        <v>1926</v>
      </c>
      <c r="R411" s="20">
        <f>M411*1.17</f>
        <v>219.3735375</v>
      </c>
      <c r="S411" s="17">
        <v>99</v>
      </c>
      <c r="T411" s="13" t="s">
        <v>1926</v>
      </c>
      <c r="U411" s="13"/>
      <c r="V411" s="13"/>
      <c r="W411" s="29" t="s">
        <v>2649</v>
      </c>
      <c r="X411" s="48" t="s">
        <v>2813</v>
      </c>
      <c r="Y411" s="48"/>
      <c r="Z411" s="37">
        <v>268</v>
      </c>
      <c r="AB411" s="12"/>
      <c r="AC411" s="12"/>
      <c r="AD411" s="9" t="s">
        <v>1024</v>
      </c>
    </row>
    <row r="412" spans="1:30" ht="18.75" customHeight="1">
      <c r="A412" s="9" t="s">
        <v>1026</v>
      </c>
      <c r="B412" s="18">
        <v>4987245502802</v>
      </c>
      <c r="C412" s="27" t="s">
        <v>1028</v>
      </c>
      <c r="D412" s="39" t="s">
        <v>2340</v>
      </c>
      <c r="E412" s="9">
        <v>3711</v>
      </c>
      <c r="F412" s="9">
        <v>3711</v>
      </c>
      <c r="G412" s="9">
        <f t="shared" si="50"/>
        <v>0</v>
      </c>
      <c r="H412" s="9">
        <f t="shared" si="47"/>
        <v>0</v>
      </c>
      <c r="I412" s="19">
        <f t="shared" si="48"/>
        <v>226.37099999999998</v>
      </c>
      <c r="J412" s="11">
        <f t="shared" si="49"/>
        <v>271.64519999999999</v>
      </c>
      <c r="K412" s="11"/>
      <c r="L412" s="11"/>
      <c r="M412" s="11"/>
      <c r="N412" s="24">
        <f>I412*1.15</f>
        <v>260.32664999999997</v>
      </c>
      <c r="O412" s="24"/>
      <c r="P412" s="24"/>
      <c r="Q412" s="13" t="s">
        <v>1926</v>
      </c>
      <c r="R412" s="20">
        <f>N412*1.17</f>
        <v>304.58218049999994</v>
      </c>
      <c r="S412" s="17">
        <v>99</v>
      </c>
      <c r="T412" s="13" t="s">
        <v>1926</v>
      </c>
      <c r="U412" s="13"/>
      <c r="V412" s="13"/>
      <c r="W412" s="29" t="s">
        <v>2649</v>
      </c>
      <c r="X412" s="48" t="s">
        <v>2813</v>
      </c>
      <c r="Y412" s="48"/>
      <c r="Z412" s="37">
        <v>186</v>
      </c>
      <c r="AB412" s="12"/>
      <c r="AC412" s="12"/>
      <c r="AD412" s="9" t="s">
        <v>1027</v>
      </c>
    </row>
    <row r="413" spans="1:30" ht="18.75" customHeight="1">
      <c r="A413" s="9" t="s">
        <v>1029</v>
      </c>
      <c r="B413" s="18">
        <v>4987343085023</v>
      </c>
      <c r="C413" s="29" t="s">
        <v>1737</v>
      </c>
      <c r="D413" s="39" t="s">
        <v>2341</v>
      </c>
      <c r="E413" s="9">
        <v>1161</v>
      </c>
      <c r="F413" s="9">
        <v>1161</v>
      </c>
      <c r="G413" s="9">
        <f t="shared" si="50"/>
        <v>0</v>
      </c>
      <c r="H413" s="9">
        <f t="shared" si="47"/>
        <v>0</v>
      </c>
      <c r="I413" s="19">
        <f t="shared" si="48"/>
        <v>70.820999999999998</v>
      </c>
      <c r="J413" s="11">
        <f t="shared" si="49"/>
        <v>84.985199999999992</v>
      </c>
      <c r="K413" s="11"/>
      <c r="L413" s="24">
        <f>I413*1.3</f>
        <v>92.067300000000003</v>
      </c>
      <c r="M413" s="11"/>
      <c r="N413" s="11"/>
      <c r="O413" s="11"/>
      <c r="P413" s="11"/>
      <c r="Q413" s="13" t="s">
        <v>1926</v>
      </c>
      <c r="R413" s="20">
        <f>L413*1.17</f>
        <v>107.71874099999999</v>
      </c>
      <c r="S413" s="17">
        <v>99</v>
      </c>
      <c r="T413" s="13" t="s">
        <v>1926</v>
      </c>
      <c r="U413" s="13"/>
      <c r="V413" s="13"/>
      <c r="W413" s="29" t="s">
        <v>2763</v>
      </c>
      <c r="X413" s="48" t="s">
        <v>2813</v>
      </c>
      <c r="Y413" s="48"/>
      <c r="Z413" s="37">
        <v>481</v>
      </c>
      <c r="AB413" s="12"/>
      <c r="AC413" s="12"/>
      <c r="AD413" s="9" t="s">
        <v>1030</v>
      </c>
    </row>
    <row r="414" spans="1:30" ht="18.75" customHeight="1">
      <c r="A414" s="9" t="s">
        <v>1032</v>
      </c>
      <c r="B414" s="18">
        <v>4954097835273</v>
      </c>
      <c r="C414" s="27" t="s">
        <v>1033</v>
      </c>
      <c r="D414" s="39" t="s">
        <v>2800</v>
      </c>
      <c r="E414" s="9">
        <v>2138</v>
      </c>
      <c r="F414" s="9">
        <v>4298</v>
      </c>
      <c r="G414" s="9">
        <f t="shared" si="50"/>
        <v>-2160</v>
      </c>
      <c r="H414" s="9">
        <f t="shared" si="47"/>
        <v>-0.50255932992089347</v>
      </c>
      <c r="I414" s="19">
        <f t="shared" si="48"/>
        <v>130.41800000000001</v>
      </c>
      <c r="J414" s="11">
        <f t="shared" si="49"/>
        <v>156.5016</v>
      </c>
      <c r="K414" s="11"/>
      <c r="L414" s="11"/>
      <c r="M414" s="24">
        <f>I414*1.25</f>
        <v>163.02250000000001</v>
      </c>
      <c r="N414" s="11"/>
      <c r="O414" s="11"/>
      <c r="P414" s="11"/>
      <c r="Q414" s="13" t="s">
        <v>1926</v>
      </c>
      <c r="R414" s="20">
        <f>M414*1.17</f>
        <v>190.73632499999999</v>
      </c>
      <c r="S414" s="17">
        <v>99</v>
      </c>
      <c r="T414" s="13" t="s">
        <v>1926</v>
      </c>
      <c r="U414" s="13"/>
      <c r="V414" s="13"/>
      <c r="W414" s="29" t="s">
        <v>2645</v>
      </c>
      <c r="X414" s="48" t="s">
        <v>2813</v>
      </c>
      <c r="Y414" s="48"/>
      <c r="Z414" s="37">
        <v>180</v>
      </c>
      <c r="AB414" s="12"/>
      <c r="AC414" s="12"/>
      <c r="AD414" s="9" t="s">
        <v>26</v>
      </c>
    </row>
    <row r="415" spans="1:30" ht="18.75" customHeight="1">
      <c r="A415" s="9" t="s">
        <v>1034</v>
      </c>
      <c r="B415" s="18">
        <v>4954097835303</v>
      </c>
      <c r="C415" s="27" t="s">
        <v>1036</v>
      </c>
      <c r="D415" s="39" t="s">
        <v>2801</v>
      </c>
      <c r="E415" s="9">
        <v>4298</v>
      </c>
      <c r="F415" s="9">
        <v>2138</v>
      </c>
      <c r="G415" s="9">
        <f t="shared" si="50"/>
        <v>2160</v>
      </c>
      <c r="H415" s="9">
        <f t="shared" si="47"/>
        <v>1.010289990645463</v>
      </c>
      <c r="I415" s="19">
        <f t="shared" si="48"/>
        <v>262.178</v>
      </c>
      <c r="J415" s="11">
        <f t="shared" si="49"/>
        <v>314.61359999999996</v>
      </c>
      <c r="K415" s="11"/>
      <c r="L415" s="11"/>
      <c r="M415" s="11"/>
      <c r="N415" s="24">
        <f>I415*1.15</f>
        <v>301.50469999999996</v>
      </c>
      <c r="O415" s="24"/>
      <c r="P415" s="24"/>
      <c r="Q415" s="13" t="s">
        <v>1926</v>
      </c>
      <c r="R415" s="20">
        <f>N415*1.17</f>
        <v>352.76049899999992</v>
      </c>
      <c r="S415" s="17">
        <v>99</v>
      </c>
      <c r="T415" s="13" t="s">
        <v>1926</v>
      </c>
      <c r="U415" s="13"/>
      <c r="V415" s="13"/>
      <c r="W415" s="29" t="s">
        <v>2645</v>
      </c>
      <c r="X415" s="48" t="s">
        <v>2813</v>
      </c>
      <c r="Y415" s="48"/>
      <c r="Z415" s="37">
        <v>450</v>
      </c>
      <c r="AB415" s="12"/>
      <c r="AC415" s="12"/>
      <c r="AD415" s="9" t="s">
        <v>1035</v>
      </c>
    </row>
    <row r="416" spans="1:30" ht="18.75" customHeight="1">
      <c r="A416" s="9" t="s">
        <v>1037</v>
      </c>
      <c r="B416" s="18">
        <v>4987123701914</v>
      </c>
      <c r="C416" s="29" t="s">
        <v>1838</v>
      </c>
      <c r="D416" s="39" t="s">
        <v>2342</v>
      </c>
      <c r="E416" s="9">
        <v>2036</v>
      </c>
      <c r="F416" s="9">
        <v>2036</v>
      </c>
      <c r="G416" s="9">
        <f t="shared" si="50"/>
        <v>0</v>
      </c>
      <c r="H416" s="9">
        <f t="shared" si="47"/>
        <v>0</v>
      </c>
      <c r="I416" s="19">
        <f t="shared" si="48"/>
        <v>124.196</v>
      </c>
      <c r="J416" s="11">
        <f t="shared" si="49"/>
        <v>149.0352</v>
      </c>
      <c r="K416" s="11"/>
      <c r="L416" s="11"/>
      <c r="M416" s="24">
        <f>I416*1.25</f>
        <v>155.245</v>
      </c>
      <c r="N416" s="11"/>
      <c r="O416" s="11"/>
      <c r="P416" s="11"/>
      <c r="Q416" s="13" t="s">
        <v>1926</v>
      </c>
      <c r="R416" s="20">
        <f>M416*1.17</f>
        <v>181.63665</v>
      </c>
      <c r="S416" s="17">
        <v>99</v>
      </c>
      <c r="T416" s="13" t="s">
        <v>1926</v>
      </c>
      <c r="U416" s="13"/>
      <c r="V416" s="13"/>
      <c r="W416" s="29" t="s">
        <v>2634</v>
      </c>
      <c r="X416" s="48" t="s">
        <v>2813</v>
      </c>
      <c r="Y416" s="48"/>
      <c r="Z416" s="37">
        <v>99.8</v>
      </c>
      <c r="AB416" s="12"/>
      <c r="AC416" s="12"/>
      <c r="AD416" s="9" t="s">
        <v>331</v>
      </c>
    </row>
    <row r="417" spans="1:30" ht="18.75" customHeight="1">
      <c r="A417" s="9" t="s">
        <v>1043</v>
      </c>
      <c r="B417" s="18">
        <v>4987072066911</v>
      </c>
      <c r="C417" s="27" t="s">
        <v>1044</v>
      </c>
      <c r="D417" s="39" t="s">
        <v>2345</v>
      </c>
      <c r="E417" s="9">
        <v>1480</v>
      </c>
      <c r="F417" s="9">
        <v>1480</v>
      </c>
      <c r="G417" s="9">
        <f t="shared" si="50"/>
        <v>0</v>
      </c>
      <c r="H417" s="9">
        <f t="shared" si="47"/>
        <v>0</v>
      </c>
      <c r="I417" s="19">
        <f t="shared" si="48"/>
        <v>90.28</v>
      </c>
      <c r="J417" s="11">
        <f t="shared" si="49"/>
        <v>108.336</v>
      </c>
      <c r="K417" s="11"/>
      <c r="L417" s="24">
        <f>I417*1.3</f>
        <v>117.364</v>
      </c>
      <c r="M417" s="11"/>
      <c r="N417" s="11"/>
      <c r="O417" s="11"/>
      <c r="P417" s="11"/>
      <c r="Q417" s="13" t="s">
        <v>1926</v>
      </c>
      <c r="R417" s="20">
        <f>L417*1.17</f>
        <v>137.31587999999999</v>
      </c>
      <c r="S417" s="17">
        <v>99</v>
      </c>
      <c r="T417" s="13" t="s">
        <v>1926</v>
      </c>
      <c r="U417" s="13"/>
      <c r="V417" s="13"/>
      <c r="W417" s="29" t="s">
        <v>2623</v>
      </c>
      <c r="X417" s="48" t="s">
        <v>2813</v>
      </c>
      <c r="Y417" s="48"/>
      <c r="Z417" s="37">
        <v>49.9</v>
      </c>
      <c r="AB417" s="12">
        <v>118</v>
      </c>
      <c r="AC417" s="12">
        <v>121</v>
      </c>
      <c r="AD417" s="9" t="s">
        <v>46</v>
      </c>
    </row>
    <row r="418" spans="1:30" ht="18.75" customHeight="1">
      <c r="A418" s="9" t="s">
        <v>1045</v>
      </c>
      <c r="B418" s="18">
        <v>4987072071878</v>
      </c>
      <c r="C418" s="29" t="s">
        <v>1793</v>
      </c>
      <c r="D418" s="39" t="s">
        <v>2346</v>
      </c>
      <c r="E418" s="9">
        <v>2894</v>
      </c>
      <c r="F418" s="9">
        <v>2894</v>
      </c>
      <c r="G418" s="9">
        <f t="shared" si="50"/>
        <v>0</v>
      </c>
      <c r="H418" s="9">
        <f t="shared" si="47"/>
        <v>0</v>
      </c>
      <c r="I418" s="19">
        <f t="shared" si="48"/>
        <v>176.53399999999999</v>
      </c>
      <c r="J418" s="11">
        <f t="shared" si="49"/>
        <v>211.84079999999997</v>
      </c>
      <c r="K418" s="11"/>
      <c r="L418" s="11"/>
      <c r="M418" s="24">
        <f>I418*1.25</f>
        <v>220.66749999999999</v>
      </c>
      <c r="N418" s="11"/>
      <c r="O418" s="11"/>
      <c r="P418" s="11"/>
      <c r="Q418" s="13" t="s">
        <v>1926</v>
      </c>
      <c r="R418" s="20">
        <f>M418*1.17</f>
        <v>258.18097499999999</v>
      </c>
      <c r="S418" s="17">
        <v>99</v>
      </c>
      <c r="T418" s="13" t="s">
        <v>1926</v>
      </c>
      <c r="U418" s="13"/>
      <c r="V418" s="13"/>
      <c r="W418" s="29" t="s">
        <v>2623</v>
      </c>
      <c r="X418" s="48" t="s">
        <v>2813</v>
      </c>
      <c r="Y418" s="48"/>
      <c r="Z418" s="37">
        <v>90.7</v>
      </c>
      <c r="AB418" s="12">
        <v>225</v>
      </c>
      <c r="AC418" s="12">
        <v>228.5</v>
      </c>
      <c r="AD418" s="9" t="s">
        <v>81</v>
      </c>
    </row>
    <row r="419" spans="1:30" ht="18.75" customHeight="1">
      <c r="A419" s="9" t="s">
        <v>1047</v>
      </c>
      <c r="B419" s="18">
        <v>4987028115472</v>
      </c>
      <c r="C419" s="27" t="s">
        <v>1049</v>
      </c>
      <c r="D419" s="39" t="s">
        <v>2347</v>
      </c>
      <c r="E419" s="9">
        <v>1286</v>
      </c>
      <c r="F419" s="9">
        <v>1286</v>
      </c>
      <c r="G419" s="9">
        <f t="shared" si="50"/>
        <v>0</v>
      </c>
      <c r="H419" s="9">
        <f t="shared" si="47"/>
        <v>0</v>
      </c>
      <c r="I419" s="19">
        <f t="shared" si="48"/>
        <v>78.445999999999998</v>
      </c>
      <c r="J419" s="11">
        <f t="shared" si="49"/>
        <v>94.135199999999998</v>
      </c>
      <c r="K419" s="11"/>
      <c r="L419" s="24">
        <f>I419*1.3</f>
        <v>101.9798</v>
      </c>
      <c r="M419" s="11"/>
      <c r="N419" s="11"/>
      <c r="O419" s="11"/>
      <c r="P419" s="11"/>
      <c r="Q419" s="13" t="s">
        <v>1926</v>
      </c>
      <c r="R419" s="20">
        <f>L419*1.17</f>
        <v>119.31636599999999</v>
      </c>
      <c r="S419" s="17">
        <v>99</v>
      </c>
      <c r="T419" s="13" t="s">
        <v>1926</v>
      </c>
      <c r="U419" s="13"/>
      <c r="V419" s="13"/>
      <c r="W419" s="29" t="s">
        <v>2778</v>
      </c>
      <c r="X419" s="48" t="s">
        <v>2813</v>
      </c>
      <c r="Y419" s="48"/>
      <c r="Z419" s="37">
        <v>54.4</v>
      </c>
      <c r="AB419" s="12"/>
      <c r="AC419" s="12"/>
      <c r="AD419" s="9" t="s">
        <v>1048</v>
      </c>
    </row>
    <row r="420" spans="1:30" ht="18.75" customHeight="1">
      <c r="A420" s="9" t="s">
        <v>1050</v>
      </c>
      <c r="B420" s="18">
        <v>4987028115489</v>
      </c>
      <c r="C420" s="27" t="s">
        <v>1051</v>
      </c>
      <c r="D420" s="39" t="s">
        <v>2348</v>
      </c>
      <c r="E420" s="9">
        <v>2244</v>
      </c>
      <c r="F420" s="9">
        <v>2244</v>
      </c>
      <c r="G420" s="9">
        <f t="shared" si="50"/>
        <v>0</v>
      </c>
      <c r="H420" s="9">
        <f t="shared" si="47"/>
        <v>0</v>
      </c>
      <c r="I420" s="19">
        <f t="shared" si="48"/>
        <v>136.88399999999999</v>
      </c>
      <c r="J420" s="11">
        <f t="shared" si="49"/>
        <v>164.26079999999999</v>
      </c>
      <c r="K420" s="11"/>
      <c r="L420" s="11"/>
      <c r="M420" s="24">
        <f>I420*1.25</f>
        <v>171.10499999999999</v>
      </c>
      <c r="N420" s="11"/>
      <c r="O420" s="11"/>
      <c r="P420" s="11"/>
      <c r="Q420" s="13" t="s">
        <v>1926</v>
      </c>
      <c r="R420" s="20">
        <f>M420*1.17</f>
        <v>200.19284999999996</v>
      </c>
      <c r="S420" s="17">
        <v>99</v>
      </c>
      <c r="T420" s="13" t="s">
        <v>1926</v>
      </c>
      <c r="U420" s="13"/>
      <c r="V420" s="13"/>
      <c r="W420" s="29" t="s">
        <v>2778</v>
      </c>
      <c r="X420" s="48" t="s">
        <v>2813</v>
      </c>
      <c r="Y420" s="48"/>
      <c r="Z420" s="37">
        <v>81.599999999999994</v>
      </c>
      <c r="AB420" s="12"/>
      <c r="AC420" s="12"/>
      <c r="AD420" s="9" t="s">
        <v>630</v>
      </c>
    </row>
    <row r="421" spans="1:30" ht="18.75" customHeight="1">
      <c r="A421" s="9" t="s">
        <v>1052</v>
      </c>
      <c r="B421" s="18">
        <v>4987028115496</v>
      </c>
      <c r="C421" s="27" t="s">
        <v>1053</v>
      </c>
      <c r="D421" s="39" t="s">
        <v>2349</v>
      </c>
      <c r="E421" s="9">
        <v>3034</v>
      </c>
      <c r="F421" s="9">
        <v>3034</v>
      </c>
      <c r="G421" s="9">
        <f t="shared" si="50"/>
        <v>0</v>
      </c>
      <c r="H421" s="9">
        <f t="shared" si="47"/>
        <v>0</v>
      </c>
      <c r="I421" s="19">
        <f t="shared" si="48"/>
        <v>185.07399999999998</v>
      </c>
      <c r="J421" s="11">
        <f t="shared" si="49"/>
        <v>222.08879999999996</v>
      </c>
      <c r="K421" s="11"/>
      <c r="L421" s="11"/>
      <c r="M421" s="24">
        <f>I421*1.25</f>
        <v>231.34249999999997</v>
      </c>
      <c r="N421" s="11"/>
      <c r="O421" s="11"/>
      <c r="P421" s="11"/>
      <c r="Q421" s="13" t="s">
        <v>1926</v>
      </c>
      <c r="R421" s="20">
        <f>M421*1.17</f>
        <v>270.67072499999995</v>
      </c>
      <c r="S421" s="17">
        <v>99</v>
      </c>
      <c r="T421" s="13" t="s">
        <v>1926</v>
      </c>
      <c r="U421" s="13"/>
      <c r="V421" s="13"/>
      <c r="W421" s="29" t="s">
        <v>2778</v>
      </c>
      <c r="X421" s="48" t="s">
        <v>2813</v>
      </c>
      <c r="Y421" s="48"/>
      <c r="Z421" s="37">
        <v>113</v>
      </c>
      <c r="AB421" s="12"/>
      <c r="AC421" s="12"/>
      <c r="AD421" s="9" t="s">
        <v>996</v>
      </c>
    </row>
    <row r="422" spans="1:30" ht="18.75" customHeight="1">
      <c r="A422" s="9" t="s">
        <v>1054</v>
      </c>
      <c r="B422" s="18">
        <v>4987061015746</v>
      </c>
      <c r="C422" s="39" t="s">
        <v>2698</v>
      </c>
      <c r="D422" s="39" t="s">
        <v>2350</v>
      </c>
      <c r="E422" s="9">
        <v>3785</v>
      </c>
      <c r="F422" s="9">
        <v>3785</v>
      </c>
      <c r="G422" s="9">
        <f t="shared" si="50"/>
        <v>0</v>
      </c>
      <c r="H422" s="9">
        <f t="shared" si="47"/>
        <v>0</v>
      </c>
      <c r="I422" s="19">
        <f t="shared" si="48"/>
        <v>230.88499999999999</v>
      </c>
      <c r="J422" s="11">
        <f t="shared" si="49"/>
        <v>277.06199999999995</v>
      </c>
      <c r="K422" s="11"/>
      <c r="L422" s="11"/>
      <c r="M422" s="11"/>
      <c r="N422" s="11">
        <f>I422*1.15</f>
        <v>265.51774999999998</v>
      </c>
      <c r="O422" s="11"/>
      <c r="P422" s="11"/>
      <c r="Q422" s="13" t="s">
        <v>1926</v>
      </c>
      <c r="R422" s="20">
        <f>N422*1.17</f>
        <v>310.65576749999997</v>
      </c>
      <c r="S422" s="17">
        <v>99</v>
      </c>
      <c r="T422" s="13" t="s">
        <v>1926</v>
      </c>
      <c r="U422" s="13"/>
      <c r="V422" s="13"/>
      <c r="W422" s="29" t="s">
        <v>2667</v>
      </c>
      <c r="X422" s="48" t="s">
        <v>2813</v>
      </c>
      <c r="Y422" s="48"/>
      <c r="Z422" s="37">
        <v>30</v>
      </c>
      <c r="AB422" s="12"/>
      <c r="AC422" s="12"/>
      <c r="AD422" s="42" t="s">
        <v>2699</v>
      </c>
    </row>
    <row r="423" spans="1:30" ht="18.75" customHeight="1">
      <c r="A423" s="9" t="s">
        <v>1057</v>
      </c>
      <c r="B423" s="18">
        <v>4987061021914</v>
      </c>
      <c r="C423" s="27" t="s">
        <v>1058</v>
      </c>
      <c r="D423" s="39" t="s">
        <v>2351</v>
      </c>
      <c r="E423" s="9">
        <v>1468</v>
      </c>
      <c r="F423" s="9">
        <v>1468</v>
      </c>
      <c r="G423" s="9">
        <f t="shared" si="50"/>
        <v>0</v>
      </c>
      <c r="H423" s="9">
        <f t="shared" si="47"/>
        <v>0</v>
      </c>
      <c r="I423" s="19">
        <f t="shared" si="48"/>
        <v>89.548000000000002</v>
      </c>
      <c r="J423" s="11">
        <f t="shared" si="49"/>
        <v>107.4576</v>
      </c>
      <c r="K423" s="11"/>
      <c r="L423" s="24">
        <f>I423*1.3</f>
        <v>116.41240000000001</v>
      </c>
      <c r="M423" s="11"/>
      <c r="N423" s="11"/>
      <c r="O423" s="11"/>
      <c r="P423" s="11"/>
      <c r="Q423" s="13" t="s">
        <v>1926</v>
      </c>
      <c r="R423" s="20">
        <f>L423*1.17</f>
        <v>136.20250799999999</v>
      </c>
      <c r="S423" s="17">
        <v>99</v>
      </c>
      <c r="T423" s="13" t="s">
        <v>1926</v>
      </c>
      <c r="U423" s="13"/>
      <c r="V423" s="13"/>
      <c r="W423" s="29" t="s">
        <v>2667</v>
      </c>
      <c r="X423" s="48" t="s">
        <v>2813</v>
      </c>
      <c r="Y423" s="48"/>
      <c r="Z423" s="37">
        <v>20</v>
      </c>
      <c r="AB423" s="12"/>
      <c r="AC423" s="12"/>
      <c r="AD423" s="9" t="s">
        <v>271</v>
      </c>
    </row>
    <row r="424" spans="1:30" ht="18.75" customHeight="1">
      <c r="A424" s="9" t="s">
        <v>1061</v>
      </c>
      <c r="B424" s="18">
        <v>4987067252503</v>
      </c>
      <c r="C424" s="31" t="s">
        <v>1062</v>
      </c>
      <c r="D424" s="39" t="s">
        <v>2353</v>
      </c>
      <c r="E424" s="9">
        <v>999</v>
      </c>
      <c r="F424" s="9">
        <v>1278</v>
      </c>
      <c r="G424" s="9">
        <f t="shared" si="50"/>
        <v>-279</v>
      </c>
      <c r="H424" s="9">
        <f t="shared" si="47"/>
        <v>-0.21830985915492956</v>
      </c>
      <c r="I424" s="19">
        <f t="shared" si="48"/>
        <v>60.939</v>
      </c>
      <c r="J424" s="11">
        <f t="shared" si="49"/>
        <v>73.126800000000003</v>
      </c>
      <c r="K424" s="11"/>
      <c r="L424" s="11">
        <f>I424*1.3</f>
        <v>79.220700000000008</v>
      </c>
      <c r="M424" s="11"/>
      <c r="N424" s="11"/>
      <c r="O424" s="11"/>
      <c r="P424" s="11"/>
      <c r="Q424" s="13" t="s">
        <v>1926</v>
      </c>
      <c r="R424" s="20">
        <f>L424*1.17</f>
        <v>92.688219000000004</v>
      </c>
      <c r="S424" s="17">
        <v>99</v>
      </c>
      <c r="T424" s="13" t="s">
        <v>1926</v>
      </c>
      <c r="U424" s="13"/>
      <c r="V424" s="13"/>
      <c r="W424" s="29" t="s">
        <v>2624</v>
      </c>
      <c r="X424" s="48" t="s">
        <v>2813</v>
      </c>
      <c r="Y424" s="48"/>
      <c r="Z424" s="37">
        <v>31.8</v>
      </c>
      <c r="AB424" s="12">
        <v>188</v>
      </c>
      <c r="AC424" s="12">
        <v>193</v>
      </c>
      <c r="AD424" s="9" t="s">
        <v>268</v>
      </c>
    </row>
    <row r="425" spans="1:30" ht="18.75" customHeight="1">
      <c r="A425" s="9" t="s">
        <v>1063</v>
      </c>
      <c r="B425" s="18">
        <v>4987067288809</v>
      </c>
      <c r="C425" s="31" t="s">
        <v>1064</v>
      </c>
      <c r="D425" s="39" t="s">
        <v>2354</v>
      </c>
      <c r="E425" s="9">
        <v>1339</v>
      </c>
      <c r="F425" s="9">
        <v>1490</v>
      </c>
      <c r="G425" s="9">
        <f t="shared" si="50"/>
        <v>-151</v>
      </c>
      <c r="H425" s="9">
        <f t="shared" si="47"/>
        <v>-0.10134228187919463</v>
      </c>
      <c r="I425" s="19">
        <f t="shared" si="48"/>
        <v>81.679000000000002</v>
      </c>
      <c r="J425" s="11">
        <f t="shared" si="49"/>
        <v>98.014799999999994</v>
      </c>
      <c r="K425" s="11"/>
      <c r="L425" s="11">
        <f>I425*1.3</f>
        <v>106.18270000000001</v>
      </c>
      <c r="M425" s="11"/>
      <c r="N425" s="11"/>
      <c r="O425" s="11"/>
      <c r="P425" s="11"/>
      <c r="Q425" s="13" t="s">
        <v>1926</v>
      </c>
      <c r="R425" s="20">
        <f>L425*1.17</f>
        <v>124.23375900000001</v>
      </c>
      <c r="S425" s="17">
        <v>99</v>
      </c>
      <c r="T425" s="13" t="s">
        <v>1926</v>
      </c>
      <c r="U425" s="13"/>
      <c r="V425" s="13"/>
      <c r="W425" s="29" t="s">
        <v>2624</v>
      </c>
      <c r="X425" s="48" t="s">
        <v>2813</v>
      </c>
      <c r="Y425" s="48"/>
      <c r="Z425" s="37">
        <v>27.2</v>
      </c>
      <c r="AB425" s="12">
        <v>168</v>
      </c>
      <c r="AC425" s="12">
        <v>172.5</v>
      </c>
      <c r="AD425" s="9" t="s">
        <v>268</v>
      </c>
    </row>
    <row r="426" spans="1:30" ht="18.75" customHeight="1">
      <c r="A426" s="9" t="s">
        <v>1065</v>
      </c>
      <c r="B426" s="18">
        <v>4987067289004</v>
      </c>
      <c r="C426" s="31" t="s">
        <v>1066</v>
      </c>
      <c r="D426" s="39" t="s">
        <v>2355</v>
      </c>
      <c r="E426" s="9">
        <v>1880</v>
      </c>
      <c r="F426" s="9">
        <v>1680</v>
      </c>
      <c r="G426" s="9">
        <f t="shared" si="50"/>
        <v>200</v>
      </c>
      <c r="H426" s="9">
        <f t="shared" si="47"/>
        <v>0.11904761904761904</v>
      </c>
      <c r="I426" s="19">
        <f t="shared" si="48"/>
        <v>114.67999999999999</v>
      </c>
      <c r="J426" s="11">
        <f t="shared" si="49"/>
        <v>137.61599999999999</v>
      </c>
      <c r="K426" s="11"/>
      <c r="L426" s="11"/>
      <c r="M426" s="11">
        <f>I426*1.25</f>
        <v>143.35</v>
      </c>
      <c r="N426" s="11"/>
      <c r="O426" s="11"/>
      <c r="P426" s="11"/>
      <c r="Q426" s="13" t="s">
        <v>1926</v>
      </c>
      <c r="R426" s="20">
        <f>M426*1.17</f>
        <v>167.71949999999998</v>
      </c>
      <c r="S426" s="17">
        <v>99</v>
      </c>
      <c r="T426" s="13" t="s">
        <v>1926</v>
      </c>
      <c r="U426" s="13"/>
      <c r="V426" s="13"/>
      <c r="W426" s="29" t="s">
        <v>2624</v>
      </c>
      <c r="X426" s="48" t="s">
        <v>2813</v>
      </c>
      <c r="Y426" s="48"/>
      <c r="Z426" s="37">
        <v>54.4</v>
      </c>
      <c r="AB426" s="12">
        <v>208</v>
      </c>
      <c r="AC426" s="12">
        <v>216</v>
      </c>
      <c r="AD426" s="9" t="s">
        <v>257</v>
      </c>
    </row>
    <row r="427" spans="1:30" ht="18.75" customHeight="1">
      <c r="A427" s="9" t="s">
        <v>1067</v>
      </c>
      <c r="B427" s="18">
        <v>4987067202805</v>
      </c>
      <c r="C427" s="31" t="s">
        <v>1069</v>
      </c>
      <c r="D427" s="39" t="s">
        <v>2356</v>
      </c>
      <c r="E427" s="9">
        <v>864</v>
      </c>
      <c r="F427" s="9">
        <v>980</v>
      </c>
      <c r="G427" s="9">
        <f t="shared" si="50"/>
        <v>-116</v>
      </c>
      <c r="H427" s="9">
        <f t="shared" si="47"/>
        <v>-0.11836734693877551</v>
      </c>
      <c r="I427" s="19">
        <f t="shared" si="48"/>
        <v>52.704000000000001</v>
      </c>
      <c r="J427" s="11">
        <f t="shared" si="49"/>
        <v>63.244799999999998</v>
      </c>
      <c r="K427" s="11"/>
      <c r="L427" s="11">
        <f>I427*1.3</f>
        <v>68.515200000000007</v>
      </c>
      <c r="M427" s="11"/>
      <c r="N427" s="11"/>
      <c r="O427" s="11"/>
      <c r="P427" s="11"/>
      <c r="Q427" s="13" t="s">
        <v>1926</v>
      </c>
      <c r="R427" s="20">
        <f>L427*1.17</f>
        <v>80.162784000000002</v>
      </c>
      <c r="S427" s="17">
        <v>99</v>
      </c>
      <c r="T427" s="13" t="s">
        <v>1926</v>
      </c>
      <c r="U427" s="13"/>
      <c r="V427" s="13"/>
      <c r="W427" s="29" t="s">
        <v>2624</v>
      </c>
      <c r="X427" s="48" t="s">
        <v>2813</v>
      </c>
      <c r="Y427" s="48"/>
      <c r="Z427" s="37">
        <v>30</v>
      </c>
      <c r="AB427" s="12"/>
      <c r="AC427" s="12"/>
      <c r="AD427" s="9" t="s">
        <v>1068</v>
      </c>
    </row>
    <row r="428" spans="1:30" ht="18.75" customHeight="1">
      <c r="A428" s="9" t="s">
        <v>1070</v>
      </c>
      <c r="B428" s="18">
        <v>4987343083630</v>
      </c>
      <c r="C428" s="27" t="s">
        <v>1071</v>
      </c>
      <c r="D428" s="39" t="s">
        <v>2357</v>
      </c>
      <c r="E428" s="9">
        <v>548</v>
      </c>
      <c r="F428" s="9">
        <v>880</v>
      </c>
      <c r="G428" s="9">
        <f t="shared" si="50"/>
        <v>-332</v>
      </c>
      <c r="H428" s="9">
        <f t="shared" si="47"/>
        <v>-0.37727272727272726</v>
      </c>
      <c r="I428" s="19">
        <f t="shared" si="48"/>
        <v>33.427999999999997</v>
      </c>
      <c r="J428" s="11">
        <f t="shared" si="49"/>
        <v>40.113599999999998</v>
      </c>
      <c r="K428" s="11">
        <f>I428*1.6</f>
        <v>53.4848</v>
      </c>
      <c r="L428" s="11"/>
      <c r="M428" s="11"/>
      <c r="N428" s="11"/>
      <c r="O428" s="11"/>
      <c r="P428" s="11"/>
      <c r="Q428" s="13" t="s">
        <v>1926</v>
      </c>
      <c r="R428" s="20">
        <f>K428*1.17</f>
        <v>62.577215999999993</v>
      </c>
      <c r="S428" s="17">
        <v>99</v>
      </c>
      <c r="T428" s="13" t="s">
        <v>1926</v>
      </c>
      <c r="U428" s="13"/>
      <c r="V428" s="13"/>
      <c r="W428" s="29" t="s">
        <v>2763</v>
      </c>
      <c r="X428" s="48" t="s">
        <v>2813</v>
      </c>
      <c r="Y428" s="48"/>
      <c r="Z428" s="37">
        <v>40.799999999999997</v>
      </c>
      <c r="AB428" s="12"/>
      <c r="AC428" s="12"/>
      <c r="AD428" s="9" t="s">
        <v>87</v>
      </c>
    </row>
    <row r="429" spans="1:30" ht="18.75" customHeight="1">
      <c r="A429" s="9" t="s">
        <v>1072</v>
      </c>
      <c r="B429" s="18">
        <v>4987246601986</v>
      </c>
      <c r="C429" s="32" t="s">
        <v>1706</v>
      </c>
      <c r="D429" s="39" t="s">
        <v>2358</v>
      </c>
      <c r="E429" s="9">
        <v>1680</v>
      </c>
      <c r="F429" s="9">
        <v>2006</v>
      </c>
      <c r="G429" s="9">
        <f t="shared" si="50"/>
        <v>-326</v>
      </c>
      <c r="H429" s="9">
        <f t="shared" si="47"/>
        <v>-0.16251246261216351</v>
      </c>
      <c r="I429" s="19">
        <f t="shared" si="48"/>
        <v>102.48</v>
      </c>
      <c r="J429" s="11">
        <f t="shared" si="49"/>
        <v>122.976</v>
      </c>
      <c r="K429" s="11"/>
      <c r="L429" s="11"/>
      <c r="M429" s="11">
        <f>I429*1.25</f>
        <v>128.1</v>
      </c>
      <c r="N429" s="11"/>
      <c r="O429" s="11"/>
      <c r="P429" s="11"/>
      <c r="Q429" s="13" t="s">
        <v>1926</v>
      </c>
      <c r="R429" s="20">
        <f>M429*1.17</f>
        <v>149.87699999999998</v>
      </c>
      <c r="S429" s="17">
        <v>99</v>
      </c>
      <c r="T429" s="13" t="s">
        <v>1926</v>
      </c>
      <c r="U429" s="13"/>
      <c r="V429" s="13"/>
      <c r="W429" s="29" t="s">
        <v>2756</v>
      </c>
      <c r="X429" s="48" t="s">
        <v>2813</v>
      </c>
      <c r="Y429" s="48"/>
      <c r="Z429" s="37">
        <v>70</v>
      </c>
      <c r="AB429" s="12"/>
      <c r="AC429" s="12"/>
      <c r="AD429" s="9" t="s">
        <v>1017</v>
      </c>
    </row>
    <row r="430" spans="1:30" ht="18.75" customHeight="1">
      <c r="A430" s="9" t="s">
        <v>1074</v>
      </c>
      <c r="B430" s="18">
        <v>4987443323421</v>
      </c>
      <c r="C430" s="27" t="s">
        <v>1075</v>
      </c>
      <c r="D430" s="39" t="s">
        <v>2789</v>
      </c>
      <c r="E430" s="9">
        <v>1580</v>
      </c>
      <c r="F430" s="9">
        <v>1980</v>
      </c>
      <c r="G430" s="9">
        <f t="shared" si="50"/>
        <v>-400</v>
      </c>
      <c r="H430" s="9">
        <f t="shared" si="47"/>
        <v>-0.20202020202020202</v>
      </c>
      <c r="I430" s="19">
        <f t="shared" si="48"/>
        <v>96.38</v>
      </c>
      <c r="J430" s="11">
        <f t="shared" si="49"/>
        <v>115.65599999999999</v>
      </c>
      <c r="K430" s="11"/>
      <c r="L430" s="22">
        <f>I430*1.3</f>
        <v>125.294</v>
      </c>
      <c r="M430" s="11"/>
      <c r="N430" s="11"/>
      <c r="O430" s="11"/>
      <c r="P430" s="11"/>
      <c r="Q430" s="13" t="s">
        <v>1926</v>
      </c>
      <c r="R430" s="20">
        <f>L430*1.17</f>
        <v>146.59397999999999</v>
      </c>
      <c r="S430" s="17">
        <v>99</v>
      </c>
      <c r="T430" s="13" t="s">
        <v>1926</v>
      </c>
      <c r="U430" s="13"/>
      <c r="V430" s="13"/>
      <c r="W430" s="29" t="s">
        <v>2790</v>
      </c>
      <c r="X430" s="48" t="s">
        <v>2813</v>
      </c>
      <c r="Y430" s="48"/>
      <c r="Z430" s="37">
        <v>30</v>
      </c>
      <c r="AB430" s="12"/>
      <c r="AC430" s="12"/>
      <c r="AD430" s="9" t="s">
        <v>274</v>
      </c>
    </row>
    <row r="431" spans="1:30" ht="18.75" customHeight="1">
      <c r="A431" s="9" t="s">
        <v>1076</v>
      </c>
      <c r="B431" s="18">
        <v>4987316012384</v>
      </c>
      <c r="C431" s="29" t="s">
        <v>1859</v>
      </c>
      <c r="D431" s="39" t="s">
        <v>2359</v>
      </c>
      <c r="E431" s="9">
        <v>1380</v>
      </c>
      <c r="F431" s="9">
        <v>1777</v>
      </c>
      <c r="G431" s="9">
        <f t="shared" si="50"/>
        <v>-397</v>
      </c>
      <c r="H431" s="9">
        <f t="shared" si="47"/>
        <v>-0.22341024198086662</v>
      </c>
      <c r="I431" s="19">
        <f t="shared" si="48"/>
        <v>84.179999999999993</v>
      </c>
      <c r="J431" s="11">
        <f t="shared" si="49"/>
        <v>101.01599999999999</v>
      </c>
      <c r="K431" s="11"/>
      <c r="L431" s="11">
        <f>I431*1.3</f>
        <v>109.434</v>
      </c>
      <c r="M431" s="11"/>
      <c r="N431" s="11"/>
      <c r="O431" s="11"/>
      <c r="P431" s="11"/>
      <c r="Q431" s="13" t="s">
        <v>1926</v>
      </c>
      <c r="R431" s="20">
        <f>L431*1.17</f>
        <v>128.03778</v>
      </c>
      <c r="S431" s="17">
        <v>99</v>
      </c>
      <c r="T431" s="13" t="s">
        <v>1926</v>
      </c>
      <c r="U431" s="13"/>
      <c r="V431" s="13"/>
      <c r="W431" s="29" t="s">
        <v>2614</v>
      </c>
      <c r="X431" s="48" t="s">
        <v>2813</v>
      </c>
      <c r="Y431" s="48"/>
      <c r="Z431" s="37">
        <v>31.8</v>
      </c>
      <c r="AB431" s="12"/>
      <c r="AC431" s="12"/>
      <c r="AD431" s="9" t="s">
        <v>176</v>
      </c>
    </row>
    <row r="432" spans="1:30" ht="18.75" customHeight="1">
      <c r="A432" s="9" t="s">
        <v>1078</v>
      </c>
      <c r="B432" s="18">
        <v>4987241156849</v>
      </c>
      <c r="C432" s="31" t="s">
        <v>1079</v>
      </c>
      <c r="D432" s="39" t="s">
        <v>2360</v>
      </c>
      <c r="E432" s="9">
        <v>1680</v>
      </c>
      <c r="F432" s="9">
        <v>1965</v>
      </c>
      <c r="G432" s="9">
        <f t="shared" si="50"/>
        <v>-285</v>
      </c>
      <c r="H432" s="9">
        <f t="shared" si="47"/>
        <v>-0.14503816793893129</v>
      </c>
      <c r="I432" s="19">
        <f t="shared" si="48"/>
        <v>102.48</v>
      </c>
      <c r="J432" s="11">
        <f t="shared" si="49"/>
        <v>122.976</v>
      </c>
      <c r="K432" s="11"/>
      <c r="L432" s="11"/>
      <c r="M432" s="11">
        <f>I432*1.25</f>
        <v>128.1</v>
      </c>
      <c r="N432" s="11"/>
      <c r="O432" s="11"/>
      <c r="P432" s="11"/>
      <c r="Q432" s="13" t="s">
        <v>1926</v>
      </c>
      <c r="R432" s="20">
        <f>M432*1.17</f>
        <v>149.87699999999998</v>
      </c>
      <c r="S432" s="17">
        <v>99</v>
      </c>
      <c r="T432" s="13" t="s">
        <v>1926</v>
      </c>
      <c r="U432" s="13"/>
      <c r="V432" s="13"/>
      <c r="W432" s="29" t="s">
        <v>2626</v>
      </c>
      <c r="X432" s="48" t="s">
        <v>2813</v>
      </c>
      <c r="Y432" s="48"/>
      <c r="Z432" s="37">
        <v>27.2</v>
      </c>
      <c r="AB432" s="12"/>
      <c r="AC432" s="12"/>
      <c r="AD432" s="9" t="s">
        <v>274</v>
      </c>
    </row>
    <row r="433" spans="1:30" ht="18.75" customHeight="1">
      <c r="A433" s="9" t="s">
        <v>1080</v>
      </c>
      <c r="B433" s="18">
        <v>4987241145072</v>
      </c>
      <c r="C433" s="31" t="s">
        <v>1082</v>
      </c>
      <c r="D433" s="39" t="s">
        <v>2361</v>
      </c>
      <c r="E433" s="9">
        <v>1232</v>
      </c>
      <c r="F433" s="9">
        <v>1234</v>
      </c>
      <c r="G433" s="9">
        <f t="shared" si="50"/>
        <v>-2</v>
      </c>
      <c r="H433" s="9">
        <f t="shared" si="47"/>
        <v>-1.6207455429497568E-3</v>
      </c>
      <c r="I433" s="19">
        <f t="shared" si="48"/>
        <v>75.152000000000001</v>
      </c>
      <c r="J433" s="11">
        <f t="shared" si="49"/>
        <v>90.182400000000001</v>
      </c>
      <c r="K433" s="11"/>
      <c r="L433" s="11">
        <f>I433*1.3</f>
        <v>97.697600000000008</v>
      </c>
      <c r="M433" s="11"/>
      <c r="N433" s="11"/>
      <c r="O433" s="11"/>
      <c r="P433" s="11"/>
      <c r="Q433" s="13" t="s">
        <v>1926</v>
      </c>
      <c r="R433" s="20">
        <f>L433*1.17</f>
        <v>114.30619200000001</v>
      </c>
      <c r="S433" s="17">
        <v>99</v>
      </c>
      <c r="T433" s="13" t="s">
        <v>1926</v>
      </c>
      <c r="U433" s="13"/>
      <c r="V433" s="13"/>
      <c r="W433" s="29" t="s">
        <v>2626</v>
      </c>
      <c r="X433" s="48" t="s">
        <v>2813</v>
      </c>
      <c r="Y433" s="48"/>
      <c r="Z433" s="37">
        <v>36.299999999999997</v>
      </c>
      <c r="AB433" s="12"/>
      <c r="AC433" s="12"/>
      <c r="AD433" s="9" t="s">
        <v>1081</v>
      </c>
    </row>
    <row r="434" spans="1:30" ht="18.75" customHeight="1">
      <c r="A434" s="9" t="s">
        <v>1083</v>
      </c>
      <c r="B434" s="18">
        <v>4987300056615</v>
      </c>
      <c r="C434" s="27" t="s">
        <v>1085</v>
      </c>
      <c r="D434" s="39" t="s">
        <v>2362</v>
      </c>
      <c r="E434" s="9">
        <v>1490</v>
      </c>
      <c r="F434" s="9">
        <v>1490</v>
      </c>
      <c r="G434" s="9">
        <f t="shared" si="50"/>
        <v>0</v>
      </c>
      <c r="H434" s="9">
        <f t="shared" si="47"/>
        <v>0</v>
      </c>
      <c r="I434" s="19">
        <f t="shared" si="48"/>
        <v>90.89</v>
      </c>
      <c r="J434" s="11">
        <f t="shared" si="49"/>
        <v>109.068</v>
      </c>
      <c r="K434" s="11"/>
      <c r="L434" s="22">
        <f>I434*1.3</f>
        <v>118.15700000000001</v>
      </c>
      <c r="M434" s="11"/>
      <c r="N434" s="11"/>
      <c r="O434" s="11"/>
      <c r="P434" s="11"/>
      <c r="Q434" s="13" t="s">
        <v>1926</v>
      </c>
      <c r="R434" s="20">
        <f>L434*1.17</f>
        <v>138.24369000000002</v>
      </c>
      <c r="S434" s="17">
        <v>99</v>
      </c>
      <c r="T434" s="13" t="s">
        <v>1926</v>
      </c>
      <c r="U434" s="13"/>
      <c r="V434" s="13"/>
      <c r="W434" s="29" t="s">
        <v>2621</v>
      </c>
      <c r="X434" s="48" t="s">
        <v>2813</v>
      </c>
      <c r="Y434" s="48"/>
      <c r="Z434" s="37">
        <v>40.799999999999997</v>
      </c>
      <c r="AB434" s="12"/>
      <c r="AC434" s="12"/>
      <c r="AD434" s="9" t="s">
        <v>1084</v>
      </c>
    </row>
    <row r="435" spans="1:30" ht="18.75" customHeight="1">
      <c r="A435" s="9" t="s">
        <v>1086</v>
      </c>
      <c r="B435" s="18">
        <v>4987246602099</v>
      </c>
      <c r="C435" s="29" t="s">
        <v>1858</v>
      </c>
      <c r="D435" s="39" t="s">
        <v>2363</v>
      </c>
      <c r="E435" s="9">
        <v>950</v>
      </c>
      <c r="F435" s="9">
        <v>950</v>
      </c>
      <c r="G435" s="9">
        <f t="shared" si="50"/>
        <v>0</v>
      </c>
      <c r="H435" s="9">
        <f t="shared" si="47"/>
        <v>0</v>
      </c>
      <c r="I435" s="19">
        <f t="shared" si="48"/>
        <v>57.949999999999996</v>
      </c>
      <c r="J435" s="11">
        <f t="shared" si="49"/>
        <v>69.539999999999992</v>
      </c>
      <c r="K435" s="11"/>
      <c r="L435" s="11">
        <f>I435*1.3</f>
        <v>75.334999999999994</v>
      </c>
      <c r="M435" s="11"/>
      <c r="N435" s="11"/>
      <c r="O435" s="11"/>
      <c r="P435" s="11"/>
      <c r="Q435" s="13" t="s">
        <v>1926</v>
      </c>
      <c r="R435" s="17">
        <f>L435*1.17</f>
        <v>88.141949999999994</v>
      </c>
      <c r="S435" s="17">
        <v>99</v>
      </c>
      <c r="T435" s="13" t="s">
        <v>1926</v>
      </c>
      <c r="U435" s="13"/>
      <c r="V435" s="13"/>
      <c r="W435" s="29" t="s">
        <v>2756</v>
      </c>
      <c r="X435" s="48" t="s">
        <v>2813</v>
      </c>
      <c r="Y435" s="48"/>
      <c r="Z435" s="37">
        <v>22.7</v>
      </c>
      <c r="AB435" s="12"/>
      <c r="AC435" s="12"/>
      <c r="AD435" s="9" t="s">
        <v>271</v>
      </c>
    </row>
    <row r="436" spans="1:30" ht="18.75" customHeight="1">
      <c r="A436" s="9" t="s">
        <v>1088</v>
      </c>
      <c r="B436" s="18">
        <v>4987024981101</v>
      </c>
      <c r="C436" s="27" t="s">
        <v>1089</v>
      </c>
      <c r="D436" s="39" t="s">
        <v>2364</v>
      </c>
      <c r="E436" s="9">
        <v>718</v>
      </c>
      <c r="F436" s="9">
        <v>718</v>
      </c>
      <c r="G436" s="9">
        <f t="shared" si="50"/>
        <v>0</v>
      </c>
      <c r="H436" s="9">
        <f t="shared" si="47"/>
        <v>0</v>
      </c>
      <c r="I436" s="19">
        <f t="shared" si="48"/>
        <v>43.798000000000002</v>
      </c>
      <c r="J436" s="11">
        <f t="shared" si="49"/>
        <v>52.557600000000001</v>
      </c>
      <c r="K436" s="11">
        <f>I436*1.6</f>
        <v>70.076800000000006</v>
      </c>
      <c r="L436" s="11"/>
      <c r="M436" s="11"/>
      <c r="N436" s="11"/>
      <c r="O436" s="11"/>
      <c r="P436" s="11"/>
      <c r="Q436" s="13" t="s">
        <v>1926</v>
      </c>
      <c r="R436" s="20">
        <f>K436*1.17</f>
        <v>81.989856000000003</v>
      </c>
      <c r="S436" s="17">
        <v>99</v>
      </c>
      <c r="T436" s="13" t="s">
        <v>1926</v>
      </c>
      <c r="U436" s="13"/>
      <c r="V436" s="13"/>
      <c r="W436" s="29" t="s">
        <v>2652</v>
      </c>
      <c r="X436" s="48" t="s">
        <v>2813</v>
      </c>
      <c r="Y436" s="48"/>
      <c r="Z436" s="37">
        <v>31.8</v>
      </c>
      <c r="AB436" s="12">
        <v>88</v>
      </c>
      <c r="AC436" s="12">
        <v>92</v>
      </c>
      <c r="AD436" s="9" t="s">
        <v>73</v>
      </c>
    </row>
    <row r="437" spans="1:30" ht="18.75" customHeight="1">
      <c r="A437" s="9" t="s">
        <v>1090</v>
      </c>
      <c r="B437" s="18">
        <v>4987188166031</v>
      </c>
      <c r="C437" s="27" t="s">
        <v>1091</v>
      </c>
      <c r="D437" s="39" t="s">
        <v>2365</v>
      </c>
      <c r="E437" s="9">
        <v>1419</v>
      </c>
      <c r="F437" s="9">
        <v>1419</v>
      </c>
      <c r="G437" s="9">
        <f t="shared" si="50"/>
        <v>0</v>
      </c>
      <c r="H437" s="9">
        <f t="shared" si="47"/>
        <v>0</v>
      </c>
      <c r="I437" s="19">
        <f t="shared" si="48"/>
        <v>86.558999999999997</v>
      </c>
      <c r="J437" s="11">
        <f t="shared" si="49"/>
        <v>103.87079999999999</v>
      </c>
      <c r="K437" s="11"/>
      <c r="L437" s="11">
        <f>I437*1.3</f>
        <v>112.52670000000001</v>
      </c>
      <c r="M437" s="11"/>
      <c r="N437" s="11"/>
      <c r="O437" s="11"/>
      <c r="P437" s="11"/>
      <c r="Q437" s="13" t="s">
        <v>1926</v>
      </c>
      <c r="R437" s="20">
        <f>L437*1.17</f>
        <v>131.656239</v>
      </c>
      <c r="S437" s="17">
        <v>99</v>
      </c>
      <c r="T437" s="13" t="s">
        <v>1926</v>
      </c>
      <c r="U437" s="13"/>
      <c r="V437" s="13"/>
      <c r="W437" s="29" t="s">
        <v>2647</v>
      </c>
      <c r="X437" s="48" t="s">
        <v>2813</v>
      </c>
      <c r="Y437" s="48"/>
      <c r="Z437" s="37">
        <v>30</v>
      </c>
      <c r="AB437" s="12"/>
      <c r="AC437" s="12"/>
      <c r="AD437" s="9" t="s">
        <v>1017</v>
      </c>
    </row>
    <row r="438" spans="1:30" ht="18.75" customHeight="1">
      <c r="A438" s="9" t="s">
        <v>1092</v>
      </c>
      <c r="B438" s="18">
        <v>4987188166048</v>
      </c>
      <c r="C438" s="29" t="s">
        <v>1792</v>
      </c>
      <c r="D438" s="39" t="s">
        <v>1982</v>
      </c>
      <c r="E438" s="9">
        <v>2036</v>
      </c>
      <c r="F438" s="9">
        <v>2036</v>
      </c>
      <c r="G438" s="9">
        <f t="shared" si="50"/>
        <v>0</v>
      </c>
      <c r="H438" s="9">
        <f t="shared" si="47"/>
        <v>0</v>
      </c>
      <c r="I438" s="19">
        <f t="shared" si="48"/>
        <v>124.196</v>
      </c>
      <c r="J438" s="11">
        <f t="shared" si="49"/>
        <v>149.0352</v>
      </c>
      <c r="K438" s="11"/>
      <c r="L438" s="11"/>
      <c r="M438" s="11">
        <f>I438*1.25</f>
        <v>155.245</v>
      </c>
      <c r="N438" s="11"/>
      <c r="O438" s="11"/>
      <c r="P438" s="11"/>
      <c r="Q438" s="13" t="s">
        <v>1926</v>
      </c>
      <c r="R438" s="20">
        <f>M438*1.17</f>
        <v>181.63665</v>
      </c>
      <c r="S438" s="17">
        <v>99</v>
      </c>
      <c r="T438" s="13" t="s">
        <v>1926</v>
      </c>
      <c r="U438" s="13"/>
      <c r="V438" s="13"/>
      <c r="W438" s="29" t="s">
        <v>2647</v>
      </c>
      <c r="X438" s="48" t="s">
        <v>2813</v>
      </c>
      <c r="Y438" s="48"/>
      <c r="Z438" s="37">
        <v>32</v>
      </c>
      <c r="AB438" s="12"/>
      <c r="AC438" s="12"/>
      <c r="AD438" s="9" t="s">
        <v>179</v>
      </c>
    </row>
    <row r="439" spans="1:30" ht="18.75" customHeight="1">
      <c r="A439" s="9" t="s">
        <v>1094</v>
      </c>
      <c r="B439" s="18">
        <v>4987774596877</v>
      </c>
      <c r="C439" s="27" t="s">
        <v>1095</v>
      </c>
      <c r="D439" s="39" t="s">
        <v>2366</v>
      </c>
      <c r="E439" s="9">
        <v>1490</v>
      </c>
      <c r="F439" s="9">
        <v>1490</v>
      </c>
      <c r="G439" s="9">
        <f t="shared" si="50"/>
        <v>0</v>
      </c>
      <c r="H439" s="9">
        <f t="shared" si="47"/>
        <v>0</v>
      </c>
      <c r="I439" s="19">
        <f t="shared" si="48"/>
        <v>90.89</v>
      </c>
      <c r="J439" s="11">
        <f t="shared" si="49"/>
        <v>109.068</v>
      </c>
      <c r="K439" s="11"/>
      <c r="L439" s="22">
        <f>I439*1.3</f>
        <v>118.15700000000001</v>
      </c>
      <c r="M439" s="11"/>
      <c r="N439" s="11"/>
      <c r="O439" s="11"/>
      <c r="P439" s="11"/>
      <c r="Q439" s="13" t="s">
        <v>1926</v>
      </c>
      <c r="R439" s="20">
        <f>L439*1.17</f>
        <v>138.24369000000002</v>
      </c>
      <c r="S439" s="17">
        <v>99</v>
      </c>
      <c r="T439" s="13" t="s">
        <v>1926</v>
      </c>
      <c r="U439" s="13"/>
      <c r="V439" s="13"/>
      <c r="W439" s="29" t="s">
        <v>2613</v>
      </c>
      <c r="X439" s="48" t="s">
        <v>2813</v>
      </c>
      <c r="Y439" s="48"/>
      <c r="Z439" s="37">
        <v>31.8</v>
      </c>
      <c r="AB439" s="12"/>
      <c r="AC439" s="12"/>
      <c r="AD439" s="9" t="s">
        <v>246</v>
      </c>
    </row>
    <row r="440" spans="1:30" ht="18.75" customHeight="1">
      <c r="A440" s="9" t="s">
        <v>1096</v>
      </c>
      <c r="B440" s="18">
        <v>4987123701594</v>
      </c>
      <c r="C440" s="27" t="s">
        <v>1097</v>
      </c>
      <c r="D440" s="39" t="s">
        <v>2367</v>
      </c>
      <c r="E440" s="9">
        <v>1680</v>
      </c>
      <c r="F440" s="9">
        <v>1680</v>
      </c>
      <c r="G440" s="9">
        <f t="shared" si="50"/>
        <v>0</v>
      </c>
      <c r="H440" s="9">
        <f t="shared" si="47"/>
        <v>0</v>
      </c>
      <c r="I440" s="19">
        <f t="shared" si="48"/>
        <v>102.48</v>
      </c>
      <c r="J440" s="11">
        <f t="shared" si="49"/>
        <v>122.976</v>
      </c>
      <c r="K440" s="11"/>
      <c r="L440" s="11"/>
      <c r="M440" s="11">
        <f>I440*1.25</f>
        <v>128.1</v>
      </c>
      <c r="N440" s="11"/>
      <c r="O440" s="11"/>
      <c r="P440" s="11"/>
      <c r="Q440" s="13" t="s">
        <v>1926</v>
      </c>
      <c r="R440" s="20">
        <f>M440*1.17</f>
        <v>149.87699999999998</v>
      </c>
      <c r="S440" s="17">
        <v>99</v>
      </c>
      <c r="T440" s="13" t="s">
        <v>1926</v>
      </c>
      <c r="U440" s="13"/>
      <c r="V440" s="13"/>
      <c r="W440" s="29" t="s">
        <v>2634</v>
      </c>
      <c r="X440" s="48" t="s">
        <v>2813</v>
      </c>
      <c r="Y440" s="48"/>
      <c r="Z440" s="37">
        <v>59</v>
      </c>
      <c r="AB440" s="12"/>
      <c r="AC440" s="12"/>
      <c r="AD440" s="9" t="s">
        <v>689</v>
      </c>
    </row>
    <row r="441" spans="1:30" ht="18.75" customHeight="1">
      <c r="A441" s="9" t="s">
        <v>1098</v>
      </c>
      <c r="B441" s="18">
        <v>4987316014449</v>
      </c>
      <c r="C441" s="27" t="s">
        <v>1099</v>
      </c>
      <c r="D441" s="39" t="s">
        <v>2368</v>
      </c>
      <c r="E441" s="9">
        <v>1976</v>
      </c>
      <c r="F441" s="9">
        <v>1976</v>
      </c>
      <c r="G441" s="9">
        <f t="shared" si="50"/>
        <v>0</v>
      </c>
      <c r="H441" s="9">
        <f t="shared" si="47"/>
        <v>0</v>
      </c>
      <c r="I441" s="19">
        <f t="shared" si="48"/>
        <v>120.536</v>
      </c>
      <c r="J441" s="11">
        <f t="shared" si="49"/>
        <v>144.64320000000001</v>
      </c>
      <c r="K441" s="11"/>
      <c r="L441" s="11"/>
      <c r="M441" s="11">
        <f>I441*1.25</f>
        <v>150.67000000000002</v>
      </c>
      <c r="N441" s="11"/>
      <c r="O441" s="11"/>
      <c r="P441" s="11"/>
      <c r="Q441" s="13" t="s">
        <v>1926</v>
      </c>
      <c r="R441" s="20">
        <f>M441*1.17</f>
        <v>176.28390000000002</v>
      </c>
      <c r="S441" s="17">
        <v>99</v>
      </c>
      <c r="T441" s="13" t="s">
        <v>1926</v>
      </c>
      <c r="U441" s="13"/>
      <c r="V441" s="13"/>
      <c r="W441" s="29" t="s">
        <v>2614</v>
      </c>
      <c r="X441" s="48" t="s">
        <v>2813</v>
      </c>
      <c r="Y441" s="48"/>
      <c r="Z441" s="37">
        <v>35</v>
      </c>
      <c r="AB441" s="12"/>
      <c r="AC441" s="12"/>
      <c r="AD441" s="9" t="s">
        <v>1017</v>
      </c>
    </row>
    <row r="442" spans="1:30" ht="18.75" customHeight="1">
      <c r="A442" s="9" t="s">
        <v>1102</v>
      </c>
      <c r="B442" s="18">
        <v>4987300060001</v>
      </c>
      <c r="C442" s="27" t="s">
        <v>1103</v>
      </c>
      <c r="D442" s="39" t="s">
        <v>2370</v>
      </c>
      <c r="E442" s="9">
        <v>1490</v>
      </c>
      <c r="F442" s="9">
        <v>1490</v>
      </c>
      <c r="G442" s="9">
        <f t="shared" si="50"/>
        <v>0</v>
      </c>
      <c r="H442" s="9">
        <f t="shared" si="47"/>
        <v>0</v>
      </c>
      <c r="I442" s="19">
        <f t="shared" si="48"/>
        <v>90.89</v>
      </c>
      <c r="J442" s="11">
        <f t="shared" si="49"/>
        <v>109.068</v>
      </c>
      <c r="K442" s="11"/>
      <c r="L442" s="22">
        <f>I442*1.3</f>
        <v>118.15700000000001</v>
      </c>
      <c r="M442" s="11"/>
      <c r="N442" s="11"/>
      <c r="O442" s="11"/>
      <c r="P442" s="11"/>
      <c r="Q442" s="13" t="s">
        <v>1926</v>
      </c>
      <c r="R442" s="20">
        <f>L442*1.17</f>
        <v>138.24369000000002</v>
      </c>
      <c r="S442" s="17">
        <v>99</v>
      </c>
      <c r="T442" s="13" t="s">
        <v>1926</v>
      </c>
      <c r="U442" s="13"/>
      <c r="V442" s="13"/>
      <c r="W442" s="29" t="s">
        <v>2621</v>
      </c>
      <c r="X442" s="48" t="s">
        <v>2813</v>
      </c>
      <c r="Y442" s="48"/>
      <c r="Z442" s="37">
        <v>30</v>
      </c>
      <c r="AB442" s="12"/>
      <c r="AC442" s="12"/>
      <c r="AD442" s="9" t="s">
        <v>714</v>
      </c>
    </row>
    <row r="443" spans="1:30" ht="18.75" customHeight="1">
      <c r="A443" s="9" t="s">
        <v>1104</v>
      </c>
      <c r="B443" s="18">
        <v>4987300060018</v>
      </c>
      <c r="C443" s="29" t="s">
        <v>1791</v>
      </c>
      <c r="D443" s="39" t="s">
        <v>2371</v>
      </c>
      <c r="E443" s="9">
        <v>2138</v>
      </c>
      <c r="F443" s="9">
        <v>2138</v>
      </c>
      <c r="G443" s="9">
        <f t="shared" si="50"/>
        <v>0</v>
      </c>
      <c r="H443" s="9">
        <f t="shared" si="47"/>
        <v>0</v>
      </c>
      <c r="I443" s="19">
        <f t="shared" si="48"/>
        <v>130.41800000000001</v>
      </c>
      <c r="J443" s="11">
        <f t="shared" si="49"/>
        <v>156.5016</v>
      </c>
      <c r="K443" s="11"/>
      <c r="L443" s="11"/>
      <c r="M443" s="22">
        <f>I443*1.25</f>
        <v>163.02250000000001</v>
      </c>
      <c r="N443" s="11"/>
      <c r="O443" s="11"/>
      <c r="P443" s="11"/>
      <c r="Q443" s="13" t="s">
        <v>1926</v>
      </c>
      <c r="R443" s="20">
        <f>M443*1.17</f>
        <v>190.73632499999999</v>
      </c>
      <c r="S443" s="17">
        <v>99</v>
      </c>
      <c r="T443" s="13" t="s">
        <v>1926</v>
      </c>
      <c r="U443" s="13"/>
      <c r="V443" s="13"/>
      <c r="W443" s="29" t="s">
        <v>2621</v>
      </c>
      <c r="X443" s="48" t="s">
        <v>2813</v>
      </c>
      <c r="Y443" s="48"/>
      <c r="Z443" s="37">
        <v>30</v>
      </c>
      <c r="AB443" s="12"/>
      <c r="AC443" s="12"/>
      <c r="AD443" s="9" t="s">
        <v>398</v>
      </c>
    </row>
    <row r="444" spans="1:30" ht="18.75" customHeight="1">
      <c r="A444" s="9" t="s">
        <v>1106</v>
      </c>
      <c r="B444" s="18">
        <v>4987272101061</v>
      </c>
      <c r="C444" s="27" t="s">
        <v>1107</v>
      </c>
      <c r="D444" s="39" t="s">
        <v>2372</v>
      </c>
      <c r="E444" s="9">
        <v>1058</v>
      </c>
      <c r="F444" s="9">
        <v>1058</v>
      </c>
      <c r="G444" s="9">
        <f t="shared" si="50"/>
        <v>0</v>
      </c>
      <c r="H444" s="9">
        <f t="shared" si="47"/>
        <v>0</v>
      </c>
      <c r="I444" s="19">
        <f t="shared" si="48"/>
        <v>64.537999999999997</v>
      </c>
      <c r="J444" s="11">
        <f t="shared" si="49"/>
        <v>77.445599999999999</v>
      </c>
      <c r="K444" s="11"/>
      <c r="L444" s="11">
        <f t="shared" ref="L444:L451" si="53">I444*1.3</f>
        <v>83.8994</v>
      </c>
      <c r="M444" s="11"/>
      <c r="N444" s="11"/>
      <c r="O444" s="11"/>
      <c r="P444" s="11"/>
      <c r="Q444" s="13" t="s">
        <v>1926</v>
      </c>
      <c r="R444" s="20">
        <f t="shared" ref="R444:R451" si="54">L444*1.17</f>
        <v>98.162297999999993</v>
      </c>
      <c r="S444" s="17">
        <v>99</v>
      </c>
      <c r="T444" s="13" t="s">
        <v>1926</v>
      </c>
      <c r="U444" s="13"/>
      <c r="V444" s="13"/>
      <c r="W444" s="29" t="s">
        <v>2614</v>
      </c>
      <c r="X444" s="48" t="s">
        <v>2813</v>
      </c>
      <c r="Y444" s="48"/>
      <c r="Z444" s="37">
        <v>68</v>
      </c>
      <c r="AB444" s="12"/>
      <c r="AC444" s="12"/>
      <c r="AD444" s="9" t="s">
        <v>268</v>
      </c>
    </row>
    <row r="445" spans="1:30" ht="18.75" customHeight="1">
      <c r="A445" s="9" t="s">
        <v>1108</v>
      </c>
      <c r="B445" s="18">
        <v>4987306048362</v>
      </c>
      <c r="C445" s="27" t="s">
        <v>1109</v>
      </c>
      <c r="D445" s="39" t="s">
        <v>2373</v>
      </c>
      <c r="E445" s="9">
        <v>980</v>
      </c>
      <c r="F445" s="9">
        <v>980</v>
      </c>
      <c r="G445" s="9">
        <f t="shared" si="50"/>
        <v>0</v>
      </c>
      <c r="H445" s="9">
        <f t="shared" si="47"/>
        <v>0</v>
      </c>
      <c r="I445" s="19">
        <f t="shared" si="48"/>
        <v>59.78</v>
      </c>
      <c r="J445" s="11">
        <f t="shared" si="49"/>
        <v>71.736000000000004</v>
      </c>
      <c r="K445" s="11"/>
      <c r="L445" s="11">
        <f t="shared" si="53"/>
        <v>77.713999999999999</v>
      </c>
      <c r="M445" s="11"/>
      <c r="N445" s="11"/>
      <c r="O445" s="11"/>
      <c r="P445" s="11"/>
      <c r="Q445" s="13" t="s">
        <v>1926</v>
      </c>
      <c r="R445" s="20">
        <f t="shared" si="54"/>
        <v>90.92537999999999</v>
      </c>
      <c r="S445" s="17">
        <v>99</v>
      </c>
      <c r="T445" s="13" t="s">
        <v>1926</v>
      </c>
      <c r="U445" s="13"/>
      <c r="V445" s="13"/>
      <c r="W445" s="29" t="s">
        <v>2616</v>
      </c>
      <c r="X445" s="48" t="s">
        <v>2813</v>
      </c>
      <c r="Y445" s="48"/>
      <c r="Z445" s="37">
        <v>95.3</v>
      </c>
      <c r="AB445" s="12">
        <v>108</v>
      </c>
      <c r="AC445" s="12">
        <v>118</v>
      </c>
      <c r="AD445" s="9" t="s">
        <v>176</v>
      </c>
    </row>
    <row r="446" spans="1:30" ht="18.75" customHeight="1">
      <c r="A446" s="9" t="s">
        <v>1110</v>
      </c>
      <c r="B446" s="18">
        <v>4987306045897</v>
      </c>
      <c r="C446" s="27" t="s">
        <v>1111</v>
      </c>
      <c r="D446" s="39" t="s">
        <v>2374</v>
      </c>
      <c r="E446" s="9">
        <v>980</v>
      </c>
      <c r="F446" s="9">
        <v>980</v>
      </c>
      <c r="G446" s="9">
        <f t="shared" si="50"/>
        <v>0</v>
      </c>
      <c r="H446" s="9">
        <f t="shared" si="47"/>
        <v>0</v>
      </c>
      <c r="I446" s="19">
        <f t="shared" si="48"/>
        <v>59.78</v>
      </c>
      <c r="J446" s="11">
        <f t="shared" si="49"/>
        <v>71.736000000000004</v>
      </c>
      <c r="K446" s="11"/>
      <c r="L446" s="11">
        <f t="shared" si="53"/>
        <v>77.713999999999999</v>
      </c>
      <c r="M446" s="11"/>
      <c r="N446" s="11"/>
      <c r="O446" s="11"/>
      <c r="P446" s="11"/>
      <c r="Q446" s="13" t="s">
        <v>1926</v>
      </c>
      <c r="R446" s="20">
        <f t="shared" si="54"/>
        <v>90.92537999999999</v>
      </c>
      <c r="S446" s="17">
        <v>99</v>
      </c>
      <c r="T446" s="13" t="s">
        <v>1926</v>
      </c>
      <c r="U446" s="13"/>
      <c r="V446" s="13"/>
      <c r="W446" s="29" t="s">
        <v>2616</v>
      </c>
      <c r="X446" s="48" t="s">
        <v>2813</v>
      </c>
      <c r="Y446" s="48"/>
      <c r="Z446" s="37">
        <v>68</v>
      </c>
      <c r="AB446" s="12">
        <v>109</v>
      </c>
      <c r="AC446" s="12">
        <v>113</v>
      </c>
      <c r="AD446" s="9" t="s">
        <v>268</v>
      </c>
    </row>
    <row r="447" spans="1:30" ht="18.75" customHeight="1">
      <c r="A447" s="9" t="s">
        <v>1112</v>
      </c>
      <c r="B447" s="18">
        <v>4987306045903</v>
      </c>
      <c r="C447" s="27" t="s">
        <v>1113</v>
      </c>
      <c r="D447" s="39" t="s">
        <v>2375</v>
      </c>
      <c r="E447" s="9">
        <v>1380</v>
      </c>
      <c r="F447" s="9">
        <v>1380</v>
      </c>
      <c r="G447" s="9">
        <f t="shared" si="50"/>
        <v>0</v>
      </c>
      <c r="H447" s="9">
        <f t="shared" si="47"/>
        <v>0</v>
      </c>
      <c r="I447" s="19">
        <f t="shared" si="48"/>
        <v>84.179999999999993</v>
      </c>
      <c r="J447" s="11">
        <f t="shared" si="49"/>
        <v>101.01599999999999</v>
      </c>
      <c r="K447" s="11"/>
      <c r="L447" s="11">
        <f t="shared" si="53"/>
        <v>109.434</v>
      </c>
      <c r="M447" s="11"/>
      <c r="N447" s="11"/>
      <c r="O447" s="11"/>
      <c r="P447" s="11"/>
      <c r="Q447" s="13" t="s">
        <v>1926</v>
      </c>
      <c r="R447" s="20">
        <f t="shared" si="54"/>
        <v>128.03778</v>
      </c>
      <c r="S447" s="17">
        <v>99</v>
      </c>
      <c r="T447" s="13" t="s">
        <v>1926</v>
      </c>
      <c r="U447" s="13"/>
      <c r="V447" s="13"/>
      <c r="W447" s="29" t="s">
        <v>2616</v>
      </c>
      <c r="X447" s="48" t="s">
        <v>2813</v>
      </c>
      <c r="Y447" s="48"/>
      <c r="Z447" s="37">
        <v>113</v>
      </c>
      <c r="AB447" s="12"/>
      <c r="AC447" s="12"/>
      <c r="AD447" s="9" t="s">
        <v>136</v>
      </c>
    </row>
    <row r="448" spans="1:30" ht="18.75" customHeight="1">
      <c r="A448" s="9" t="s">
        <v>1114</v>
      </c>
      <c r="B448" s="18">
        <v>4987443340190</v>
      </c>
      <c r="C448" s="27" t="s">
        <v>1116</v>
      </c>
      <c r="D448" s="39" t="s">
        <v>2376</v>
      </c>
      <c r="E448" s="9">
        <v>1420</v>
      </c>
      <c r="F448" s="9">
        <v>1420</v>
      </c>
      <c r="G448" s="9">
        <f t="shared" si="50"/>
        <v>0</v>
      </c>
      <c r="H448" s="9">
        <f t="shared" si="47"/>
        <v>0</v>
      </c>
      <c r="I448" s="19">
        <f t="shared" si="48"/>
        <v>86.62</v>
      </c>
      <c r="J448" s="11">
        <f t="shared" si="49"/>
        <v>103.944</v>
      </c>
      <c r="K448" s="11"/>
      <c r="L448" s="22">
        <f t="shared" si="53"/>
        <v>112.60600000000001</v>
      </c>
      <c r="M448" s="11"/>
      <c r="N448" s="11"/>
      <c r="O448" s="11"/>
      <c r="P448" s="11"/>
      <c r="Q448" s="13" t="s">
        <v>1926</v>
      </c>
      <c r="R448" s="20">
        <f t="shared" si="54"/>
        <v>131.74902</v>
      </c>
      <c r="S448" s="17">
        <v>99</v>
      </c>
      <c r="T448" s="13" t="s">
        <v>1926</v>
      </c>
      <c r="U448" s="13"/>
      <c r="V448" s="13"/>
      <c r="W448" s="29" t="s">
        <v>2790</v>
      </c>
      <c r="X448" s="48" t="s">
        <v>2813</v>
      </c>
      <c r="Y448" s="48"/>
      <c r="Z448" s="37">
        <v>36.299999999999997</v>
      </c>
      <c r="AB448" s="12"/>
      <c r="AC448" s="12"/>
      <c r="AD448" s="9" t="s">
        <v>1115</v>
      </c>
    </row>
    <row r="449" spans="1:30" ht="18.75" customHeight="1">
      <c r="A449" s="9" t="s">
        <v>1117</v>
      </c>
      <c r="B449" s="18">
        <v>4987306047150</v>
      </c>
      <c r="C449" s="29" t="s">
        <v>1734</v>
      </c>
      <c r="D449" s="39" t="s">
        <v>2377</v>
      </c>
      <c r="E449" s="9">
        <v>880</v>
      </c>
      <c r="F449" s="9">
        <v>880</v>
      </c>
      <c r="G449" s="9">
        <f t="shared" si="50"/>
        <v>0</v>
      </c>
      <c r="H449" s="9">
        <f t="shared" si="47"/>
        <v>0</v>
      </c>
      <c r="I449" s="19">
        <f t="shared" si="48"/>
        <v>53.68</v>
      </c>
      <c r="J449" s="11">
        <f t="shared" si="49"/>
        <v>64.415999999999997</v>
      </c>
      <c r="K449" s="11"/>
      <c r="L449" s="11">
        <f t="shared" si="53"/>
        <v>69.784000000000006</v>
      </c>
      <c r="M449" s="11"/>
      <c r="N449" s="11"/>
      <c r="O449" s="11"/>
      <c r="P449" s="11"/>
      <c r="Q449" s="13" t="s">
        <v>1926</v>
      </c>
      <c r="R449" s="17">
        <f t="shared" si="54"/>
        <v>81.647280000000009</v>
      </c>
      <c r="S449" s="17">
        <v>99</v>
      </c>
      <c r="T449" s="13" t="s">
        <v>1926</v>
      </c>
      <c r="U449" s="13"/>
      <c r="V449" s="13"/>
      <c r="W449" s="29" t="s">
        <v>2616</v>
      </c>
      <c r="X449" s="48" t="s">
        <v>2813</v>
      </c>
      <c r="Y449" s="48"/>
      <c r="Z449" s="37">
        <v>59</v>
      </c>
      <c r="AB449" s="12">
        <v>96</v>
      </c>
      <c r="AC449" s="12">
        <v>103</v>
      </c>
      <c r="AD449" s="9" t="s">
        <v>37</v>
      </c>
    </row>
    <row r="450" spans="1:30" ht="18.75" customHeight="1">
      <c r="A450" s="9" t="s">
        <v>1119</v>
      </c>
      <c r="B450" s="18">
        <v>4987306045743</v>
      </c>
      <c r="C450" s="27" t="s">
        <v>1120</v>
      </c>
      <c r="D450" s="39" t="s">
        <v>2378</v>
      </c>
      <c r="E450" s="9">
        <v>1231</v>
      </c>
      <c r="F450" s="9">
        <v>1231</v>
      </c>
      <c r="G450" s="9">
        <f t="shared" si="50"/>
        <v>0</v>
      </c>
      <c r="H450" s="9">
        <f t="shared" ref="H450:H513" si="55">G450/F450</f>
        <v>0</v>
      </c>
      <c r="I450" s="19">
        <f t="shared" ref="I450:I513" si="56">E450*0.061</f>
        <v>75.090999999999994</v>
      </c>
      <c r="J450" s="11">
        <f t="shared" ref="J450:J513" si="57">I450*1.2</f>
        <v>90.109199999999987</v>
      </c>
      <c r="K450" s="11"/>
      <c r="L450" s="11">
        <f t="shared" si="53"/>
        <v>97.618299999999991</v>
      </c>
      <c r="M450" s="11"/>
      <c r="N450" s="11"/>
      <c r="O450" s="11"/>
      <c r="P450" s="11"/>
      <c r="Q450" s="13" t="s">
        <v>1926</v>
      </c>
      <c r="R450" s="17">
        <f t="shared" si="54"/>
        <v>114.21341099999998</v>
      </c>
      <c r="S450" s="17">
        <v>99</v>
      </c>
      <c r="T450" s="13" t="s">
        <v>1926</v>
      </c>
      <c r="U450" s="13"/>
      <c r="V450" s="13"/>
      <c r="W450" s="29" t="s">
        <v>2616</v>
      </c>
      <c r="X450" s="48" t="s">
        <v>2813</v>
      </c>
      <c r="Y450" s="48"/>
      <c r="Z450" s="37">
        <v>46</v>
      </c>
      <c r="AB450" s="12">
        <v>109</v>
      </c>
      <c r="AC450" s="12">
        <v>114</v>
      </c>
      <c r="AD450" s="9" t="s">
        <v>431</v>
      </c>
    </row>
    <row r="451" spans="1:30" ht="18.75" customHeight="1">
      <c r="A451" s="9" t="s">
        <v>1121</v>
      </c>
      <c r="B451" s="18">
        <v>4987306045729</v>
      </c>
      <c r="C451" s="29" t="s">
        <v>1857</v>
      </c>
      <c r="D451" s="39" t="s">
        <v>2379</v>
      </c>
      <c r="E451" s="9">
        <v>1490</v>
      </c>
      <c r="F451" s="9">
        <v>1490</v>
      </c>
      <c r="G451" s="9">
        <f t="shared" si="50"/>
        <v>0</v>
      </c>
      <c r="H451" s="9">
        <f t="shared" si="55"/>
        <v>0</v>
      </c>
      <c r="I451" s="19">
        <f t="shared" si="56"/>
        <v>90.89</v>
      </c>
      <c r="J451" s="11">
        <f t="shared" si="57"/>
        <v>109.068</v>
      </c>
      <c r="K451" s="11"/>
      <c r="L451" s="11">
        <f t="shared" si="53"/>
        <v>118.15700000000001</v>
      </c>
      <c r="M451" s="11"/>
      <c r="N451" s="11"/>
      <c r="O451" s="11"/>
      <c r="P451" s="11"/>
      <c r="Q451" s="13" t="s">
        <v>1926</v>
      </c>
      <c r="R451" s="17">
        <f t="shared" si="54"/>
        <v>138.24369000000002</v>
      </c>
      <c r="S451" s="17">
        <v>99</v>
      </c>
      <c r="T451" s="13" t="s">
        <v>1926</v>
      </c>
      <c r="U451" s="13"/>
      <c r="V451" s="13"/>
      <c r="W451" s="29" t="s">
        <v>2616</v>
      </c>
      <c r="X451" s="48" t="s">
        <v>2813</v>
      </c>
      <c r="Y451" s="48"/>
      <c r="Z451" s="37">
        <v>31.8</v>
      </c>
      <c r="AB451" s="12">
        <v>109</v>
      </c>
      <c r="AC451" s="12">
        <v>114</v>
      </c>
      <c r="AD451" s="9" t="s">
        <v>431</v>
      </c>
    </row>
    <row r="452" spans="1:30" ht="18.75" customHeight="1">
      <c r="A452" s="9" t="s">
        <v>1123</v>
      </c>
      <c r="B452" s="18">
        <v>4987081458325</v>
      </c>
      <c r="C452" s="27" t="s">
        <v>1125</v>
      </c>
      <c r="D452" s="39" t="s">
        <v>2380</v>
      </c>
      <c r="E452" s="9">
        <v>537</v>
      </c>
      <c r="F452" s="9">
        <v>537</v>
      </c>
      <c r="G452" s="9">
        <f t="shared" si="50"/>
        <v>0</v>
      </c>
      <c r="H452" s="9">
        <f t="shared" si="55"/>
        <v>0</v>
      </c>
      <c r="I452" s="19">
        <f t="shared" si="56"/>
        <v>32.756999999999998</v>
      </c>
      <c r="J452" s="11">
        <f t="shared" si="57"/>
        <v>39.308399999999999</v>
      </c>
      <c r="K452" s="22">
        <f>I452*1.6</f>
        <v>52.411200000000001</v>
      </c>
      <c r="L452" s="11"/>
      <c r="M452" s="11"/>
      <c r="N452" s="11"/>
      <c r="O452" s="11"/>
      <c r="P452" s="11"/>
      <c r="Q452" s="13" t="s">
        <v>1926</v>
      </c>
      <c r="R452" s="20">
        <f>K452*1.17</f>
        <v>61.321103999999998</v>
      </c>
      <c r="S452" s="17">
        <v>99</v>
      </c>
      <c r="T452" s="13" t="s">
        <v>1926</v>
      </c>
      <c r="U452" s="13"/>
      <c r="V452" s="13"/>
      <c r="W452" s="29" t="s">
        <v>2613</v>
      </c>
      <c r="X452" s="48" t="s">
        <v>2813</v>
      </c>
      <c r="Y452" s="48"/>
      <c r="Z452" s="37">
        <v>45</v>
      </c>
      <c r="AB452" s="12"/>
      <c r="AC452" s="12"/>
      <c r="AD452" s="9" t="s">
        <v>1124</v>
      </c>
    </row>
    <row r="453" spans="1:30" ht="18.75" customHeight="1">
      <c r="A453" s="9" t="s">
        <v>1126</v>
      </c>
      <c r="B453" s="18">
        <v>4987037762032</v>
      </c>
      <c r="C453" s="27" t="s">
        <v>1127</v>
      </c>
      <c r="D453" s="39" t="s">
        <v>2381</v>
      </c>
      <c r="E453" s="9">
        <v>429</v>
      </c>
      <c r="F453" s="9">
        <v>429</v>
      </c>
      <c r="G453" s="9">
        <f t="shared" si="50"/>
        <v>0</v>
      </c>
      <c r="H453" s="9">
        <f t="shared" si="55"/>
        <v>0</v>
      </c>
      <c r="I453" s="19">
        <f t="shared" si="56"/>
        <v>26.169</v>
      </c>
      <c r="J453" s="11">
        <f t="shared" si="57"/>
        <v>31.402799999999999</v>
      </c>
      <c r="K453" s="11">
        <f>I453*1.6</f>
        <v>41.870400000000004</v>
      </c>
      <c r="L453" s="11"/>
      <c r="M453" s="11"/>
      <c r="N453" s="11"/>
      <c r="O453" s="11"/>
      <c r="P453" s="11"/>
      <c r="Q453" s="13" t="s">
        <v>1926</v>
      </c>
      <c r="R453" s="20">
        <f>K453*1.17</f>
        <v>48.988368000000001</v>
      </c>
      <c r="S453" s="17">
        <v>99</v>
      </c>
      <c r="T453" s="13" t="s">
        <v>1926</v>
      </c>
      <c r="U453" s="13"/>
      <c r="V453" s="13"/>
      <c r="W453" s="29" t="s">
        <v>2640</v>
      </c>
      <c r="X453" s="48" t="s">
        <v>2813</v>
      </c>
      <c r="Y453" s="48"/>
      <c r="Z453" s="37">
        <v>50</v>
      </c>
      <c r="AB453" s="12"/>
      <c r="AC453" s="12"/>
      <c r="AD453" s="9" t="s">
        <v>37</v>
      </c>
    </row>
    <row r="454" spans="1:30" ht="18.75" customHeight="1">
      <c r="A454" s="9" t="s">
        <v>1128</v>
      </c>
      <c r="B454" s="18">
        <v>4987107615688</v>
      </c>
      <c r="C454" s="27" t="s">
        <v>1129</v>
      </c>
      <c r="D454" s="39" t="s">
        <v>2382</v>
      </c>
      <c r="E454" s="9">
        <v>1316</v>
      </c>
      <c r="F454" s="9">
        <v>1316</v>
      </c>
      <c r="G454" s="9">
        <f t="shared" si="50"/>
        <v>0</v>
      </c>
      <c r="H454" s="9">
        <f t="shared" si="55"/>
        <v>0</v>
      </c>
      <c r="I454" s="19">
        <f t="shared" si="56"/>
        <v>80.275999999999996</v>
      </c>
      <c r="J454" s="11">
        <f t="shared" si="57"/>
        <v>96.331199999999995</v>
      </c>
      <c r="K454" s="11"/>
      <c r="L454" s="11">
        <f>I454*1.3</f>
        <v>104.3588</v>
      </c>
      <c r="M454" s="11"/>
      <c r="N454" s="11"/>
      <c r="O454" s="11"/>
      <c r="P454" s="11"/>
      <c r="Q454" s="13" t="s">
        <v>1926</v>
      </c>
      <c r="R454" s="20">
        <f>L454*1.17</f>
        <v>122.099796</v>
      </c>
      <c r="S454" s="17">
        <v>99</v>
      </c>
      <c r="T454" s="13" t="s">
        <v>1926</v>
      </c>
      <c r="U454" s="13"/>
      <c r="V454" s="13"/>
      <c r="W454" s="29" t="s">
        <v>2613</v>
      </c>
      <c r="X454" s="48" t="s">
        <v>2813</v>
      </c>
      <c r="Y454" s="48"/>
      <c r="Z454" s="37">
        <v>45.4</v>
      </c>
      <c r="AB454" s="12">
        <v>138</v>
      </c>
      <c r="AC454" s="12">
        <v>142</v>
      </c>
      <c r="AD454" s="9" t="s">
        <v>431</v>
      </c>
    </row>
    <row r="455" spans="1:30" ht="18.75" customHeight="1">
      <c r="A455" s="9" t="s">
        <v>1130</v>
      </c>
      <c r="B455" s="18">
        <v>4987107615640</v>
      </c>
      <c r="C455" s="27" t="s">
        <v>1131</v>
      </c>
      <c r="D455" s="39" t="s">
        <v>2383</v>
      </c>
      <c r="E455" s="9">
        <v>1316</v>
      </c>
      <c r="F455" s="9">
        <v>1316</v>
      </c>
      <c r="G455" s="9">
        <f t="shared" si="50"/>
        <v>0</v>
      </c>
      <c r="H455" s="9">
        <f t="shared" si="55"/>
        <v>0</v>
      </c>
      <c r="I455" s="19">
        <f t="shared" si="56"/>
        <v>80.275999999999996</v>
      </c>
      <c r="J455" s="11">
        <f t="shared" si="57"/>
        <v>96.331199999999995</v>
      </c>
      <c r="K455" s="11"/>
      <c r="L455" s="11">
        <f>I455*1.3</f>
        <v>104.3588</v>
      </c>
      <c r="M455" s="11"/>
      <c r="N455" s="11"/>
      <c r="O455" s="11"/>
      <c r="P455" s="11"/>
      <c r="Q455" s="13" t="s">
        <v>1926</v>
      </c>
      <c r="R455" s="20">
        <f>L455*1.17</f>
        <v>122.099796</v>
      </c>
      <c r="S455" s="17">
        <v>99</v>
      </c>
      <c r="T455" s="13" t="s">
        <v>1926</v>
      </c>
      <c r="U455" s="13"/>
      <c r="V455" s="13"/>
      <c r="W455" s="29" t="s">
        <v>2613</v>
      </c>
      <c r="X455" s="48" t="s">
        <v>2813</v>
      </c>
      <c r="Y455" s="48"/>
      <c r="Z455" s="37">
        <v>45.4</v>
      </c>
      <c r="AB455" s="12">
        <v>138</v>
      </c>
      <c r="AC455" s="12">
        <v>142</v>
      </c>
      <c r="AD455" s="9" t="s">
        <v>431</v>
      </c>
    </row>
    <row r="456" spans="1:30" ht="18.75" customHeight="1">
      <c r="A456" s="9" t="s">
        <v>1132</v>
      </c>
      <c r="B456" s="18">
        <v>4987107615657</v>
      </c>
      <c r="C456" s="29" t="s">
        <v>1790</v>
      </c>
      <c r="D456" s="39" t="s">
        <v>2384</v>
      </c>
      <c r="E456" s="9">
        <v>2036</v>
      </c>
      <c r="F456" s="9">
        <v>2036</v>
      </c>
      <c r="G456" s="9">
        <f t="shared" si="50"/>
        <v>0</v>
      </c>
      <c r="H456" s="9">
        <f t="shared" si="55"/>
        <v>0</v>
      </c>
      <c r="I456" s="19">
        <f t="shared" si="56"/>
        <v>124.196</v>
      </c>
      <c r="J456" s="11">
        <f t="shared" si="57"/>
        <v>149.0352</v>
      </c>
      <c r="K456" s="11"/>
      <c r="L456" s="11"/>
      <c r="M456" s="11">
        <f>I456*1.25</f>
        <v>155.245</v>
      </c>
      <c r="N456" s="11"/>
      <c r="O456" s="11"/>
      <c r="P456" s="11"/>
      <c r="Q456" s="13" t="s">
        <v>1926</v>
      </c>
      <c r="R456" s="20">
        <f>M456*1.17</f>
        <v>181.63665</v>
      </c>
      <c r="S456" s="17">
        <v>99</v>
      </c>
      <c r="T456" s="13" t="s">
        <v>1926</v>
      </c>
      <c r="U456" s="13"/>
      <c r="V456" s="13"/>
      <c r="W456" s="29" t="s">
        <v>2613</v>
      </c>
      <c r="X456" s="48" t="s">
        <v>2813</v>
      </c>
      <c r="Y456" s="48"/>
      <c r="Z456" s="37">
        <v>63.5</v>
      </c>
      <c r="AB456" s="12">
        <v>188</v>
      </c>
      <c r="AC456" s="12">
        <v>189.5</v>
      </c>
      <c r="AD456" s="9" t="s">
        <v>37</v>
      </c>
    </row>
    <row r="457" spans="1:30" ht="18.75" customHeight="1">
      <c r="A457" s="9" t="s">
        <v>1134</v>
      </c>
      <c r="B457" s="18">
        <v>4987107615664</v>
      </c>
      <c r="C457" s="27" t="s">
        <v>1135</v>
      </c>
      <c r="D457" s="39" t="s">
        <v>2385</v>
      </c>
      <c r="E457" s="9">
        <v>1316</v>
      </c>
      <c r="F457" s="9">
        <v>1316</v>
      </c>
      <c r="G457" s="9">
        <f t="shared" si="50"/>
        <v>0</v>
      </c>
      <c r="H457" s="9">
        <f t="shared" si="55"/>
        <v>0</v>
      </c>
      <c r="I457" s="19">
        <f t="shared" si="56"/>
        <v>80.275999999999996</v>
      </c>
      <c r="J457" s="11">
        <f t="shared" si="57"/>
        <v>96.331199999999995</v>
      </c>
      <c r="K457" s="11"/>
      <c r="L457" s="11">
        <f>I457*1.3</f>
        <v>104.3588</v>
      </c>
      <c r="M457" s="11"/>
      <c r="N457" s="11"/>
      <c r="O457" s="11"/>
      <c r="P457" s="11"/>
      <c r="Q457" s="13" t="s">
        <v>1926</v>
      </c>
      <c r="R457" s="20">
        <f>L457*1.17</f>
        <v>122.099796</v>
      </c>
      <c r="S457" s="17">
        <v>99</v>
      </c>
      <c r="T457" s="13" t="s">
        <v>1926</v>
      </c>
      <c r="U457" s="13"/>
      <c r="V457" s="13"/>
      <c r="W457" s="29" t="s">
        <v>2613</v>
      </c>
      <c r="X457" s="48" t="s">
        <v>2813</v>
      </c>
      <c r="Y457" s="48"/>
      <c r="Z457" s="37">
        <v>40.799999999999997</v>
      </c>
      <c r="AB457" s="12">
        <v>118</v>
      </c>
      <c r="AC457" s="12">
        <v>126</v>
      </c>
      <c r="AD457" s="9" t="s">
        <v>431</v>
      </c>
    </row>
    <row r="458" spans="1:30" ht="18.75" customHeight="1">
      <c r="A458" s="9" t="s">
        <v>1136</v>
      </c>
      <c r="B458" s="18">
        <v>4987107615671</v>
      </c>
      <c r="C458" s="30" t="s">
        <v>1137</v>
      </c>
      <c r="D458" s="39" t="s">
        <v>2386</v>
      </c>
      <c r="E458" s="9">
        <v>2036</v>
      </c>
      <c r="F458" s="9">
        <v>2036</v>
      </c>
      <c r="G458" s="9">
        <f t="shared" si="50"/>
        <v>0</v>
      </c>
      <c r="H458" s="9">
        <f t="shared" si="55"/>
        <v>0</v>
      </c>
      <c r="I458" s="19">
        <f t="shared" si="56"/>
        <v>124.196</v>
      </c>
      <c r="J458" s="11">
        <f t="shared" si="57"/>
        <v>149.0352</v>
      </c>
      <c r="K458" s="11"/>
      <c r="L458" s="11"/>
      <c r="M458" s="11">
        <f>I458*1.25</f>
        <v>155.245</v>
      </c>
      <c r="N458" s="11"/>
      <c r="O458" s="11"/>
      <c r="P458" s="11"/>
      <c r="Q458" s="13" t="s">
        <v>1926</v>
      </c>
      <c r="R458" s="20">
        <f>M458*1.17</f>
        <v>181.63665</v>
      </c>
      <c r="S458" s="17">
        <v>99</v>
      </c>
      <c r="T458" s="13" t="s">
        <v>1926</v>
      </c>
      <c r="U458" s="13"/>
      <c r="V458" s="13"/>
      <c r="W458" s="29" t="s">
        <v>2613</v>
      </c>
      <c r="X458" s="48" t="s">
        <v>2813</v>
      </c>
      <c r="Y458" s="48"/>
      <c r="Z458" s="37">
        <v>63.5</v>
      </c>
      <c r="AB458" s="12">
        <v>168</v>
      </c>
      <c r="AC458" s="12">
        <v>172</v>
      </c>
      <c r="AD458" s="9" t="s">
        <v>37</v>
      </c>
    </row>
    <row r="459" spans="1:30" ht="18.75" customHeight="1">
      <c r="A459" s="9" t="s">
        <v>1138</v>
      </c>
      <c r="B459" s="18">
        <v>4987107617729</v>
      </c>
      <c r="C459" s="29" t="s">
        <v>1789</v>
      </c>
      <c r="D459" s="39" t="s">
        <v>2387</v>
      </c>
      <c r="E459" s="9">
        <v>1758</v>
      </c>
      <c r="F459" s="9">
        <v>1758</v>
      </c>
      <c r="G459" s="9">
        <f t="shared" si="50"/>
        <v>0</v>
      </c>
      <c r="H459" s="9">
        <f t="shared" si="55"/>
        <v>0</v>
      </c>
      <c r="I459" s="19">
        <f t="shared" si="56"/>
        <v>107.238</v>
      </c>
      <c r="J459" s="11">
        <f t="shared" si="57"/>
        <v>128.68559999999999</v>
      </c>
      <c r="K459" s="11"/>
      <c r="L459" s="11"/>
      <c r="M459" s="11">
        <f>I459*1.25</f>
        <v>134.04750000000001</v>
      </c>
      <c r="N459" s="11"/>
      <c r="O459" s="11"/>
      <c r="P459" s="11"/>
      <c r="Q459" s="13" t="s">
        <v>1926</v>
      </c>
      <c r="R459" s="20">
        <f>M459*1.17</f>
        <v>156.83557500000001</v>
      </c>
      <c r="S459" s="17">
        <v>99</v>
      </c>
      <c r="T459" s="13" t="s">
        <v>1926</v>
      </c>
      <c r="U459" s="13"/>
      <c r="V459" s="13"/>
      <c r="W459" s="29" t="s">
        <v>2613</v>
      </c>
      <c r="X459" s="48" t="s">
        <v>2813</v>
      </c>
      <c r="Y459" s="48"/>
      <c r="Z459" s="37">
        <v>45</v>
      </c>
      <c r="AB459" s="12">
        <v>168</v>
      </c>
      <c r="AC459" s="12">
        <v>172</v>
      </c>
      <c r="AD459" s="9" t="s">
        <v>188</v>
      </c>
    </row>
    <row r="460" spans="1:30" ht="18.75" customHeight="1">
      <c r="A460" s="9" t="s">
        <v>1140</v>
      </c>
      <c r="B460" s="18">
        <v>4560389400113</v>
      </c>
      <c r="C460" s="27" t="s">
        <v>1141</v>
      </c>
      <c r="D460" s="39" t="s">
        <v>2388</v>
      </c>
      <c r="E460" s="9">
        <v>1058</v>
      </c>
      <c r="F460" s="9">
        <v>1058</v>
      </c>
      <c r="G460" s="9">
        <f t="shared" si="50"/>
        <v>0</v>
      </c>
      <c r="H460" s="9">
        <f t="shared" si="55"/>
        <v>0</v>
      </c>
      <c r="I460" s="19">
        <f t="shared" si="56"/>
        <v>64.537999999999997</v>
      </c>
      <c r="J460" s="11">
        <f t="shared" si="57"/>
        <v>77.445599999999999</v>
      </c>
      <c r="K460" s="11"/>
      <c r="L460" s="22">
        <f>I460*1.3</f>
        <v>83.8994</v>
      </c>
      <c r="M460" s="11"/>
      <c r="N460" s="11"/>
      <c r="O460" s="11"/>
      <c r="P460" s="11"/>
      <c r="Q460" s="13" t="s">
        <v>1926</v>
      </c>
      <c r="R460" s="20">
        <f>L460*1.17</f>
        <v>98.162297999999993</v>
      </c>
      <c r="S460" s="17">
        <v>99</v>
      </c>
      <c r="T460" s="13" t="s">
        <v>1926</v>
      </c>
      <c r="U460" s="13"/>
      <c r="V460" s="13"/>
      <c r="W460" s="29" t="s">
        <v>2781</v>
      </c>
      <c r="X460" s="48" t="s">
        <v>2813</v>
      </c>
      <c r="Y460" s="48"/>
      <c r="Z460" s="37">
        <v>50</v>
      </c>
      <c r="AB460" s="12"/>
      <c r="AC460" s="12"/>
      <c r="AD460" s="9" t="s">
        <v>37</v>
      </c>
    </row>
    <row r="461" spans="1:30" ht="18.75" customHeight="1">
      <c r="A461" s="9" t="s">
        <v>1142</v>
      </c>
      <c r="B461" s="18">
        <v>4560389400120</v>
      </c>
      <c r="C461" s="27" t="s">
        <v>1143</v>
      </c>
      <c r="D461" s="39" t="s">
        <v>2389</v>
      </c>
      <c r="E461" s="9">
        <v>1058</v>
      </c>
      <c r="F461" s="9">
        <v>1058</v>
      </c>
      <c r="G461" s="9">
        <f t="shared" si="50"/>
        <v>0</v>
      </c>
      <c r="H461" s="9">
        <f t="shared" si="55"/>
        <v>0</v>
      </c>
      <c r="I461" s="19">
        <f t="shared" si="56"/>
        <v>64.537999999999997</v>
      </c>
      <c r="J461" s="11">
        <f t="shared" si="57"/>
        <v>77.445599999999999</v>
      </c>
      <c r="K461" s="11"/>
      <c r="L461" s="22">
        <f>I461*1.3</f>
        <v>83.8994</v>
      </c>
      <c r="M461" s="11"/>
      <c r="N461" s="11"/>
      <c r="O461" s="11"/>
      <c r="P461" s="11"/>
      <c r="Q461" s="13" t="s">
        <v>1926</v>
      </c>
      <c r="R461" s="20">
        <f>L461*1.17</f>
        <v>98.162297999999993</v>
      </c>
      <c r="S461" s="17">
        <v>99</v>
      </c>
      <c r="T461" s="13" t="s">
        <v>1926</v>
      </c>
      <c r="U461" s="13"/>
      <c r="V461" s="13"/>
      <c r="W461" s="29" t="s">
        <v>2781</v>
      </c>
      <c r="X461" s="48" t="s">
        <v>2813</v>
      </c>
      <c r="Y461" s="48"/>
      <c r="Z461" s="37">
        <v>50</v>
      </c>
      <c r="AB461" s="12"/>
      <c r="AC461" s="12"/>
      <c r="AD461" s="9" t="s">
        <v>37</v>
      </c>
    </row>
    <row r="462" spans="1:30" ht="18.75" customHeight="1">
      <c r="A462" s="9" t="s">
        <v>1144</v>
      </c>
      <c r="B462" s="18">
        <v>4987241100200</v>
      </c>
      <c r="C462" s="29" t="s">
        <v>1833</v>
      </c>
      <c r="D462" s="39" t="s">
        <v>2390</v>
      </c>
      <c r="E462" s="9">
        <v>698</v>
      </c>
      <c r="F462" s="9">
        <v>698</v>
      </c>
      <c r="G462" s="9">
        <f t="shared" si="50"/>
        <v>0</v>
      </c>
      <c r="H462" s="9">
        <f t="shared" si="55"/>
        <v>0</v>
      </c>
      <c r="I462" s="19">
        <f t="shared" si="56"/>
        <v>42.577999999999996</v>
      </c>
      <c r="J462" s="11">
        <f t="shared" si="57"/>
        <v>51.093599999999995</v>
      </c>
      <c r="K462" s="11">
        <f>I462*1.6</f>
        <v>68.124799999999993</v>
      </c>
      <c r="L462" s="11"/>
      <c r="M462" s="11"/>
      <c r="N462" s="11"/>
      <c r="O462" s="11"/>
      <c r="P462" s="11"/>
      <c r="Q462" s="13" t="s">
        <v>1926</v>
      </c>
      <c r="R462" s="20">
        <f>K462*1.17</f>
        <v>79.706015999999991</v>
      </c>
      <c r="S462" s="17">
        <v>99</v>
      </c>
      <c r="T462" s="13" t="s">
        <v>1926</v>
      </c>
      <c r="U462" s="13"/>
      <c r="V462" s="13"/>
      <c r="W462" s="29" t="s">
        <v>2626</v>
      </c>
      <c r="X462" s="48" t="s">
        <v>2813</v>
      </c>
      <c r="Y462" s="48"/>
      <c r="Z462" s="37">
        <v>49.9</v>
      </c>
      <c r="AB462" s="12">
        <v>168</v>
      </c>
      <c r="AC462" s="12">
        <v>175</v>
      </c>
      <c r="AD462" s="9" t="s">
        <v>431</v>
      </c>
    </row>
    <row r="463" spans="1:30" ht="18.75" customHeight="1">
      <c r="A463" s="9" t="s">
        <v>1146</v>
      </c>
      <c r="B463" s="18">
        <v>4987316018744</v>
      </c>
      <c r="C463" s="29" t="s">
        <v>1732</v>
      </c>
      <c r="D463" s="39" t="s">
        <v>2391</v>
      </c>
      <c r="E463" s="9">
        <v>1527</v>
      </c>
      <c r="F463" s="9">
        <v>1780</v>
      </c>
      <c r="G463" s="9">
        <f t="shared" si="50"/>
        <v>-253</v>
      </c>
      <c r="H463" s="9">
        <f t="shared" si="55"/>
        <v>-0.14213483146067415</v>
      </c>
      <c r="I463" s="19">
        <f t="shared" si="56"/>
        <v>93.146999999999991</v>
      </c>
      <c r="J463" s="11">
        <f t="shared" si="57"/>
        <v>111.77639999999998</v>
      </c>
      <c r="K463" s="11"/>
      <c r="L463" s="11">
        <f>I463*1.3</f>
        <v>121.0911</v>
      </c>
      <c r="M463" s="11"/>
      <c r="N463" s="11"/>
      <c r="O463" s="11"/>
      <c r="P463" s="11"/>
      <c r="Q463" s="13" t="s">
        <v>1926</v>
      </c>
      <c r="R463" s="20">
        <f>L463*1.17</f>
        <v>141.67658699999998</v>
      </c>
      <c r="S463" s="17">
        <v>99</v>
      </c>
      <c r="T463" s="13" t="s">
        <v>1926</v>
      </c>
      <c r="U463" s="13"/>
      <c r="V463" s="13"/>
      <c r="W463" s="29" t="s">
        <v>2614</v>
      </c>
      <c r="X463" s="48" t="s">
        <v>2813</v>
      </c>
      <c r="Y463" s="48"/>
      <c r="Z463" s="37">
        <v>40.799999999999997</v>
      </c>
      <c r="AB463" s="12"/>
      <c r="AC463" s="12"/>
      <c r="AD463" s="9" t="s">
        <v>188</v>
      </c>
    </row>
    <row r="464" spans="1:30" ht="18.75" customHeight="1">
      <c r="A464" s="9" t="s">
        <v>1148</v>
      </c>
      <c r="B464" s="18">
        <v>4987123701600</v>
      </c>
      <c r="C464" s="27" t="s">
        <v>1149</v>
      </c>
      <c r="D464" s="39" t="s">
        <v>2392</v>
      </c>
      <c r="E464" s="9">
        <v>1280</v>
      </c>
      <c r="F464" s="9">
        <v>1280</v>
      </c>
      <c r="G464" s="9">
        <f t="shared" si="50"/>
        <v>0</v>
      </c>
      <c r="H464" s="9">
        <f t="shared" si="55"/>
        <v>0</v>
      </c>
      <c r="I464" s="19">
        <f t="shared" si="56"/>
        <v>78.08</v>
      </c>
      <c r="J464" s="11">
        <f t="shared" si="57"/>
        <v>93.695999999999998</v>
      </c>
      <c r="K464" s="11"/>
      <c r="L464" s="11">
        <f>I464*1.3</f>
        <v>101.504</v>
      </c>
      <c r="M464" s="11"/>
      <c r="N464" s="11"/>
      <c r="O464" s="11"/>
      <c r="P464" s="11"/>
      <c r="Q464" s="13" t="s">
        <v>1926</v>
      </c>
      <c r="R464" s="20">
        <f>L464*1.17</f>
        <v>118.75968</v>
      </c>
      <c r="S464" s="17">
        <v>99</v>
      </c>
      <c r="T464" s="13" t="s">
        <v>1926</v>
      </c>
      <c r="U464" s="13"/>
      <c r="V464" s="13"/>
      <c r="W464" s="29" t="s">
        <v>2768</v>
      </c>
      <c r="X464" s="48" t="s">
        <v>2813</v>
      </c>
      <c r="Y464" s="48"/>
      <c r="Z464" s="37">
        <v>40</v>
      </c>
      <c r="AB464" s="12"/>
      <c r="AC464" s="12"/>
      <c r="AD464" s="9" t="s">
        <v>431</v>
      </c>
    </row>
    <row r="465" spans="1:30" ht="18.75" customHeight="1">
      <c r="A465" s="9" t="s">
        <v>1150</v>
      </c>
      <c r="B465" s="18">
        <v>4987441191886</v>
      </c>
      <c r="C465" s="29" t="s">
        <v>1788</v>
      </c>
      <c r="D465" s="39" t="s">
        <v>2393</v>
      </c>
      <c r="E465" s="9">
        <v>2034</v>
      </c>
      <c r="F465" s="9">
        <v>2034</v>
      </c>
      <c r="G465" s="9">
        <f t="shared" ref="G465:G528" si="58">E465-F465</f>
        <v>0</v>
      </c>
      <c r="H465" s="9">
        <f t="shared" si="55"/>
        <v>0</v>
      </c>
      <c r="I465" s="19">
        <f t="shared" si="56"/>
        <v>124.074</v>
      </c>
      <c r="J465" s="11">
        <f t="shared" si="57"/>
        <v>148.8888</v>
      </c>
      <c r="K465" s="11"/>
      <c r="L465" s="11"/>
      <c r="M465" s="11">
        <f>I465*1.25</f>
        <v>155.0925</v>
      </c>
      <c r="N465" s="11"/>
      <c r="O465" s="11"/>
      <c r="P465" s="11"/>
      <c r="Q465" s="13" t="s">
        <v>1926</v>
      </c>
      <c r="R465" s="20">
        <f>M465*1.17</f>
        <v>181.458225</v>
      </c>
      <c r="S465" s="17">
        <v>99</v>
      </c>
      <c r="T465" s="13" t="s">
        <v>1926</v>
      </c>
      <c r="U465" s="13"/>
      <c r="V465" s="13"/>
      <c r="W465" s="29" t="s">
        <v>2650</v>
      </c>
      <c r="X465" s="48" t="s">
        <v>2813</v>
      </c>
      <c r="Y465" s="48"/>
      <c r="Z465" s="37">
        <v>32</v>
      </c>
      <c r="AB465" s="12"/>
      <c r="AC465" s="12"/>
      <c r="AD465" s="9" t="s">
        <v>1151</v>
      </c>
    </row>
    <row r="466" spans="1:30" ht="18.75" customHeight="1">
      <c r="A466" s="9" t="s">
        <v>1153</v>
      </c>
      <c r="B466" s="18">
        <v>4987910710044</v>
      </c>
      <c r="C466" s="29" t="s">
        <v>1721</v>
      </c>
      <c r="D466" s="39" t="s">
        <v>2394</v>
      </c>
      <c r="E466" s="9">
        <v>1380</v>
      </c>
      <c r="F466" s="9">
        <v>1380</v>
      </c>
      <c r="G466" s="9">
        <f t="shared" si="58"/>
        <v>0</v>
      </c>
      <c r="H466" s="9">
        <f t="shared" si="55"/>
        <v>0</v>
      </c>
      <c r="I466" s="19">
        <f t="shared" si="56"/>
        <v>84.179999999999993</v>
      </c>
      <c r="J466" s="11">
        <f t="shared" si="57"/>
        <v>101.01599999999999</v>
      </c>
      <c r="K466" s="11"/>
      <c r="L466" s="11">
        <f t="shared" ref="L466:L473" si="59">I466*1.3</f>
        <v>109.434</v>
      </c>
      <c r="M466" s="11"/>
      <c r="N466" s="11"/>
      <c r="O466" s="11"/>
      <c r="P466" s="11"/>
      <c r="Q466" s="13" t="s">
        <v>1926</v>
      </c>
      <c r="R466" s="20">
        <f t="shared" ref="R466:R473" si="60">L466*1.17</f>
        <v>128.03778</v>
      </c>
      <c r="S466" s="17">
        <v>99</v>
      </c>
      <c r="T466" s="13" t="s">
        <v>1926</v>
      </c>
      <c r="U466" s="13"/>
      <c r="V466" s="13"/>
      <c r="W466" s="29" t="s">
        <v>2634</v>
      </c>
      <c r="X466" s="48" t="s">
        <v>2813</v>
      </c>
      <c r="Y466" s="48"/>
      <c r="Z466" s="37">
        <v>50</v>
      </c>
      <c r="AB466" s="12"/>
      <c r="AC466" s="12"/>
      <c r="AD466" s="9" t="s">
        <v>87</v>
      </c>
    </row>
    <row r="467" spans="1:30" ht="18.75" customHeight="1">
      <c r="A467" s="9" t="s">
        <v>1155</v>
      </c>
      <c r="B467" s="18">
        <v>4987306051546</v>
      </c>
      <c r="C467" s="32" t="s">
        <v>1704</v>
      </c>
      <c r="D467" s="39" t="s">
        <v>2395</v>
      </c>
      <c r="E467" s="9">
        <v>1058</v>
      </c>
      <c r="F467" s="9">
        <v>1058</v>
      </c>
      <c r="G467" s="9">
        <f t="shared" si="58"/>
        <v>0</v>
      </c>
      <c r="H467" s="9">
        <f t="shared" si="55"/>
        <v>0</v>
      </c>
      <c r="I467" s="19">
        <f t="shared" si="56"/>
        <v>64.537999999999997</v>
      </c>
      <c r="J467" s="11">
        <f t="shared" si="57"/>
        <v>77.445599999999999</v>
      </c>
      <c r="K467" s="11"/>
      <c r="L467" s="11">
        <f t="shared" si="59"/>
        <v>83.8994</v>
      </c>
      <c r="M467" s="11"/>
      <c r="N467" s="11"/>
      <c r="O467" s="11"/>
      <c r="P467" s="11"/>
      <c r="Q467" s="13" t="s">
        <v>1926</v>
      </c>
      <c r="R467" s="20">
        <f t="shared" si="60"/>
        <v>98.162297999999993</v>
      </c>
      <c r="S467" s="17">
        <v>99</v>
      </c>
      <c r="T467" s="13" t="s">
        <v>1926</v>
      </c>
      <c r="U467" s="13"/>
      <c r="V467" s="13"/>
      <c r="W467" s="29" t="s">
        <v>2616</v>
      </c>
      <c r="X467" s="48" t="s">
        <v>2813</v>
      </c>
      <c r="Y467" s="48"/>
      <c r="Z467" s="37">
        <v>36.299999999999997</v>
      </c>
      <c r="AB467" s="12">
        <v>120</v>
      </c>
      <c r="AC467" s="12">
        <v>128</v>
      </c>
      <c r="AD467" s="9" t="s">
        <v>268</v>
      </c>
    </row>
    <row r="468" spans="1:30" ht="18.75" customHeight="1">
      <c r="A468" s="9" t="s">
        <v>1157</v>
      </c>
      <c r="B468" s="18">
        <v>4954391105126</v>
      </c>
      <c r="C468" s="29" t="s">
        <v>1720</v>
      </c>
      <c r="D468" s="39" t="s">
        <v>2396</v>
      </c>
      <c r="E468" s="9">
        <v>1058</v>
      </c>
      <c r="F468" s="9">
        <v>1058</v>
      </c>
      <c r="G468" s="9">
        <f t="shared" si="58"/>
        <v>0</v>
      </c>
      <c r="H468" s="9">
        <f t="shared" si="55"/>
        <v>0</v>
      </c>
      <c r="I468" s="19">
        <f t="shared" si="56"/>
        <v>64.537999999999997</v>
      </c>
      <c r="J468" s="11">
        <f t="shared" si="57"/>
        <v>77.445599999999999</v>
      </c>
      <c r="K468" s="11"/>
      <c r="L468" s="11">
        <f t="shared" si="59"/>
        <v>83.8994</v>
      </c>
      <c r="M468" s="11"/>
      <c r="N468" s="11"/>
      <c r="O468" s="11"/>
      <c r="P468" s="11"/>
      <c r="Q468" s="13" t="s">
        <v>1926</v>
      </c>
      <c r="R468" s="17">
        <f t="shared" si="60"/>
        <v>98.162297999999993</v>
      </c>
      <c r="S468" s="17">
        <v>99</v>
      </c>
      <c r="T468" s="13" t="s">
        <v>1926</v>
      </c>
      <c r="U468" s="13"/>
      <c r="V468" s="13"/>
      <c r="W468" s="29" t="s">
        <v>2620</v>
      </c>
      <c r="X468" s="48" t="s">
        <v>2813</v>
      </c>
      <c r="Y468" s="48"/>
      <c r="Z468" s="37">
        <v>36</v>
      </c>
      <c r="AB468" s="12"/>
      <c r="AC468" s="12"/>
      <c r="AD468" s="9" t="s">
        <v>176</v>
      </c>
    </row>
    <row r="469" spans="1:30" ht="18.75" customHeight="1">
      <c r="A469" s="9" t="s">
        <v>1159</v>
      </c>
      <c r="B469" s="18">
        <v>4987107611956</v>
      </c>
      <c r="C469" s="27" t="s">
        <v>1160</v>
      </c>
      <c r="D469" s="39" t="s">
        <v>2397</v>
      </c>
      <c r="E469" s="9">
        <v>1180</v>
      </c>
      <c r="F469" s="9">
        <v>1180</v>
      </c>
      <c r="G469" s="9">
        <f t="shared" si="58"/>
        <v>0</v>
      </c>
      <c r="H469" s="9">
        <f t="shared" si="55"/>
        <v>0</v>
      </c>
      <c r="I469" s="19">
        <f t="shared" si="56"/>
        <v>71.98</v>
      </c>
      <c r="J469" s="11">
        <f t="shared" si="57"/>
        <v>86.376000000000005</v>
      </c>
      <c r="K469" s="11"/>
      <c r="L469" s="11">
        <f t="shared" si="59"/>
        <v>93.574000000000012</v>
      </c>
      <c r="M469" s="11"/>
      <c r="N469" s="11"/>
      <c r="O469" s="11"/>
      <c r="P469" s="11"/>
      <c r="Q469" s="13" t="s">
        <v>1926</v>
      </c>
      <c r="R469" s="20">
        <f t="shared" si="60"/>
        <v>109.48158000000001</v>
      </c>
      <c r="S469" s="17">
        <v>99</v>
      </c>
      <c r="T469" s="13" t="s">
        <v>1926</v>
      </c>
      <c r="U469" s="13"/>
      <c r="V469" s="13"/>
      <c r="W469" s="29" t="s">
        <v>2613</v>
      </c>
      <c r="X469" s="48" t="s">
        <v>2813</v>
      </c>
      <c r="Y469" s="48"/>
      <c r="Z469" s="37">
        <v>22.7</v>
      </c>
      <c r="AB469" s="12"/>
      <c r="AC469" s="12"/>
      <c r="AD469" s="9" t="s">
        <v>271</v>
      </c>
    </row>
    <row r="470" spans="1:30" ht="18.75" customHeight="1">
      <c r="A470" s="9" t="s">
        <v>1163</v>
      </c>
      <c r="B470" s="18">
        <v>4987300010921</v>
      </c>
      <c r="C470" s="27" t="s">
        <v>1165</v>
      </c>
      <c r="D470" s="39" t="s">
        <v>2399</v>
      </c>
      <c r="E470" s="9">
        <v>1380</v>
      </c>
      <c r="F470" s="9">
        <v>1380</v>
      </c>
      <c r="G470" s="9">
        <f t="shared" si="58"/>
        <v>0</v>
      </c>
      <c r="H470" s="9">
        <f t="shared" si="55"/>
        <v>0</v>
      </c>
      <c r="I470" s="19">
        <f t="shared" si="56"/>
        <v>84.179999999999993</v>
      </c>
      <c r="J470" s="11">
        <f t="shared" si="57"/>
        <v>101.01599999999999</v>
      </c>
      <c r="K470" s="11"/>
      <c r="L470" s="11">
        <f t="shared" si="59"/>
        <v>109.434</v>
      </c>
      <c r="M470" s="11"/>
      <c r="N470" s="11"/>
      <c r="O470" s="11"/>
      <c r="P470" s="11"/>
      <c r="Q470" s="13" t="s">
        <v>1926</v>
      </c>
      <c r="R470" s="20">
        <f t="shared" si="60"/>
        <v>128.03778</v>
      </c>
      <c r="S470" s="17">
        <v>99</v>
      </c>
      <c r="T470" s="13" t="s">
        <v>1926</v>
      </c>
      <c r="U470" s="13"/>
      <c r="V470" s="13"/>
      <c r="W470" s="29" t="s">
        <v>2621</v>
      </c>
      <c r="X470" s="48" t="s">
        <v>2813</v>
      </c>
      <c r="Y470" s="48"/>
      <c r="Z470" s="37">
        <v>191</v>
      </c>
      <c r="AB470" s="12"/>
      <c r="AC470" s="12"/>
      <c r="AD470" s="9" t="s">
        <v>1164</v>
      </c>
    </row>
    <row r="471" spans="1:30" ht="18.75" customHeight="1">
      <c r="A471" s="9" t="s">
        <v>1166</v>
      </c>
      <c r="B471" s="18">
        <v>4987316012827</v>
      </c>
      <c r="C471" s="27" t="s">
        <v>1167</v>
      </c>
      <c r="D471" s="39" t="s">
        <v>2400</v>
      </c>
      <c r="E471" s="9">
        <v>999</v>
      </c>
      <c r="F471" s="9">
        <v>999</v>
      </c>
      <c r="G471" s="9">
        <f t="shared" si="58"/>
        <v>0</v>
      </c>
      <c r="H471" s="9">
        <f t="shared" si="55"/>
        <v>0</v>
      </c>
      <c r="I471" s="19">
        <f t="shared" si="56"/>
        <v>60.939</v>
      </c>
      <c r="J471" s="11">
        <f t="shared" si="57"/>
        <v>73.126800000000003</v>
      </c>
      <c r="K471" s="11"/>
      <c r="L471" s="11">
        <f t="shared" si="59"/>
        <v>79.220700000000008</v>
      </c>
      <c r="M471" s="11"/>
      <c r="N471" s="11"/>
      <c r="O471" s="11"/>
      <c r="P471" s="11"/>
      <c r="Q471" s="13" t="s">
        <v>1926</v>
      </c>
      <c r="R471" s="20">
        <f t="shared" si="60"/>
        <v>92.688219000000004</v>
      </c>
      <c r="S471" s="17">
        <v>99</v>
      </c>
      <c r="T471" s="13" t="s">
        <v>1926</v>
      </c>
      <c r="U471" s="13"/>
      <c r="V471" s="13"/>
      <c r="W471" s="29" t="s">
        <v>2614</v>
      </c>
      <c r="X471" s="48" t="s">
        <v>2813</v>
      </c>
      <c r="Y471" s="48"/>
      <c r="Z471" s="37">
        <v>81.599999999999994</v>
      </c>
      <c r="AB471" s="12"/>
      <c r="AC471" s="12"/>
      <c r="AD471" s="9" t="s">
        <v>359</v>
      </c>
    </row>
    <row r="472" spans="1:30" ht="18.75" customHeight="1">
      <c r="A472" s="9" t="s">
        <v>1168</v>
      </c>
      <c r="B472" s="18">
        <v>4987060007858</v>
      </c>
      <c r="C472" s="27" t="s">
        <v>1169</v>
      </c>
      <c r="D472" s="39" t="s">
        <v>2401</v>
      </c>
      <c r="E472" s="9">
        <v>1280</v>
      </c>
      <c r="F472" s="9">
        <v>1280</v>
      </c>
      <c r="G472" s="9">
        <f t="shared" si="58"/>
        <v>0</v>
      </c>
      <c r="H472" s="9">
        <f t="shared" si="55"/>
        <v>0</v>
      </c>
      <c r="I472" s="19">
        <f t="shared" si="56"/>
        <v>78.08</v>
      </c>
      <c r="J472" s="11">
        <f t="shared" si="57"/>
        <v>93.695999999999998</v>
      </c>
      <c r="K472" s="11"/>
      <c r="L472" s="11">
        <f t="shared" si="59"/>
        <v>101.504</v>
      </c>
      <c r="M472" s="11"/>
      <c r="N472" s="11"/>
      <c r="O472" s="11"/>
      <c r="P472" s="11"/>
      <c r="Q472" s="13" t="s">
        <v>1926</v>
      </c>
      <c r="R472" s="20">
        <f t="shared" si="60"/>
        <v>118.75968</v>
      </c>
      <c r="S472" s="17">
        <v>99</v>
      </c>
      <c r="T472" s="13" t="s">
        <v>1926</v>
      </c>
      <c r="U472" s="13"/>
      <c r="V472" s="13"/>
      <c r="W472" s="29" t="s">
        <v>2614</v>
      </c>
      <c r="X472" s="48" t="s">
        <v>2813</v>
      </c>
      <c r="Y472" s="48"/>
      <c r="Z472" s="37">
        <v>31.8</v>
      </c>
      <c r="AB472" s="12"/>
      <c r="AC472" s="12"/>
      <c r="AD472" s="9" t="s">
        <v>268</v>
      </c>
    </row>
    <row r="473" spans="1:30" ht="18.75" customHeight="1">
      <c r="A473" s="9" t="s">
        <v>1170</v>
      </c>
      <c r="B473" s="18">
        <v>4987072047316</v>
      </c>
      <c r="C473" s="27" t="s">
        <v>1171</v>
      </c>
      <c r="D473" s="39" t="s">
        <v>2402</v>
      </c>
      <c r="E473" s="9">
        <v>1382</v>
      </c>
      <c r="F473" s="9">
        <v>1468</v>
      </c>
      <c r="G473" s="9">
        <f t="shared" si="58"/>
        <v>-86</v>
      </c>
      <c r="H473" s="9">
        <f t="shared" si="55"/>
        <v>-5.858310626702997E-2</v>
      </c>
      <c r="I473" s="19">
        <f t="shared" si="56"/>
        <v>84.301999999999992</v>
      </c>
      <c r="J473" s="11">
        <f t="shared" si="57"/>
        <v>101.16239999999999</v>
      </c>
      <c r="K473" s="11"/>
      <c r="L473" s="11">
        <f t="shared" si="59"/>
        <v>109.59259999999999</v>
      </c>
      <c r="M473" s="11"/>
      <c r="N473" s="11"/>
      <c r="O473" s="11"/>
      <c r="P473" s="11"/>
      <c r="Q473" s="13" t="s">
        <v>1926</v>
      </c>
      <c r="R473" s="20">
        <f t="shared" si="60"/>
        <v>128.22334199999997</v>
      </c>
      <c r="S473" s="17">
        <v>99</v>
      </c>
      <c r="T473" s="13" t="s">
        <v>1926</v>
      </c>
      <c r="U473" s="13"/>
      <c r="V473" s="13"/>
      <c r="W473" s="29" t="s">
        <v>2623</v>
      </c>
      <c r="X473" s="48" t="s">
        <v>2813</v>
      </c>
      <c r="Y473" s="48"/>
      <c r="Z473" s="37">
        <v>81.599999999999994</v>
      </c>
      <c r="AB473" s="12">
        <v>115</v>
      </c>
      <c r="AC473" s="12">
        <v>132</v>
      </c>
      <c r="AD473" s="9" t="s">
        <v>64</v>
      </c>
    </row>
    <row r="474" spans="1:30" ht="18.75" customHeight="1">
      <c r="A474" s="9" t="s">
        <v>1172</v>
      </c>
      <c r="B474" s="18">
        <v>4987072047323</v>
      </c>
      <c r="C474" s="29" t="s">
        <v>1786</v>
      </c>
      <c r="D474" s="39" t="s">
        <v>2403</v>
      </c>
      <c r="E474" s="9">
        <v>2480</v>
      </c>
      <c r="F474" s="9">
        <v>2338</v>
      </c>
      <c r="G474" s="9">
        <f t="shared" si="58"/>
        <v>142</v>
      </c>
      <c r="H474" s="9">
        <f t="shared" si="55"/>
        <v>6.0735671514114631E-2</v>
      </c>
      <c r="I474" s="19">
        <f t="shared" si="56"/>
        <v>151.28</v>
      </c>
      <c r="J474" s="11">
        <f t="shared" si="57"/>
        <v>181.536</v>
      </c>
      <c r="K474" s="11"/>
      <c r="L474" s="11"/>
      <c r="M474" s="11">
        <f>I474*1.25</f>
        <v>189.1</v>
      </c>
      <c r="N474" s="11"/>
      <c r="O474" s="11"/>
      <c r="P474" s="11"/>
      <c r="Q474" s="13" t="s">
        <v>1926</v>
      </c>
      <c r="R474" s="20">
        <f>M474*1.17</f>
        <v>221.24699999999999</v>
      </c>
      <c r="S474" s="17">
        <v>99</v>
      </c>
      <c r="T474" s="13" t="s">
        <v>1926</v>
      </c>
      <c r="U474" s="13"/>
      <c r="V474" s="13"/>
      <c r="W474" s="29" t="s">
        <v>2623</v>
      </c>
      <c r="X474" s="48" t="s">
        <v>2813</v>
      </c>
      <c r="Y474" s="48"/>
      <c r="Z474" s="37">
        <v>127</v>
      </c>
      <c r="AB474" s="12">
        <v>165</v>
      </c>
      <c r="AC474" s="12">
        <v>178</v>
      </c>
      <c r="AD474" s="9" t="s">
        <v>182</v>
      </c>
    </row>
    <row r="475" spans="1:30" ht="18.75" customHeight="1">
      <c r="A475" s="9" t="s">
        <v>1174</v>
      </c>
      <c r="B475" s="18">
        <v>4987240210146</v>
      </c>
      <c r="C475" s="29" t="s">
        <v>1719</v>
      </c>
      <c r="D475" s="39" t="s">
        <v>2404</v>
      </c>
      <c r="E475" s="9">
        <v>669</v>
      </c>
      <c r="F475" s="9">
        <v>669</v>
      </c>
      <c r="G475" s="9">
        <f t="shared" si="58"/>
        <v>0</v>
      </c>
      <c r="H475" s="9">
        <f t="shared" si="55"/>
        <v>0</v>
      </c>
      <c r="I475" s="19">
        <f t="shared" si="56"/>
        <v>40.808999999999997</v>
      </c>
      <c r="J475" s="11">
        <f t="shared" si="57"/>
        <v>48.970799999999997</v>
      </c>
      <c r="K475" s="11">
        <f>I475*1.6</f>
        <v>65.294399999999996</v>
      </c>
      <c r="L475" s="11"/>
      <c r="M475" s="11"/>
      <c r="N475" s="11"/>
      <c r="O475" s="11"/>
      <c r="P475" s="11"/>
      <c r="Q475" s="13" t="s">
        <v>1926</v>
      </c>
      <c r="R475" s="20">
        <f>K475*1.17</f>
        <v>76.394447999999997</v>
      </c>
      <c r="S475" s="17">
        <v>99</v>
      </c>
      <c r="T475" s="13" t="s">
        <v>1926</v>
      </c>
      <c r="U475" s="13"/>
      <c r="V475" s="13"/>
      <c r="W475" s="29" t="s">
        <v>2752</v>
      </c>
      <c r="X475" s="48" t="s">
        <v>2813</v>
      </c>
      <c r="Y475" s="48"/>
      <c r="Z475" s="37">
        <v>50</v>
      </c>
      <c r="AB475" s="12">
        <v>50.8</v>
      </c>
      <c r="AC475" s="12">
        <v>63</v>
      </c>
      <c r="AD475" s="9" t="s">
        <v>142</v>
      </c>
    </row>
    <row r="476" spans="1:30" ht="18.75" customHeight="1">
      <c r="A476" s="9" t="s">
        <v>1176</v>
      </c>
      <c r="B476" s="18">
        <v>4987240210245</v>
      </c>
      <c r="C476" s="31" t="s">
        <v>1177</v>
      </c>
      <c r="D476" s="39" t="s">
        <v>1950</v>
      </c>
      <c r="E476" s="9">
        <v>999</v>
      </c>
      <c r="F476" s="9">
        <v>999</v>
      </c>
      <c r="G476" s="9">
        <f t="shared" si="58"/>
        <v>0</v>
      </c>
      <c r="H476" s="9">
        <f t="shared" si="55"/>
        <v>0</v>
      </c>
      <c r="I476" s="19">
        <f t="shared" si="56"/>
        <v>60.939</v>
      </c>
      <c r="J476" s="11">
        <f t="shared" si="57"/>
        <v>73.126800000000003</v>
      </c>
      <c r="K476" s="11"/>
      <c r="L476" s="11">
        <f>I476*1.3</f>
        <v>79.220700000000008</v>
      </c>
      <c r="M476" s="11"/>
      <c r="N476" s="11"/>
      <c r="O476" s="11"/>
      <c r="P476" s="11"/>
      <c r="Q476" s="13" t="s">
        <v>1926</v>
      </c>
      <c r="R476" s="20">
        <f>L476*1.17</f>
        <v>92.688219000000004</v>
      </c>
      <c r="S476" s="17">
        <v>99</v>
      </c>
      <c r="T476" s="13" t="s">
        <v>1926</v>
      </c>
      <c r="U476" s="13"/>
      <c r="V476" s="13"/>
      <c r="W476" s="29" t="s">
        <v>2752</v>
      </c>
      <c r="X476" s="48" t="s">
        <v>2813</v>
      </c>
      <c r="Y476" s="48"/>
      <c r="Z476" s="37">
        <v>77.099999999999994</v>
      </c>
      <c r="AB476" s="12">
        <v>88</v>
      </c>
      <c r="AC476" s="12">
        <v>95</v>
      </c>
      <c r="AD476" s="9" t="s">
        <v>52</v>
      </c>
    </row>
    <row r="477" spans="1:30" ht="18.75" customHeight="1">
      <c r="A477" s="9" t="s">
        <v>1178</v>
      </c>
      <c r="B477" s="18">
        <v>4987240210535</v>
      </c>
      <c r="C477" s="29" t="s">
        <v>1834</v>
      </c>
      <c r="D477" s="39" t="s">
        <v>2405</v>
      </c>
      <c r="E477" s="9">
        <v>578</v>
      </c>
      <c r="F477" s="9">
        <v>578</v>
      </c>
      <c r="G477" s="9">
        <f t="shared" si="58"/>
        <v>0</v>
      </c>
      <c r="H477" s="9">
        <f t="shared" si="55"/>
        <v>0</v>
      </c>
      <c r="I477" s="19">
        <f t="shared" si="56"/>
        <v>35.258000000000003</v>
      </c>
      <c r="J477" s="11">
        <f t="shared" si="57"/>
        <v>42.309600000000003</v>
      </c>
      <c r="K477" s="11">
        <f>I477*1.6</f>
        <v>56.412800000000004</v>
      </c>
      <c r="L477" s="11"/>
      <c r="M477" s="11"/>
      <c r="N477" s="11"/>
      <c r="O477" s="11"/>
      <c r="P477" s="11"/>
      <c r="Q477" s="13" t="s">
        <v>1926</v>
      </c>
      <c r="R477" s="20">
        <f>K477*1.17</f>
        <v>66.002976000000004</v>
      </c>
      <c r="S477" s="17">
        <v>99</v>
      </c>
      <c r="T477" s="13" t="s">
        <v>1926</v>
      </c>
      <c r="U477" s="13"/>
      <c r="V477" s="13"/>
      <c r="W477" s="29" t="s">
        <v>2752</v>
      </c>
      <c r="X477" s="48" t="s">
        <v>2813</v>
      </c>
      <c r="Y477" s="48"/>
      <c r="Z477" s="37">
        <v>22.7</v>
      </c>
      <c r="AB477" s="12">
        <v>48</v>
      </c>
      <c r="AC477" s="12">
        <v>68</v>
      </c>
      <c r="AD477" s="9" t="s">
        <v>55</v>
      </c>
    </row>
    <row r="478" spans="1:30" ht="18.75" customHeight="1">
      <c r="A478" s="9" t="s">
        <v>1180</v>
      </c>
      <c r="B478" s="18">
        <v>4987240210733</v>
      </c>
      <c r="C478" s="31" t="s">
        <v>1181</v>
      </c>
      <c r="D478" s="39" t="s">
        <v>1951</v>
      </c>
      <c r="E478" s="9">
        <v>578</v>
      </c>
      <c r="F478" s="9">
        <v>578</v>
      </c>
      <c r="G478" s="9">
        <f t="shared" si="58"/>
        <v>0</v>
      </c>
      <c r="H478" s="9">
        <f t="shared" si="55"/>
        <v>0</v>
      </c>
      <c r="I478" s="19">
        <f t="shared" si="56"/>
        <v>35.258000000000003</v>
      </c>
      <c r="J478" s="11">
        <f t="shared" si="57"/>
        <v>42.309600000000003</v>
      </c>
      <c r="K478" s="11">
        <f>I478*1.6</f>
        <v>56.412800000000004</v>
      </c>
      <c r="L478" s="11"/>
      <c r="M478" s="11"/>
      <c r="N478" s="11"/>
      <c r="O478" s="11"/>
      <c r="P478" s="11"/>
      <c r="Q478" s="13" t="s">
        <v>1926</v>
      </c>
      <c r="R478" s="20">
        <f>K478*1.17</f>
        <v>66.002976000000004</v>
      </c>
      <c r="S478" s="17">
        <v>99</v>
      </c>
      <c r="T478" s="13" t="s">
        <v>1926</v>
      </c>
      <c r="U478" s="13"/>
      <c r="V478" s="13"/>
      <c r="W478" s="29" t="s">
        <v>2752</v>
      </c>
      <c r="X478" s="48" t="s">
        <v>2813</v>
      </c>
      <c r="Y478" s="48"/>
      <c r="Z478" s="37">
        <v>22.7</v>
      </c>
      <c r="AB478" s="12">
        <v>48</v>
      </c>
      <c r="AC478" s="12">
        <v>68</v>
      </c>
      <c r="AD478" s="9" t="s">
        <v>55</v>
      </c>
    </row>
    <row r="479" spans="1:30" ht="18.75" customHeight="1">
      <c r="A479" s="9" t="s">
        <v>1182</v>
      </c>
      <c r="B479" s="18">
        <v>4987306002319</v>
      </c>
      <c r="C479" s="29" t="s">
        <v>1785</v>
      </c>
      <c r="D479" s="39" t="s">
        <v>2406</v>
      </c>
      <c r="E479" s="9">
        <v>1880</v>
      </c>
      <c r="F479" s="9">
        <v>1880</v>
      </c>
      <c r="G479" s="9">
        <f t="shared" si="58"/>
        <v>0</v>
      </c>
      <c r="H479" s="9">
        <f t="shared" si="55"/>
        <v>0</v>
      </c>
      <c r="I479" s="19">
        <f t="shared" si="56"/>
        <v>114.67999999999999</v>
      </c>
      <c r="J479" s="11">
        <f t="shared" si="57"/>
        <v>137.61599999999999</v>
      </c>
      <c r="K479" s="11"/>
      <c r="L479" s="11"/>
      <c r="M479" s="11">
        <f>I479*1.25</f>
        <v>143.35</v>
      </c>
      <c r="N479" s="11"/>
      <c r="O479" s="11"/>
      <c r="P479" s="11"/>
      <c r="Q479" s="13" t="s">
        <v>1926</v>
      </c>
      <c r="R479" s="20">
        <f>M479*1.17</f>
        <v>167.71949999999998</v>
      </c>
      <c r="S479" s="17">
        <v>99</v>
      </c>
      <c r="T479" s="13" t="s">
        <v>1926</v>
      </c>
      <c r="U479" s="13"/>
      <c r="V479" s="13"/>
      <c r="W479" s="29" t="s">
        <v>2616</v>
      </c>
      <c r="X479" s="48" t="s">
        <v>2813</v>
      </c>
      <c r="Y479" s="48"/>
      <c r="Z479" s="37">
        <v>55</v>
      </c>
      <c r="AB479" s="12"/>
      <c r="AC479" s="12"/>
      <c r="AD479" s="9" t="s">
        <v>265</v>
      </c>
    </row>
    <row r="480" spans="1:30" ht="18.75" customHeight="1">
      <c r="A480" s="9" t="s">
        <v>1184</v>
      </c>
      <c r="B480" s="18">
        <v>4975687001779</v>
      </c>
      <c r="C480" s="27" t="s">
        <v>1185</v>
      </c>
      <c r="D480" s="39" t="s">
        <v>2407</v>
      </c>
      <c r="E480" s="9">
        <v>1404</v>
      </c>
      <c r="F480" s="9">
        <v>1404</v>
      </c>
      <c r="G480" s="9">
        <f t="shared" si="58"/>
        <v>0</v>
      </c>
      <c r="H480" s="9">
        <f t="shared" si="55"/>
        <v>0</v>
      </c>
      <c r="I480" s="19">
        <f t="shared" si="56"/>
        <v>85.643999999999991</v>
      </c>
      <c r="J480" s="11">
        <f t="shared" si="57"/>
        <v>102.77279999999999</v>
      </c>
      <c r="K480" s="11"/>
      <c r="L480" s="11">
        <f>I480*1.3</f>
        <v>111.3372</v>
      </c>
      <c r="M480" s="11"/>
      <c r="N480" s="11"/>
      <c r="O480" s="11"/>
      <c r="P480" s="11"/>
      <c r="Q480" s="13" t="s">
        <v>1926</v>
      </c>
      <c r="R480" s="20">
        <f>L480*1.17</f>
        <v>130.26452399999999</v>
      </c>
      <c r="S480" s="17">
        <v>99</v>
      </c>
      <c r="T480" s="13" t="s">
        <v>1926</v>
      </c>
      <c r="U480" s="13"/>
      <c r="V480" s="13"/>
      <c r="W480" s="29" t="s">
        <v>2757</v>
      </c>
      <c r="X480" s="48" t="s">
        <v>2813</v>
      </c>
      <c r="Y480" s="48"/>
      <c r="Z480" s="37">
        <v>34</v>
      </c>
      <c r="AB480" s="12"/>
      <c r="AC480" s="12"/>
      <c r="AD480" s="9" t="s">
        <v>34</v>
      </c>
    </row>
    <row r="481" spans="1:30" ht="18.75" customHeight="1">
      <c r="A481" s="9" t="s">
        <v>1186</v>
      </c>
      <c r="B481" s="18">
        <v>4987023486225</v>
      </c>
      <c r="C481" s="29" t="s">
        <v>1856</v>
      </c>
      <c r="D481" s="39" t="s">
        <v>2408</v>
      </c>
      <c r="E481" s="9">
        <v>1420</v>
      </c>
      <c r="F481" s="9">
        <v>1420</v>
      </c>
      <c r="G481" s="9">
        <f t="shared" si="58"/>
        <v>0</v>
      </c>
      <c r="H481" s="9">
        <f t="shared" si="55"/>
        <v>0</v>
      </c>
      <c r="I481" s="19">
        <f t="shared" si="56"/>
        <v>86.62</v>
      </c>
      <c r="J481" s="11">
        <f t="shared" si="57"/>
        <v>103.944</v>
      </c>
      <c r="K481" s="11"/>
      <c r="L481" s="11">
        <f>I481*1.3</f>
        <v>112.60600000000001</v>
      </c>
      <c r="M481" s="11"/>
      <c r="N481" s="11"/>
      <c r="O481" s="11"/>
      <c r="P481" s="11"/>
      <c r="Q481" s="13" t="s">
        <v>1926</v>
      </c>
      <c r="R481" s="17">
        <f>L481*1.17</f>
        <v>131.74902</v>
      </c>
      <c r="S481" s="17">
        <v>99</v>
      </c>
      <c r="T481" s="13" t="s">
        <v>1926</v>
      </c>
      <c r="U481" s="13"/>
      <c r="V481" s="13"/>
      <c r="W481" s="29" t="s">
        <v>2631</v>
      </c>
      <c r="X481" s="48" t="s">
        <v>2813</v>
      </c>
      <c r="Y481" s="48"/>
      <c r="Z481" s="37">
        <v>31.8</v>
      </c>
      <c r="AB481" s="12"/>
      <c r="AC481" s="12"/>
      <c r="AD481" s="9" t="s">
        <v>73</v>
      </c>
    </row>
    <row r="482" spans="1:30" ht="18.75" customHeight="1">
      <c r="A482" s="9" t="s">
        <v>1188</v>
      </c>
      <c r="B482" s="18">
        <v>4987300052716</v>
      </c>
      <c r="C482" s="27" t="s">
        <v>1189</v>
      </c>
      <c r="D482" s="39" t="s">
        <v>2409</v>
      </c>
      <c r="E482" s="9">
        <v>950</v>
      </c>
      <c r="F482" s="9">
        <v>950</v>
      </c>
      <c r="G482" s="9">
        <f t="shared" si="58"/>
        <v>0</v>
      </c>
      <c r="H482" s="9">
        <f t="shared" si="55"/>
        <v>0</v>
      </c>
      <c r="I482" s="19">
        <f t="shared" si="56"/>
        <v>57.949999999999996</v>
      </c>
      <c r="J482" s="11">
        <f t="shared" si="57"/>
        <v>69.539999999999992</v>
      </c>
      <c r="K482" s="11"/>
      <c r="L482" s="11">
        <f>I482*1.3</f>
        <v>75.334999999999994</v>
      </c>
      <c r="M482" s="11"/>
      <c r="N482" s="11"/>
      <c r="O482" s="11"/>
      <c r="P482" s="11"/>
      <c r="Q482" s="13" t="s">
        <v>1926</v>
      </c>
      <c r="R482" s="20">
        <f>L482*1.17</f>
        <v>88.141949999999994</v>
      </c>
      <c r="S482" s="17">
        <v>99</v>
      </c>
      <c r="T482" s="13" t="s">
        <v>1926</v>
      </c>
      <c r="U482" s="13"/>
      <c r="V482" s="13"/>
      <c r="W482" s="29" t="s">
        <v>2621</v>
      </c>
      <c r="X482" s="48" t="s">
        <v>2813</v>
      </c>
      <c r="Y482" s="48"/>
      <c r="Z482" s="37">
        <v>45.4</v>
      </c>
      <c r="AB482" s="12"/>
      <c r="AC482" s="12"/>
      <c r="AD482" s="9" t="s">
        <v>64</v>
      </c>
    </row>
    <row r="483" spans="1:30" ht="18.75" customHeight="1">
      <c r="A483" s="9" t="s">
        <v>1190</v>
      </c>
      <c r="B483" s="18">
        <v>4987300058510</v>
      </c>
      <c r="C483" s="27" t="s">
        <v>1191</v>
      </c>
      <c r="D483" s="39" t="s">
        <v>2410</v>
      </c>
      <c r="E483" s="9">
        <v>1058</v>
      </c>
      <c r="F483" s="9">
        <v>1058</v>
      </c>
      <c r="G483" s="9">
        <f t="shared" si="58"/>
        <v>0</v>
      </c>
      <c r="H483" s="9">
        <f t="shared" si="55"/>
        <v>0</v>
      </c>
      <c r="I483" s="19">
        <f t="shared" si="56"/>
        <v>64.537999999999997</v>
      </c>
      <c r="J483" s="11">
        <f t="shared" si="57"/>
        <v>77.445599999999999</v>
      </c>
      <c r="K483" s="11"/>
      <c r="L483" s="11">
        <f>I483*1.3</f>
        <v>83.8994</v>
      </c>
      <c r="M483" s="11"/>
      <c r="N483" s="11"/>
      <c r="O483" s="11"/>
      <c r="P483" s="11"/>
      <c r="Q483" s="13" t="s">
        <v>1926</v>
      </c>
      <c r="R483" s="20">
        <f>L483*1.17</f>
        <v>98.162297999999993</v>
      </c>
      <c r="S483" s="17">
        <v>99</v>
      </c>
      <c r="T483" s="13" t="s">
        <v>1926</v>
      </c>
      <c r="U483" s="13"/>
      <c r="V483" s="13"/>
      <c r="W483" s="29" t="s">
        <v>2621</v>
      </c>
      <c r="X483" s="48" t="s">
        <v>2813</v>
      </c>
      <c r="Y483" s="48"/>
      <c r="Z483" s="37">
        <v>22.7</v>
      </c>
      <c r="AB483" s="12"/>
      <c r="AC483" s="12"/>
      <c r="AD483" s="9" t="s">
        <v>64</v>
      </c>
    </row>
    <row r="484" spans="1:30" ht="18.75" customHeight="1">
      <c r="A484" s="9" t="s">
        <v>1192</v>
      </c>
      <c r="B484" s="18">
        <v>4987300058824</v>
      </c>
      <c r="C484" s="29" t="s">
        <v>1784</v>
      </c>
      <c r="D484" s="39" t="s">
        <v>2411</v>
      </c>
      <c r="E484" s="9">
        <v>1814</v>
      </c>
      <c r="F484" s="9">
        <v>1814</v>
      </c>
      <c r="G484" s="9">
        <f t="shared" si="58"/>
        <v>0</v>
      </c>
      <c r="H484" s="9">
        <f t="shared" si="55"/>
        <v>0</v>
      </c>
      <c r="I484" s="19">
        <f t="shared" si="56"/>
        <v>110.654</v>
      </c>
      <c r="J484" s="11">
        <f t="shared" si="57"/>
        <v>132.78479999999999</v>
      </c>
      <c r="K484" s="11"/>
      <c r="L484" s="11"/>
      <c r="M484" s="11">
        <f>I484*1.25</f>
        <v>138.3175</v>
      </c>
      <c r="N484" s="11"/>
      <c r="O484" s="11"/>
      <c r="P484" s="11"/>
      <c r="Q484" s="13" t="s">
        <v>1926</v>
      </c>
      <c r="R484" s="20">
        <f>M484*1.17</f>
        <v>161.83147499999998</v>
      </c>
      <c r="S484" s="17">
        <v>99</v>
      </c>
      <c r="T484" s="13" t="s">
        <v>1926</v>
      </c>
      <c r="U484" s="13"/>
      <c r="V484" s="13"/>
      <c r="W484" s="29" t="s">
        <v>2621</v>
      </c>
      <c r="X484" s="48" t="s">
        <v>2813</v>
      </c>
      <c r="Y484" s="48"/>
      <c r="Z484" s="37">
        <v>27.2</v>
      </c>
      <c r="AB484" s="12"/>
      <c r="AC484" s="12"/>
      <c r="AD484" s="9" t="s">
        <v>64</v>
      </c>
    </row>
    <row r="485" spans="1:30" ht="18.75" customHeight="1">
      <c r="A485" s="9" t="s">
        <v>1194</v>
      </c>
      <c r="B485" s="18">
        <v>4903301010944</v>
      </c>
      <c r="C485" s="31" t="s">
        <v>1195</v>
      </c>
      <c r="D485" s="39" t="s">
        <v>2412</v>
      </c>
      <c r="E485" s="9">
        <v>1058</v>
      </c>
      <c r="F485" s="9">
        <v>1058</v>
      </c>
      <c r="G485" s="9">
        <f t="shared" si="58"/>
        <v>0</v>
      </c>
      <c r="H485" s="9">
        <f t="shared" si="55"/>
        <v>0</v>
      </c>
      <c r="I485" s="19">
        <f t="shared" si="56"/>
        <v>64.537999999999997</v>
      </c>
      <c r="J485" s="11">
        <f t="shared" si="57"/>
        <v>77.445599999999999</v>
      </c>
      <c r="K485" s="11"/>
      <c r="L485" s="11">
        <f>I485*1.3</f>
        <v>83.8994</v>
      </c>
      <c r="M485" s="11"/>
      <c r="N485" s="11"/>
      <c r="O485" s="11"/>
      <c r="P485" s="11"/>
      <c r="Q485" s="13" t="s">
        <v>1926</v>
      </c>
      <c r="R485" s="17">
        <f>L485*1.17</f>
        <v>98.162297999999993</v>
      </c>
      <c r="S485" s="17">
        <v>99</v>
      </c>
      <c r="T485" s="13" t="s">
        <v>1926</v>
      </c>
      <c r="U485" s="13"/>
      <c r="V485" s="13"/>
      <c r="W485" s="29" t="s">
        <v>2617</v>
      </c>
      <c r="X485" s="48" t="s">
        <v>2813</v>
      </c>
      <c r="Y485" s="48"/>
      <c r="Z485" s="37">
        <v>68</v>
      </c>
      <c r="AB485" s="12"/>
      <c r="AC485" s="12"/>
      <c r="AD485" s="9" t="s">
        <v>182</v>
      </c>
    </row>
    <row r="486" spans="1:30" ht="18.75" customHeight="1">
      <c r="A486" s="9" t="s">
        <v>1196</v>
      </c>
      <c r="B486" s="18">
        <v>4903301271994</v>
      </c>
      <c r="C486" s="29" t="s">
        <v>1855</v>
      </c>
      <c r="D486" s="39" t="s">
        <v>2413</v>
      </c>
      <c r="E486" s="9">
        <v>2138</v>
      </c>
      <c r="F486" s="9">
        <v>2138</v>
      </c>
      <c r="G486" s="9">
        <f t="shared" si="58"/>
        <v>0</v>
      </c>
      <c r="H486" s="9">
        <f t="shared" si="55"/>
        <v>0</v>
      </c>
      <c r="I486" s="19">
        <f t="shared" si="56"/>
        <v>130.41800000000001</v>
      </c>
      <c r="J486" s="11">
        <f t="shared" si="57"/>
        <v>156.5016</v>
      </c>
      <c r="K486" s="11"/>
      <c r="L486" s="11"/>
      <c r="M486" s="11">
        <f>I486*1.25</f>
        <v>163.02250000000001</v>
      </c>
      <c r="N486" s="11"/>
      <c r="O486" s="11"/>
      <c r="P486" s="11"/>
      <c r="Q486" s="13" t="s">
        <v>1926</v>
      </c>
      <c r="R486" s="17">
        <f>M486*1.17</f>
        <v>190.73632499999999</v>
      </c>
      <c r="S486" s="17">
        <v>99</v>
      </c>
      <c r="T486" s="13" t="s">
        <v>1926</v>
      </c>
      <c r="U486" s="13"/>
      <c r="V486" s="13"/>
      <c r="W486" s="29" t="s">
        <v>2617</v>
      </c>
      <c r="X486" s="48" t="s">
        <v>2813</v>
      </c>
      <c r="Y486" s="48"/>
      <c r="Z486" s="37">
        <v>40.799999999999997</v>
      </c>
      <c r="AB486" s="12"/>
      <c r="AC486" s="12"/>
      <c r="AD486" s="9" t="s">
        <v>46</v>
      </c>
    </row>
    <row r="487" spans="1:30" ht="18.75" customHeight="1">
      <c r="A487" s="9" t="s">
        <v>1198</v>
      </c>
      <c r="B487" s="18">
        <v>4987072042755</v>
      </c>
      <c r="C487" s="29" t="s">
        <v>1854</v>
      </c>
      <c r="D487" s="39" t="s">
        <v>2414</v>
      </c>
      <c r="E487" s="9">
        <v>1922</v>
      </c>
      <c r="F487" s="9">
        <v>1922</v>
      </c>
      <c r="G487" s="9">
        <f t="shared" si="58"/>
        <v>0</v>
      </c>
      <c r="H487" s="9">
        <f t="shared" si="55"/>
        <v>0</v>
      </c>
      <c r="I487" s="19">
        <f t="shared" si="56"/>
        <v>117.242</v>
      </c>
      <c r="J487" s="11">
        <f t="shared" si="57"/>
        <v>140.69040000000001</v>
      </c>
      <c r="K487" s="11"/>
      <c r="L487" s="11"/>
      <c r="M487" s="11">
        <f>I487*1.25</f>
        <v>146.55250000000001</v>
      </c>
      <c r="N487" s="11"/>
      <c r="O487" s="11"/>
      <c r="P487" s="11"/>
      <c r="Q487" s="13" t="s">
        <v>1926</v>
      </c>
      <c r="R487" s="17">
        <f>M487*1.17</f>
        <v>171.46642499999999</v>
      </c>
      <c r="S487" s="17">
        <v>99</v>
      </c>
      <c r="T487" s="13" t="s">
        <v>1926</v>
      </c>
      <c r="U487" s="13"/>
      <c r="V487" s="13"/>
      <c r="W487" s="29" t="s">
        <v>2623</v>
      </c>
      <c r="X487" s="48" t="s">
        <v>2813</v>
      </c>
      <c r="Y487" s="48"/>
      <c r="Z487" s="37">
        <v>36.299999999999997</v>
      </c>
      <c r="AB487" s="12"/>
      <c r="AC487" s="12"/>
      <c r="AD487" s="9" t="s">
        <v>87</v>
      </c>
    </row>
    <row r="488" spans="1:30" ht="18.75" customHeight="1">
      <c r="A488" s="9" t="s">
        <v>1200</v>
      </c>
      <c r="B488" s="18">
        <v>4987316032924</v>
      </c>
      <c r="C488" s="27" t="s">
        <v>1201</v>
      </c>
      <c r="D488" s="39" t="s">
        <v>1978</v>
      </c>
      <c r="E488" s="9">
        <v>1922</v>
      </c>
      <c r="F488" s="9">
        <v>1922</v>
      </c>
      <c r="G488" s="9">
        <f t="shared" si="58"/>
        <v>0</v>
      </c>
      <c r="H488" s="9">
        <f t="shared" si="55"/>
        <v>0</v>
      </c>
      <c r="I488" s="19">
        <f t="shared" si="56"/>
        <v>117.242</v>
      </c>
      <c r="J488" s="11">
        <f t="shared" si="57"/>
        <v>140.69040000000001</v>
      </c>
      <c r="K488" s="11"/>
      <c r="L488" s="11"/>
      <c r="M488" s="11">
        <f>I488*1.25</f>
        <v>146.55250000000001</v>
      </c>
      <c r="N488" s="11"/>
      <c r="O488" s="11"/>
      <c r="P488" s="11"/>
      <c r="Q488" s="13" t="s">
        <v>1926</v>
      </c>
      <c r="R488" s="20">
        <f>M488*1.17</f>
        <v>171.46642499999999</v>
      </c>
      <c r="S488" s="17">
        <v>99</v>
      </c>
      <c r="T488" s="13" t="s">
        <v>1926</v>
      </c>
      <c r="U488" s="13"/>
      <c r="V488" s="13"/>
      <c r="W488" s="29" t="s">
        <v>2614</v>
      </c>
      <c r="X488" s="48" t="s">
        <v>2813</v>
      </c>
      <c r="Y488" s="48"/>
      <c r="Z488" s="37">
        <v>27</v>
      </c>
      <c r="AB488" s="12"/>
      <c r="AC488" s="12"/>
      <c r="AD488" s="9" t="s">
        <v>268</v>
      </c>
    </row>
    <row r="489" spans="1:30" ht="18.75" customHeight="1">
      <c r="A489" s="9" t="s">
        <v>1202</v>
      </c>
      <c r="B489" s="18">
        <v>4987306040977</v>
      </c>
      <c r="C489" s="27" t="s">
        <v>1204</v>
      </c>
      <c r="D489" s="39" t="s">
        <v>2415</v>
      </c>
      <c r="E489" s="9">
        <v>1429</v>
      </c>
      <c r="F489" s="9">
        <v>1429</v>
      </c>
      <c r="G489" s="9">
        <f t="shared" si="58"/>
        <v>0</v>
      </c>
      <c r="H489" s="9">
        <f t="shared" si="55"/>
        <v>0</v>
      </c>
      <c r="I489" s="19">
        <f t="shared" si="56"/>
        <v>87.168999999999997</v>
      </c>
      <c r="J489" s="11">
        <f t="shared" si="57"/>
        <v>104.60279999999999</v>
      </c>
      <c r="K489" s="11"/>
      <c r="L489" s="11">
        <f>I489*1.3</f>
        <v>113.3197</v>
      </c>
      <c r="M489" s="11"/>
      <c r="N489" s="11"/>
      <c r="O489" s="11"/>
      <c r="P489" s="11"/>
      <c r="Q489" s="13" t="s">
        <v>1926</v>
      </c>
      <c r="R489" s="20">
        <f>L489*1.17</f>
        <v>132.58404899999999</v>
      </c>
      <c r="S489" s="17">
        <v>99</v>
      </c>
      <c r="T489" s="13" t="s">
        <v>1926</v>
      </c>
      <c r="U489" s="13"/>
      <c r="V489" s="13"/>
      <c r="W489" s="29" t="s">
        <v>2616</v>
      </c>
      <c r="X489" s="48" t="s">
        <v>2813</v>
      </c>
      <c r="Y489" s="48"/>
      <c r="Z489" s="37">
        <v>31.8</v>
      </c>
      <c r="AB489" s="12"/>
      <c r="AC489" s="12"/>
      <c r="AD489" s="9" t="s">
        <v>1203</v>
      </c>
    </row>
    <row r="490" spans="1:30" ht="18.75" customHeight="1">
      <c r="A490" s="9" t="s">
        <v>1205</v>
      </c>
      <c r="B490" s="18">
        <v>4987174717018</v>
      </c>
      <c r="C490" s="27" t="s">
        <v>1206</v>
      </c>
      <c r="D490" s="39" t="s">
        <v>2416</v>
      </c>
      <c r="E490" s="9">
        <v>1522</v>
      </c>
      <c r="F490" s="9">
        <v>1522</v>
      </c>
      <c r="G490" s="9">
        <f t="shared" si="58"/>
        <v>0</v>
      </c>
      <c r="H490" s="9">
        <f t="shared" si="55"/>
        <v>0</v>
      </c>
      <c r="I490" s="19">
        <f t="shared" si="56"/>
        <v>92.841999999999999</v>
      </c>
      <c r="J490" s="11">
        <f t="shared" si="57"/>
        <v>111.4104</v>
      </c>
      <c r="K490" s="11"/>
      <c r="L490" s="11">
        <f>I490*1.3</f>
        <v>120.69460000000001</v>
      </c>
      <c r="M490" s="11"/>
      <c r="N490" s="11"/>
      <c r="O490" s="11"/>
      <c r="P490" s="11"/>
      <c r="Q490" s="13" t="s">
        <v>1926</v>
      </c>
      <c r="R490" s="20">
        <f>L490*1.17</f>
        <v>141.212682</v>
      </c>
      <c r="S490" s="17">
        <v>99</v>
      </c>
      <c r="T490" s="13" t="s">
        <v>1926</v>
      </c>
      <c r="U490" s="13"/>
      <c r="V490" s="13"/>
      <c r="W490" s="29" t="s">
        <v>2633</v>
      </c>
      <c r="X490" s="48" t="s">
        <v>2813</v>
      </c>
      <c r="Y490" s="48"/>
      <c r="Z490" s="37">
        <v>40.799999999999997</v>
      </c>
      <c r="AB490" s="12"/>
      <c r="AC490" s="12"/>
      <c r="AD490" s="9" t="s">
        <v>176</v>
      </c>
    </row>
    <row r="491" spans="1:30" ht="18.75" customHeight="1">
      <c r="A491" s="9" t="s">
        <v>1207</v>
      </c>
      <c r="B491" s="18">
        <v>4980262211221</v>
      </c>
      <c r="C491" s="27" t="s">
        <v>1208</v>
      </c>
      <c r="D491" s="39" t="s">
        <v>2417</v>
      </c>
      <c r="E491" s="9">
        <v>1623</v>
      </c>
      <c r="F491" s="9">
        <v>1623</v>
      </c>
      <c r="G491" s="9">
        <f t="shared" si="58"/>
        <v>0</v>
      </c>
      <c r="H491" s="9">
        <f t="shared" si="55"/>
        <v>0</v>
      </c>
      <c r="I491" s="19">
        <f t="shared" si="56"/>
        <v>99.003</v>
      </c>
      <c r="J491" s="11">
        <f t="shared" si="57"/>
        <v>118.80359999999999</v>
      </c>
      <c r="K491" s="11"/>
      <c r="L491" s="11">
        <f>I491*1.3</f>
        <v>128.7039</v>
      </c>
      <c r="M491" s="11"/>
      <c r="N491" s="11"/>
      <c r="O491" s="11"/>
      <c r="P491" s="11"/>
      <c r="Q491" s="13" t="s">
        <v>1926</v>
      </c>
      <c r="R491" s="20">
        <f>L491*1.17</f>
        <v>150.583563</v>
      </c>
      <c r="S491" s="17">
        <v>99</v>
      </c>
      <c r="T491" s="13" t="s">
        <v>1926</v>
      </c>
      <c r="U491" s="13"/>
      <c r="V491" s="13"/>
      <c r="W491" s="29" t="s">
        <v>2651</v>
      </c>
      <c r="X491" s="48" t="s">
        <v>2813</v>
      </c>
      <c r="Y491" s="48"/>
      <c r="Z491" s="37">
        <v>180</v>
      </c>
      <c r="AB491" s="12"/>
      <c r="AC491" s="12"/>
      <c r="AD491" s="9" t="s">
        <v>954</v>
      </c>
    </row>
    <row r="492" spans="1:30" ht="18.75" customHeight="1">
      <c r="A492" s="9" t="s">
        <v>1209</v>
      </c>
      <c r="B492" s="18">
        <v>4903301446682</v>
      </c>
      <c r="C492" s="29" t="s">
        <v>1853</v>
      </c>
      <c r="D492" s="39" t="s">
        <v>2418</v>
      </c>
      <c r="E492" s="9">
        <v>853</v>
      </c>
      <c r="F492" s="9">
        <v>750</v>
      </c>
      <c r="G492" s="9">
        <f t="shared" si="58"/>
        <v>103</v>
      </c>
      <c r="H492" s="9">
        <f t="shared" si="55"/>
        <v>0.13733333333333334</v>
      </c>
      <c r="I492" s="19">
        <f t="shared" si="56"/>
        <v>52.033000000000001</v>
      </c>
      <c r="J492" s="11">
        <f t="shared" si="57"/>
        <v>62.439599999999999</v>
      </c>
      <c r="K492" s="11"/>
      <c r="L492" s="11">
        <f>I492*1.3</f>
        <v>67.642899999999997</v>
      </c>
      <c r="M492" s="11"/>
      <c r="N492" s="11"/>
      <c r="O492" s="11"/>
      <c r="P492" s="11"/>
      <c r="Q492" s="13" t="s">
        <v>1926</v>
      </c>
      <c r="R492" s="17">
        <f>L492*1.17</f>
        <v>79.142192999999992</v>
      </c>
      <c r="S492" s="17">
        <v>99</v>
      </c>
      <c r="T492" s="13" t="s">
        <v>1926</v>
      </c>
      <c r="U492" s="13"/>
      <c r="V492" s="13"/>
      <c r="W492" s="29" t="s">
        <v>2617</v>
      </c>
      <c r="X492" s="48" t="s">
        <v>2813</v>
      </c>
      <c r="Y492" s="48"/>
      <c r="Z492" s="37">
        <v>20</v>
      </c>
      <c r="AB492" s="12">
        <v>85</v>
      </c>
      <c r="AC492" s="12">
        <v>92</v>
      </c>
      <c r="AD492" s="9" t="s">
        <v>1203</v>
      </c>
    </row>
    <row r="493" spans="1:30" ht="18.75" customHeight="1">
      <c r="A493" s="9" t="s">
        <v>1211</v>
      </c>
      <c r="B493" s="18">
        <v>4903301241850</v>
      </c>
      <c r="C493" s="29" t="s">
        <v>1832</v>
      </c>
      <c r="D493" s="39" t="s">
        <v>2419</v>
      </c>
      <c r="E493" s="9">
        <v>626</v>
      </c>
      <c r="F493" s="9">
        <v>626</v>
      </c>
      <c r="G493" s="9">
        <f t="shared" si="58"/>
        <v>0</v>
      </c>
      <c r="H493" s="9">
        <f t="shared" si="55"/>
        <v>0</v>
      </c>
      <c r="I493" s="19">
        <f t="shared" si="56"/>
        <v>38.186</v>
      </c>
      <c r="J493" s="11">
        <f t="shared" si="57"/>
        <v>45.8232</v>
      </c>
      <c r="K493" s="11">
        <f>I493*1.6</f>
        <v>61.0976</v>
      </c>
      <c r="L493" s="11"/>
      <c r="M493" s="11"/>
      <c r="N493" s="11"/>
      <c r="O493" s="11"/>
      <c r="P493" s="11"/>
      <c r="Q493" s="13" t="s">
        <v>1926</v>
      </c>
      <c r="R493" s="17">
        <f>K493*1.17</f>
        <v>71.484191999999993</v>
      </c>
      <c r="S493" s="17">
        <v>99</v>
      </c>
      <c r="T493" s="13" t="s">
        <v>1926</v>
      </c>
      <c r="U493" s="13"/>
      <c r="V493" s="13"/>
      <c r="W493" s="29" t="s">
        <v>2617</v>
      </c>
      <c r="X493" s="48" t="s">
        <v>2813</v>
      </c>
      <c r="Y493" s="48"/>
      <c r="Z493" s="37">
        <v>20</v>
      </c>
      <c r="AB493" s="12">
        <v>68</v>
      </c>
      <c r="AC493" s="12">
        <v>69</v>
      </c>
      <c r="AD493" s="9" t="s">
        <v>398</v>
      </c>
    </row>
    <row r="494" spans="1:30" ht="18.75" customHeight="1">
      <c r="A494" s="9" t="s">
        <v>1213</v>
      </c>
      <c r="B494" s="18">
        <v>4987426002329</v>
      </c>
      <c r="C494" s="27" t="s">
        <v>1214</v>
      </c>
      <c r="D494" s="39" t="s">
        <v>2420</v>
      </c>
      <c r="E494" s="9">
        <v>906</v>
      </c>
      <c r="F494" s="9">
        <v>906</v>
      </c>
      <c r="G494" s="9">
        <f t="shared" si="58"/>
        <v>0</v>
      </c>
      <c r="H494" s="9">
        <f t="shared" si="55"/>
        <v>0</v>
      </c>
      <c r="I494" s="19">
        <f t="shared" si="56"/>
        <v>55.265999999999998</v>
      </c>
      <c r="J494" s="11">
        <f t="shared" si="57"/>
        <v>66.319199999999995</v>
      </c>
      <c r="K494" s="11"/>
      <c r="L494" s="11">
        <f>I494*1.3</f>
        <v>71.845799999999997</v>
      </c>
      <c r="M494" s="11"/>
      <c r="N494" s="11"/>
      <c r="O494" s="11"/>
      <c r="P494" s="11"/>
      <c r="Q494" s="13" t="s">
        <v>1926</v>
      </c>
      <c r="R494" s="20">
        <f>L494*1.17</f>
        <v>84.059585999999996</v>
      </c>
      <c r="S494" s="17">
        <v>99</v>
      </c>
      <c r="T494" s="13" t="s">
        <v>1926</v>
      </c>
      <c r="U494" s="13"/>
      <c r="V494" s="13"/>
      <c r="W494" s="29" t="s">
        <v>2753</v>
      </c>
      <c r="X494" s="48" t="s">
        <v>2813</v>
      </c>
      <c r="Y494" s="48"/>
      <c r="Z494" s="37">
        <v>27.2</v>
      </c>
      <c r="AB494" s="12"/>
      <c r="AC494" s="12"/>
      <c r="AD494" s="9" t="s">
        <v>500</v>
      </c>
    </row>
    <row r="495" spans="1:30" ht="18.75" customHeight="1">
      <c r="A495" s="9" t="s">
        <v>1215</v>
      </c>
      <c r="B495" s="18">
        <v>4987024111089</v>
      </c>
      <c r="C495" s="27" t="s">
        <v>1217</v>
      </c>
      <c r="D495" s="39" t="s">
        <v>2421</v>
      </c>
      <c r="E495" s="9">
        <v>1031</v>
      </c>
      <c r="F495" s="9">
        <v>1031</v>
      </c>
      <c r="G495" s="9">
        <f t="shared" si="58"/>
        <v>0</v>
      </c>
      <c r="H495" s="9">
        <f t="shared" si="55"/>
        <v>0</v>
      </c>
      <c r="I495" s="19">
        <f t="shared" si="56"/>
        <v>62.890999999999998</v>
      </c>
      <c r="J495" s="11">
        <f t="shared" si="57"/>
        <v>75.469200000000001</v>
      </c>
      <c r="K495" s="11"/>
      <c r="L495" s="11">
        <f>I495*1.3</f>
        <v>81.758300000000006</v>
      </c>
      <c r="M495" s="11"/>
      <c r="N495" s="11"/>
      <c r="O495" s="11"/>
      <c r="P495" s="11"/>
      <c r="Q495" s="13" t="s">
        <v>1926</v>
      </c>
      <c r="R495" s="20">
        <f>L495*1.17</f>
        <v>95.657211000000004</v>
      </c>
      <c r="S495" s="17">
        <v>99</v>
      </c>
      <c r="T495" s="13" t="s">
        <v>1926</v>
      </c>
      <c r="U495" s="13"/>
      <c r="V495" s="13"/>
      <c r="W495" s="29" t="s">
        <v>2652</v>
      </c>
      <c r="X495" s="48" t="s">
        <v>2813</v>
      </c>
      <c r="Y495" s="48"/>
      <c r="Z495" s="37">
        <v>27.2</v>
      </c>
      <c r="AB495" s="12"/>
      <c r="AC495" s="12"/>
      <c r="AD495" s="9" t="s">
        <v>1216</v>
      </c>
    </row>
    <row r="496" spans="1:30" ht="18.75" customHeight="1">
      <c r="A496" s="9" t="s">
        <v>1218</v>
      </c>
      <c r="B496" s="18">
        <v>4987072011188</v>
      </c>
      <c r="C496" s="30" t="s">
        <v>1716</v>
      </c>
      <c r="D496" s="39" t="s">
        <v>2422</v>
      </c>
      <c r="E496" s="9">
        <v>298</v>
      </c>
      <c r="F496" s="9">
        <v>298</v>
      </c>
      <c r="G496" s="9">
        <f t="shared" si="58"/>
        <v>0</v>
      </c>
      <c r="H496" s="9">
        <f t="shared" si="55"/>
        <v>0</v>
      </c>
      <c r="I496" s="19">
        <f t="shared" si="56"/>
        <v>18.178000000000001</v>
      </c>
      <c r="J496" s="11">
        <f t="shared" si="57"/>
        <v>21.813600000000001</v>
      </c>
      <c r="K496" s="22">
        <f>I496*1.6</f>
        <v>29.084800000000001</v>
      </c>
      <c r="L496" s="11"/>
      <c r="M496" s="11"/>
      <c r="N496" s="11"/>
      <c r="O496" s="11"/>
      <c r="P496" s="11"/>
      <c r="Q496" s="13" t="s">
        <v>1926</v>
      </c>
      <c r="R496" s="20">
        <f>K496*1.17</f>
        <v>34.029215999999998</v>
      </c>
      <c r="S496" s="17">
        <v>99</v>
      </c>
      <c r="T496" s="13" t="s">
        <v>1926</v>
      </c>
      <c r="U496" s="13"/>
      <c r="V496" s="13"/>
      <c r="W496" s="29" t="s">
        <v>2623</v>
      </c>
      <c r="X496" s="48" t="s">
        <v>2813</v>
      </c>
      <c r="Y496" s="48"/>
      <c r="Z496" s="37">
        <v>259</v>
      </c>
      <c r="AB496" s="12">
        <v>39.9</v>
      </c>
      <c r="AC496" s="12">
        <v>39.9</v>
      </c>
      <c r="AD496" s="9" t="s">
        <v>1219</v>
      </c>
    </row>
    <row r="497" spans="1:30" ht="18.75" customHeight="1">
      <c r="A497" s="9" t="s">
        <v>1221</v>
      </c>
      <c r="B497" s="18">
        <v>4987072011195</v>
      </c>
      <c r="C497" s="27" t="s">
        <v>1222</v>
      </c>
      <c r="D497" s="39" t="s">
        <v>2423</v>
      </c>
      <c r="E497" s="9">
        <v>298</v>
      </c>
      <c r="F497" s="9">
        <v>298</v>
      </c>
      <c r="G497" s="9">
        <f t="shared" si="58"/>
        <v>0</v>
      </c>
      <c r="H497" s="9">
        <f t="shared" si="55"/>
        <v>0</v>
      </c>
      <c r="I497" s="19">
        <f t="shared" si="56"/>
        <v>18.178000000000001</v>
      </c>
      <c r="J497" s="11">
        <f t="shared" si="57"/>
        <v>21.813600000000001</v>
      </c>
      <c r="K497" s="11">
        <f>I497*1.6</f>
        <v>29.084800000000001</v>
      </c>
      <c r="L497" s="11"/>
      <c r="M497" s="11"/>
      <c r="N497" s="11"/>
      <c r="O497" s="11"/>
      <c r="P497" s="11"/>
      <c r="Q497" s="13" t="s">
        <v>1926</v>
      </c>
      <c r="R497" s="20">
        <f>K497*1.17</f>
        <v>34.029215999999998</v>
      </c>
      <c r="S497" s="17">
        <v>99</v>
      </c>
      <c r="T497" s="13" t="s">
        <v>1926</v>
      </c>
      <c r="U497" s="13"/>
      <c r="V497" s="13"/>
      <c r="W497" s="29" t="s">
        <v>2623</v>
      </c>
      <c r="X497" s="48" t="s">
        <v>2813</v>
      </c>
      <c r="Y497" s="48"/>
      <c r="Z497" s="37">
        <v>358</v>
      </c>
      <c r="AB497" s="12">
        <v>49</v>
      </c>
      <c r="AC497" s="12">
        <v>49</v>
      </c>
      <c r="AD497" s="9" t="s">
        <v>1219</v>
      </c>
    </row>
    <row r="498" spans="1:30" ht="18.75" customHeight="1">
      <c r="A498" s="9" t="s">
        <v>1223</v>
      </c>
      <c r="B498" s="18">
        <v>4987015012210</v>
      </c>
      <c r="C498" s="29" t="s">
        <v>1831</v>
      </c>
      <c r="D498" s="39" t="s">
        <v>2424</v>
      </c>
      <c r="E498" s="9">
        <v>178</v>
      </c>
      <c r="F498" s="9">
        <v>178</v>
      </c>
      <c r="G498" s="9">
        <f t="shared" si="58"/>
        <v>0</v>
      </c>
      <c r="H498" s="9">
        <f t="shared" si="55"/>
        <v>0</v>
      </c>
      <c r="I498" s="19">
        <f t="shared" si="56"/>
        <v>10.858000000000001</v>
      </c>
      <c r="J498" s="11">
        <f t="shared" si="57"/>
        <v>13.0296</v>
      </c>
      <c r="K498" s="22">
        <f>I498*1.6</f>
        <v>17.372800000000002</v>
      </c>
      <c r="L498" s="11"/>
      <c r="M498" s="11"/>
      <c r="N498" s="11"/>
      <c r="O498" s="11"/>
      <c r="P498" s="11"/>
      <c r="Q498" s="13" t="s">
        <v>1926</v>
      </c>
      <c r="R498" s="20">
        <f>K498*1.17</f>
        <v>20.326176</v>
      </c>
      <c r="S498" s="17">
        <v>99</v>
      </c>
      <c r="T498" s="13" t="s">
        <v>1926</v>
      </c>
      <c r="U498" s="13"/>
      <c r="V498" s="13"/>
      <c r="W498" s="29" t="s">
        <v>2653</v>
      </c>
      <c r="X498" s="48" t="s">
        <v>2813</v>
      </c>
      <c r="Y498" s="48"/>
      <c r="Z498" s="37">
        <v>65</v>
      </c>
      <c r="AB498" s="12"/>
      <c r="AC498" s="12"/>
      <c r="AD498" s="42" t="s">
        <v>2744</v>
      </c>
    </row>
    <row r="499" spans="1:30" ht="18.75" customHeight="1">
      <c r="A499" s="9" t="s">
        <v>1226</v>
      </c>
      <c r="B499" s="18">
        <v>4987015011411</v>
      </c>
      <c r="C499" s="27" t="s">
        <v>1228</v>
      </c>
      <c r="D499" s="39" t="s">
        <v>2425</v>
      </c>
      <c r="E499" s="9">
        <v>410</v>
      </c>
      <c r="F499" s="9">
        <v>410</v>
      </c>
      <c r="G499" s="9">
        <f t="shared" si="58"/>
        <v>0</v>
      </c>
      <c r="H499" s="9">
        <f t="shared" si="55"/>
        <v>0</v>
      </c>
      <c r="I499" s="19">
        <f t="shared" si="56"/>
        <v>25.009999999999998</v>
      </c>
      <c r="J499" s="11">
        <f t="shared" si="57"/>
        <v>30.011999999999997</v>
      </c>
      <c r="K499" s="22">
        <f>I499*1.6</f>
        <v>40.015999999999998</v>
      </c>
      <c r="L499" s="11"/>
      <c r="M499" s="11"/>
      <c r="N499" s="11"/>
      <c r="O499" s="11"/>
      <c r="P499" s="11"/>
      <c r="Q499" s="13" t="s">
        <v>1926</v>
      </c>
      <c r="R499" s="20">
        <f>K499*1.17</f>
        <v>46.818719999999992</v>
      </c>
      <c r="S499" s="17">
        <v>99</v>
      </c>
      <c r="T499" s="13" t="s">
        <v>1926</v>
      </c>
      <c r="U499" s="13"/>
      <c r="V499" s="13"/>
      <c r="W499" s="29" t="s">
        <v>2653</v>
      </c>
      <c r="X499" s="48" t="s">
        <v>2813</v>
      </c>
      <c r="Y499" s="48"/>
      <c r="Z499" s="37">
        <v>65</v>
      </c>
      <c r="AB499" s="12"/>
      <c r="AC499" s="12"/>
      <c r="AD499" s="42" t="s">
        <v>2745</v>
      </c>
    </row>
    <row r="500" spans="1:30" ht="18.75" customHeight="1">
      <c r="A500" s="9" t="s">
        <v>1229</v>
      </c>
      <c r="B500" s="18">
        <v>4987306026391</v>
      </c>
      <c r="C500" s="27" t="s">
        <v>1230</v>
      </c>
      <c r="D500" s="39" t="s">
        <v>2426</v>
      </c>
      <c r="E500" s="9">
        <v>1780</v>
      </c>
      <c r="F500" s="9">
        <v>1780</v>
      </c>
      <c r="G500" s="9">
        <f t="shared" si="58"/>
        <v>0</v>
      </c>
      <c r="H500" s="9">
        <f t="shared" si="55"/>
        <v>0</v>
      </c>
      <c r="I500" s="19">
        <f t="shared" si="56"/>
        <v>108.58</v>
      </c>
      <c r="J500" s="11">
        <f t="shared" si="57"/>
        <v>130.29599999999999</v>
      </c>
      <c r="K500" s="11"/>
      <c r="L500" s="11"/>
      <c r="M500" s="22">
        <f>I500*1.25</f>
        <v>135.72499999999999</v>
      </c>
      <c r="N500" s="11"/>
      <c r="O500" s="11"/>
      <c r="P500" s="11"/>
      <c r="Q500" s="13" t="s">
        <v>1926</v>
      </c>
      <c r="R500" s="20">
        <f>M500*1.17</f>
        <v>158.79825</v>
      </c>
      <c r="S500" s="17">
        <v>99</v>
      </c>
      <c r="T500" s="13" t="s">
        <v>1926</v>
      </c>
      <c r="U500" s="13"/>
      <c r="V500" s="13"/>
      <c r="W500" s="29" t="s">
        <v>2616</v>
      </c>
      <c r="X500" s="48" t="s">
        <v>2813</v>
      </c>
      <c r="Y500" s="48"/>
      <c r="Z500" s="37">
        <v>136</v>
      </c>
      <c r="AB500" s="12">
        <v>199</v>
      </c>
      <c r="AC500" s="12">
        <v>216</v>
      </c>
      <c r="AD500" s="9" t="s">
        <v>863</v>
      </c>
    </row>
    <row r="501" spans="1:30" ht="18.75" customHeight="1">
      <c r="A501" s="9" t="s">
        <v>1231</v>
      </c>
      <c r="B501" s="18">
        <v>4987306021259</v>
      </c>
      <c r="C501" s="27" t="s">
        <v>1232</v>
      </c>
      <c r="D501" s="39" t="s">
        <v>2427</v>
      </c>
      <c r="E501" s="9">
        <v>1490</v>
      </c>
      <c r="F501" s="9">
        <v>1490</v>
      </c>
      <c r="G501" s="9">
        <f t="shared" si="58"/>
        <v>0</v>
      </c>
      <c r="H501" s="9">
        <f t="shared" si="55"/>
        <v>0</v>
      </c>
      <c r="I501" s="19">
        <f t="shared" si="56"/>
        <v>90.89</v>
      </c>
      <c r="J501" s="11">
        <f t="shared" si="57"/>
        <v>109.068</v>
      </c>
      <c r="K501" s="11"/>
      <c r="L501" s="22">
        <f>I501*1.3</f>
        <v>118.15700000000001</v>
      </c>
      <c r="M501" s="11"/>
      <c r="N501" s="11"/>
      <c r="O501" s="11"/>
      <c r="P501" s="11"/>
      <c r="Q501" s="13" t="s">
        <v>1926</v>
      </c>
      <c r="R501" s="20">
        <f>L501*1.17</f>
        <v>138.24369000000002</v>
      </c>
      <c r="S501" s="17">
        <v>99</v>
      </c>
      <c r="T501" s="13" t="s">
        <v>1926</v>
      </c>
      <c r="U501" s="13"/>
      <c r="V501" s="13"/>
      <c r="W501" s="29" t="s">
        <v>2616</v>
      </c>
      <c r="X501" s="48" t="s">
        <v>2813</v>
      </c>
      <c r="Y501" s="48"/>
      <c r="Z501" s="37">
        <v>80</v>
      </c>
      <c r="AB501" s="12">
        <v>155</v>
      </c>
      <c r="AC501" s="12">
        <v>163</v>
      </c>
      <c r="AD501" s="9" t="s">
        <v>81</v>
      </c>
    </row>
    <row r="502" spans="1:30" ht="18.75" customHeight="1">
      <c r="A502" s="9" t="s">
        <v>1233</v>
      </c>
      <c r="B502" s="18">
        <v>4987343061126</v>
      </c>
      <c r="C502" s="29" t="s">
        <v>1830</v>
      </c>
      <c r="D502" s="39" t="s">
        <v>2428</v>
      </c>
      <c r="E502" s="9">
        <v>398</v>
      </c>
      <c r="F502" s="9">
        <v>616</v>
      </c>
      <c r="G502" s="9">
        <f t="shared" si="58"/>
        <v>-218</v>
      </c>
      <c r="H502" s="9">
        <f t="shared" si="55"/>
        <v>-0.35389610389610388</v>
      </c>
      <c r="I502" s="19">
        <f t="shared" si="56"/>
        <v>24.277999999999999</v>
      </c>
      <c r="J502" s="11">
        <f t="shared" si="57"/>
        <v>29.133599999999998</v>
      </c>
      <c r="K502" s="22">
        <f>I502*1.6</f>
        <v>38.844799999999999</v>
      </c>
      <c r="L502" s="11"/>
      <c r="M502" s="11"/>
      <c r="N502" s="11"/>
      <c r="O502" s="11"/>
      <c r="P502" s="11"/>
      <c r="Q502" s="13" t="s">
        <v>1926</v>
      </c>
      <c r="R502" s="20">
        <f>K502*1.17</f>
        <v>45.448415999999995</v>
      </c>
      <c r="S502" s="17">
        <v>99</v>
      </c>
      <c r="T502" s="13" t="s">
        <v>1926</v>
      </c>
      <c r="U502" s="13"/>
      <c r="V502" s="13"/>
      <c r="W502" s="29" t="s">
        <v>2763</v>
      </c>
      <c r="X502" s="48" t="s">
        <v>2813</v>
      </c>
      <c r="Y502" s="48"/>
      <c r="Z502" s="37">
        <v>22.7</v>
      </c>
      <c r="AD502" s="9" t="s">
        <v>31</v>
      </c>
    </row>
    <row r="503" spans="1:30" ht="18.75" customHeight="1">
      <c r="A503" s="9" t="s">
        <v>1235</v>
      </c>
      <c r="B503" s="18">
        <v>4987103047636</v>
      </c>
      <c r="C503" s="27" t="s">
        <v>1236</v>
      </c>
      <c r="D503" s="39" t="s">
        <v>2429</v>
      </c>
      <c r="E503" s="9">
        <v>2299</v>
      </c>
      <c r="F503" s="9">
        <v>2654</v>
      </c>
      <c r="G503" s="9">
        <f t="shared" si="58"/>
        <v>-355</v>
      </c>
      <c r="H503" s="9">
        <f t="shared" si="55"/>
        <v>-0.13376036171816127</v>
      </c>
      <c r="I503" s="19">
        <f t="shared" si="56"/>
        <v>140.239</v>
      </c>
      <c r="J503" s="11">
        <f t="shared" si="57"/>
        <v>168.2868</v>
      </c>
      <c r="K503" s="11"/>
      <c r="L503" s="11"/>
      <c r="M503" s="22">
        <f>I503*1.25</f>
        <v>175.29875000000001</v>
      </c>
      <c r="N503" s="11"/>
      <c r="O503" s="11"/>
      <c r="P503" s="11"/>
      <c r="Q503" s="13" t="s">
        <v>1926</v>
      </c>
      <c r="R503" s="20">
        <f>M503*1.17</f>
        <v>205.0995375</v>
      </c>
      <c r="S503" s="17">
        <v>99</v>
      </c>
      <c r="T503" s="13" t="s">
        <v>1926</v>
      </c>
      <c r="U503" s="13"/>
      <c r="V503" s="13"/>
      <c r="W503" s="29" t="s">
        <v>2775</v>
      </c>
      <c r="X503" s="48" t="s">
        <v>2813</v>
      </c>
      <c r="Y503" s="48"/>
      <c r="Z503" s="37">
        <v>77.209999999999994</v>
      </c>
      <c r="AD503" s="9" t="s">
        <v>445</v>
      </c>
    </row>
    <row r="504" spans="1:30" ht="18.75" customHeight="1">
      <c r="A504" s="9" t="s">
        <v>1237</v>
      </c>
      <c r="B504" s="18">
        <v>4987014066801</v>
      </c>
      <c r="C504" s="29" t="s">
        <v>1829</v>
      </c>
      <c r="D504" s="39" t="s">
        <v>2430</v>
      </c>
      <c r="E504" s="9">
        <v>513</v>
      </c>
      <c r="F504" s="9">
        <v>513</v>
      </c>
      <c r="G504" s="9">
        <f t="shared" si="58"/>
        <v>0</v>
      </c>
      <c r="H504" s="9">
        <f t="shared" si="55"/>
        <v>0</v>
      </c>
      <c r="I504" s="19">
        <f t="shared" si="56"/>
        <v>31.292999999999999</v>
      </c>
      <c r="J504" s="11">
        <f t="shared" si="57"/>
        <v>37.551600000000001</v>
      </c>
      <c r="K504" s="22">
        <f>I504*1.6</f>
        <v>50.068800000000003</v>
      </c>
      <c r="L504" s="11"/>
      <c r="M504" s="11"/>
      <c r="N504" s="11"/>
      <c r="O504" s="11"/>
      <c r="P504" s="11"/>
      <c r="Q504" s="13" t="s">
        <v>1926</v>
      </c>
      <c r="R504" s="20">
        <f>K504*1.17</f>
        <v>58.580495999999997</v>
      </c>
      <c r="S504" s="17">
        <v>99</v>
      </c>
      <c r="T504" s="13" t="s">
        <v>1926</v>
      </c>
      <c r="U504" s="13"/>
      <c r="V504" s="13"/>
      <c r="W504" s="29" t="s">
        <v>2654</v>
      </c>
      <c r="X504" s="48" t="s">
        <v>2813</v>
      </c>
      <c r="Y504" s="48"/>
      <c r="Z504" s="37">
        <v>450</v>
      </c>
      <c r="AD504" s="42" t="s">
        <v>2746</v>
      </c>
    </row>
    <row r="505" spans="1:30" ht="18.75" customHeight="1">
      <c r="A505" s="9" t="s">
        <v>1240</v>
      </c>
      <c r="B505" s="18">
        <v>4903301177104</v>
      </c>
      <c r="C505" s="31" t="s">
        <v>1241</v>
      </c>
      <c r="D505" s="39" t="s">
        <v>2431</v>
      </c>
      <c r="E505" s="9">
        <v>798</v>
      </c>
      <c r="F505" s="9">
        <v>950</v>
      </c>
      <c r="G505" s="9">
        <f t="shared" si="58"/>
        <v>-152</v>
      </c>
      <c r="H505" s="9">
        <f t="shared" si="55"/>
        <v>-0.16</v>
      </c>
      <c r="I505" s="19">
        <f t="shared" si="56"/>
        <v>48.677999999999997</v>
      </c>
      <c r="J505" s="11">
        <f t="shared" si="57"/>
        <v>58.413599999999995</v>
      </c>
      <c r="K505" s="22">
        <f>I505*1.6</f>
        <v>77.884799999999998</v>
      </c>
      <c r="L505" s="11"/>
      <c r="M505" s="11"/>
      <c r="N505" s="11"/>
      <c r="O505" s="11"/>
      <c r="P505" s="11"/>
      <c r="Q505" s="13" t="s">
        <v>1926</v>
      </c>
      <c r="R505" s="20">
        <f>K505*1.17</f>
        <v>91.125215999999995</v>
      </c>
      <c r="S505" s="17">
        <v>99</v>
      </c>
      <c r="T505" s="13" t="s">
        <v>1926</v>
      </c>
      <c r="U505" s="13"/>
      <c r="V505" s="13"/>
      <c r="W505" s="29" t="s">
        <v>2617</v>
      </c>
      <c r="X505" s="48" t="s">
        <v>2813</v>
      </c>
      <c r="Y505" s="48"/>
      <c r="Z505" s="37">
        <v>30</v>
      </c>
      <c r="AD505" s="9" t="s">
        <v>398</v>
      </c>
    </row>
    <row r="506" spans="1:30" ht="18.75" customHeight="1">
      <c r="A506" s="9" t="s">
        <v>1242</v>
      </c>
      <c r="B506" s="18">
        <v>4903301177050</v>
      </c>
      <c r="C506" s="31" t="s">
        <v>1243</v>
      </c>
      <c r="D506" s="39" t="s">
        <v>2432</v>
      </c>
      <c r="E506" s="9">
        <v>798</v>
      </c>
      <c r="F506" s="9">
        <v>950</v>
      </c>
      <c r="G506" s="9">
        <f t="shared" si="58"/>
        <v>-152</v>
      </c>
      <c r="H506" s="9">
        <f t="shared" si="55"/>
        <v>-0.16</v>
      </c>
      <c r="I506" s="19">
        <f t="shared" si="56"/>
        <v>48.677999999999997</v>
      </c>
      <c r="J506" s="11">
        <f t="shared" si="57"/>
        <v>58.413599999999995</v>
      </c>
      <c r="K506" s="22">
        <f>I506*1.6</f>
        <v>77.884799999999998</v>
      </c>
      <c r="L506" s="11"/>
      <c r="M506" s="11"/>
      <c r="N506" s="11"/>
      <c r="O506" s="11"/>
      <c r="P506" s="11"/>
      <c r="Q506" s="13" t="s">
        <v>1926</v>
      </c>
      <c r="R506" s="20">
        <f>K506*1.17</f>
        <v>91.125215999999995</v>
      </c>
      <c r="S506" s="17">
        <v>99</v>
      </c>
      <c r="T506" s="13" t="s">
        <v>1926</v>
      </c>
      <c r="U506" s="13"/>
      <c r="V506" s="13"/>
      <c r="W506" s="29" t="s">
        <v>2617</v>
      </c>
      <c r="X506" s="48" t="s">
        <v>2813</v>
      </c>
      <c r="Y506" s="48"/>
      <c r="Z506" s="37">
        <v>30</v>
      </c>
      <c r="AD506" s="9" t="s">
        <v>398</v>
      </c>
    </row>
    <row r="507" spans="1:30" ht="18.75" customHeight="1">
      <c r="A507" s="9" t="s">
        <v>1244</v>
      </c>
      <c r="B507" s="18">
        <v>4903301177128</v>
      </c>
      <c r="C507" s="31" t="s">
        <v>1245</v>
      </c>
      <c r="D507" s="39" t="s">
        <v>2433</v>
      </c>
      <c r="E507" s="9">
        <v>798</v>
      </c>
      <c r="F507" s="9">
        <v>950</v>
      </c>
      <c r="G507" s="9">
        <f t="shared" si="58"/>
        <v>-152</v>
      </c>
      <c r="H507" s="9">
        <f t="shared" si="55"/>
        <v>-0.16</v>
      </c>
      <c r="I507" s="19">
        <f t="shared" si="56"/>
        <v>48.677999999999997</v>
      </c>
      <c r="J507" s="11">
        <f t="shared" si="57"/>
        <v>58.413599999999995</v>
      </c>
      <c r="K507" s="22">
        <f>I507*1.6</f>
        <v>77.884799999999998</v>
      </c>
      <c r="L507" s="11"/>
      <c r="M507" s="11"/>
      <c r="N507" s="11"/>
      <c r="O507" s="11"/>
      <c r="P507" s="11"/>
      <c r="Q507" s="13" t="s">
        <v>1926</v>
      </c>
      <c r="R507" s="20">
        <f>K507*1.17</f>
        <v>91.125215999999995</v>
      </c>
      <c r="S507" s="17">
        <v>99</v>
      </c>
      <c r="T507" s="13" t="s">
        <v>1926</v>
      </c>
      <c r="U507" s="13"/>
      <c r="V507" s="13"/>
      <c r="W507" s="29" t="s">
        <v>2617</v>
      </c>
      <c r="X507" s="48" t="s">
        <v>2813</v>
      </c>
      <c r="Y507" s="48"/>
      <c r="Z507" s="37">
        <v>30</v>
      </c>
      <c r="AD507" s="9" t="s">
        <v>398</v>
      </c>
    </row>
    <row r="508" spans="1:30" ht="18.75" customHeight="1">
      <c r="A508" s="9" t="s">
        <v>1246</v>
      </c>
      <c r="B508" s="18">
        <v>4987110040019</v>
      </c>
      <c r="C508" s="27" t="s">
        <v>1247</v>
      </c>
      <c r="D508" s="39" t="s">
        <v>2434</v>
      </c>
      <c r="E508" s="9">
        <v>950</v>
      </c>
      <c r="F508" s="9">
        <v>1015</v>
      </c>
      <c r="G508" s="9">
        <f t="shared" si="58"/>
        <v>-65</v>
      </c>
      <c r="H508" s="9">
        <f t="shared" si="55"/>
        <v>-6.4039408866995079E-2</v>
      </c>
      <c r="I508" s="19">
        <f t="shared" si="56"/>
        <v>57.949999999999996</v>
      </c>
      <c r="J508" s="11">
        <f t="shared" si="57"/>
        <v>69.539999999999992</v>
      </c>
      <c r="K508" s="11"/>
      <c r="L508" s="22">
        <f>I508*1.3</f>
        <v>75.334999999999994</v>
      </c>
      <c r="M508" s="11"/>
      <c r="N508" s="11"/>
      <c r="O508" s="11"/>
      <c r="P508" s="11"/>
      <c r="Q508" s="13" t="s">
        <v>1926</v>
      </c>
      <c r="R508" s="20">
        <f>L508*1.17</f>
        <v>88.141949999999994</v>
      </c>
      <c r="S508" s="17">
        <v>99</v>
      </c>
      <c r="T508" s="13" t="s">
        <v>1926</v>
      </c>
      <c r="U508" s="13"/>
      <c r="V508" s="13"/>
      <c r="W508" s="29" t="s">
        <v>2655</v>
      </c>
      <c r="X508" s="48" t="s">
        <v>2813</v>
      </c>
      <c r="Y508" s="48"/>
      <c r="Z508" s="37">
        <v>30</v>
      </c>
      <c r="AD508" s="9" t="s">
        <v>548</v>
      </c>
    </row>
    <row r="509" spans="1:30" ht="18.75" customHeight="1">
      <c r="A509" s="9" t="s">
        <v>1248</v>
      </c>
      <c r="B509" s="18">
        <v>4987110004257</v>
      </c>
      <c r="C509" s="27" t="s">
        <v>1249</v>
      </c>
      <c r="D509" s="39" t="s">
        <v>2435</v>
      </c>
      <c r="E509" s="9">
        <v>1197</v>
      </c>
      <c r="F509" s="9">
        <v>1180</v>
      </c>
      <c r="G509" s="9">
        <f t="shared" si="58"/>
        <v>17</v>
      </c>
      <c r="H509" s="9">
        <f t="shared" si="55"/>
        <v>1.4406779661016949E-2</v>
      </c>
      <c r="I509" s="19">
        <f t="shared" si="56"/>
        <v>73.016999999999996</v>
      </c>
      <c r="J509" s="11">
        <f t="shared" si="57"/>
        <v>87.620399999999989</v>
      </c>
      <c r="K509" s="11"/>
      <c r="L509" s="22">
        <f>I509*1.3</f>
        <v>94.9221</v>
      </c>
      <c r="M509" s="11"/>
      <c r="N509" s="11"/>
      <c r="O509" s="11"/>
      <c r="P509" s="11"/>
      <c r="Q509" s="13" t="s">
        <v>1926</v>
      </c>
      <c r="R509" s="20">
        <f>L509*1.17</f>
        <v>111.05885699999999</v>
      </c>
      <c r="S509" s="17">
        <v>99</v>
      </c>
      <c r="T509" s="13" t="s">
        <v>1926</v>
      </c>
      <c r="U509" s="13"/>
      <c r="V509" s="13"/>
      <c r="W509" s="29" t="s">
        <v>2655</v>
      </c>
      <c r="X509" s="48" t="s">
        <v>2813</v>
      </c>
      <c r="Y509" s="48"/>
      <c r="Z509" s="37">
        <v>95.3</v>
      </c>
      <c r="AD509" s="9" t="s">
        <v>1164</v>
      </c>
    </row>
    <row r="510" spans="1:30" ht="18.75" customHeight="1">
      <c r="A510" s="9" t="s">
        <v>1250</v>
      </c>
      <c r="B510" s="18">
        <v>4987110001645</v>
      </c>
      <c r="C510" s="27" t="s">
        <v>1252</v>
      </c>
      <c r="D510" s="39" t="s">
        <v>2436</v>
      </c>
      <c r="E510" s="9">
        <v>1373</v>
      </c>
      <c r="F510" s="9">
        <v>1180</v>
      </c>
      <c r="G510" s="9">
        <f t="shared" si="58"/>
        <v>193</v>
      </c>
      <c r="H510" s="9">
        <f t="shared" si="55"/>
        <v>0.16355932203389831</v>
      </c>
      <c r="I510" s="19">
        <f t="shared" si="56"/>
        <v>83.753</v>
      </c>
      <c r="J510" s="11">
        <f t="shared" si="57"/>
        <v>100.50359999999999</v>
      </c>
      <c r="K510" s="11"/>
      <c r="L510" s="22">
        <f>I510*1.3</f>
        <v>108.8789</v>
      </c>
      <c r="M510" s="11"/>
      <c r="N510" s="11"/>
      <c r="O510" s="11"/>
      <c r="P510" s="11"/>
      <c r="Q510" s="13" t="s">
        <v>1926</v>
      </c>
      <c r="R510" s="20">
        <f>L510*1.17</f>
        <v>127.388313</v>
      </c>
      <c r="S510" s="17">
        <v>99</v>
      </c>
      <c r="T510" s="13" t="s">
        <v>1926</v>
      </c>
      <c r="U510" s="13"/>
      <c r="V510" s="13"/>
      <c r="W510" s="29" t="s">
        <v>2655</v>
      </c>
      <c r="X510" s="48" t="s">
        <v>2813</v>
      </c>
      <c r="Y510" s="48"/>
      <c r="Z510" s="37">
        <v>145</v>
      </c>
      <c r="AB510" s="9">
        <v>66</v>
      </c>
      <c r="AC510" s="9">
        <v>76</v>
      </c>
      <c r="AD510" s="9" t="s">
        <v>1251</v>
      </c>
    </row>
    <row r="511" spans="1:30" ht="18.75" customHeight="1">
      <c r="A511" s="9" t="s">
        <v>1253</v>
      </c>
      <c r="B511" s="18">
        <v>4987306019218</v>
      </c>
      <c r="C511" s="29" t="s">
        <v>1828</v>
      </c>
      <c r="D511" s="39" t="s">
        <v>2437</v>
      </c>
      <c r="E511" s="9">
        <v>498</v>
      </c>
      <c r="F511" s="9">
        <v>810</v>
      </c>
      <c r="G511" s="9">
        <f t="shared" si="58"/>
        <v>-312</v>
      </c>
      <c r="H511" s="9">
        <f t="shared" si="55"/>
        <v>-0.38518518518518519</v>
      </c>
      <c r="I511" s="19">
        <f t="shared" si="56"/>
        <v>30.378</v>
      </c>
      <c r="J511" s="11">
        <f t="shared" si="57"/>
        <v>36.453600000000002</v>
      </c>
      <c r="K511" s="22">
        <f>I511*1.6</f>
        <v>48.604800000000004</v>
      </c>
      <c r="L511" s="11"/>
      <c r="M511" s="11"/>
      <c r="N511" s="11"/>
      <c r="O511" s="11"/>
      <c r="P511" s="11"/>
      <c r="Q511" s="13" t="s">
        <v>1926</v>
      </c>
      <c r="R511" s="20">
        <f>K511*1.17</f>
        <v>56.867616000000005</v>
      </c>
      <c r="S511" s="17">
        <v>99</v>
      </c>
      <c r="T511" s="13" t="s">
        <v>1926</v>
      </c>
      <c r="U511" s="13"/>
      <c r="V511" s="13"/>
      <c r="W511" s="29" t="s">
        <v>2616</v>
      </c>
      <c r="X511" s="48" t="s">
        <v>2813</v>
      </c>
      <c r="Y511" s="48"/>
      <c r="Z511" s="37">
        <v>20</v>
      </c>
      <c r="AD511" s="9" t="s">
        <v>385</v>
      </c>
    </row>
    <row r="512" spans="1:30" ht="18.75" customHeight="1">
      <c r="A512" s="9" t="s">
        <v>1255</v>
      </c>
      <c r="B512" s="18">
        <v>4987045049002</v>
      </c>
      <c r="C512" s="29" t="s">
        <v>1726</v>
      </c>
      <c r="D512" s="39" t="s">
        <v>2438</v>
      </c>
      <c r="E512" s="9">
        <v>798</v>
      </c>
      <c r="F512" s="9">
        <v>1008</v>
      </c>
      <c r="G512" s="9">
        <f t="shared" si="58"/>
        <v>-210</v>
      </c>
      <c r="H512" s="9">
        <f t="shared" si="55"/>
        <v>-0.20833333333333334</v>
      </c>
      <c r="I512" s="19">
        <f t="shared" si="56"/>
        <v>48.677999999999997</v>
      </c>
      <c r="J512" s="11">
        <f t="shared" si="57"/>
        <v>58.413599999999995</v>
      </c>
      <c r="K512" s="22">
        <f>I512*1.6</f>
        <v>77.884799999999998</v>
      </c>
      <c r="L512" s="11"/>
      <c r="M512" s="11"/>
      <c r="N512" s="11"/>
      <c r="O512" s="11"/>
      <c r="P512" s="11"/>
      <c r="Q512" s="13" t="s">
        <v>1926</v>
      </c>
      <c r="R512" s="20">
        <f>K512*1.17</f>
        <v>91.125215999999995</v>
      </c>
      <c r="S512" s="17">
        <v>99</v>
      </c>
      <c r="T512" s="13" t="s">
        <v>1926</v>
      </c>
      <c r="U512" s="13"/>
      <c r="V512" s="13"/>
      <c r="W512" s="29" t="s">
        <v>2772</v>
      </c>
      <c r="X512" s="48" t="s">
        <v>2813</v>
      </c>
      <c r="Y512" s="48"/>
      <c r="Z512" s="37">
        <v>77.099999999999994</v>
      </c>
      <c r="AD512" s="9" t="s">
        <v>114</v>
      </c>
    </row>
    <row r="513" spans="1:30" ht="18.75" customHeight="1">
      <c r="A513" s="9" t="s">
        <v>1257</v>
      </c>
      <c r="B513" s="18">
        <v>4961248005720</v>
      </c>
      <c r="C513" s="29" t="s">
        <v>1783</v>
      </c>
      <c r="D513" s="39" t="s">
        <v>2439</v>
      </c>
      <c r="E513" s="9">
        <v>1380</v>
      </c>
      <c r="F513" s="9">
        <v>1728</v>
      </c>
      <c r="G513" s="9">
        <f t="shared" si="58"/>
        <v>-348</v>
      </c>
      <c r="H513" s="9">
        <f t="shared" si="55"/>
        <v>-0.2013888888888889</v>
      </c>
      <c r="I513" s="19">
        <f t="shared" si="56"/>
        <v>84.179999999999993</v>
      </c>
      <c r="J513" s="11">
        <f t="shared" si="57"/>
        <v>101.01599999999999</v>
      </c>
      <c r="K513" s="11"/>
      <c r="L513" s="22">
        <f t="shared" ref="L513:L518" si="61">I513*1.3</f>
        <v>109.434</v>
      </c>
      <c r="M513" s="11"/>
      <c r="N513" s="11"/>
      <c r="O513" s="11"/>
      <c r="P513" s="11"/>
      <c r="Q513" s="13" t="s">
        <v>1926</v>
      </c>
      <c r="R513" s="20">
        <f t="shared" ref="R513:R518" si="62">L513*1.17</f>
        <v>128.03778</v>
      </c>
      <c r="S513" s="17">
        <v>99</v>
      </c>
      <c r="T513" s="13" t="s">
        <v>1926</v>
      </c>
      <c r="U513" s="13"/>
      <c r="V513" s="13"/>
      <c r="W513" s="29" t="s">
        <v>2656</v>
      </c>
      <c r="X513" s="48" t="s">
        <v>2813</v>
      </c>
      <c r="Y513" s="48"/>
      <c r="Z513" s="37">
        <v>45.4</v>
      </c>
      <c r="AD513" s="9" t="s">
        <v>376</v>
      </c>
    </row>
    <row r="514" spans="1:30" ht="18.75" customHeight="1">
      <c r="A514" s="9" t="s">
        <v>1259</v>
      </c>
      <c r="B514" s="18">
        <v>4987307240796</v>
      </c>
      <c r="C514" s="33" t="s">
        <v>1707</v>
      </c>
      <c r="D514" s="39" t="s">
        <v>2747</v>
      </c>
      <c r="E514" s="9">
        <v>1058</v>
      </c>
      <c r="F514" s="9">
        <v>1058</v>
      </c>
      <c r="G514" s="9">
        <f t="shared" si="58"/>
        <v>0</v>
      </c>
      <c r="H514" s="9">
        <f t="shared" ref="H514:H577" si="63">G514/F514</f>
        <v>0</v>
      </c>
      <c r="I514" s="19">
        <f t="shared" ref="I514:I577" si="64">E514*0.061</f>
        <v>64.537999999999997</v>
      </c>
      <c r="J514" s="11">
        <f t="shared" ref="J514:J577" si="65">I514*1.2</f>
        <v>77.445599999999999</v>
      </c>
      <c r="K514" s="11"/>
      <c r="L514" s="22">
        <f t="shared" si="61"/>
        <v>83.8994</v>
      </c>
      <c r="M514" s="11"/>
      <c r="N514" s="11"/>
      <c r="O514" s="11"/>
      <c r="P514" s="11"/>
      <c r="Q514" s="13" t="s">
        <v>1926</v>
      </c>
      <c r="R514" s="20">
        <f t="shared" si="62"/>
        <v>98.162297999999993</v>
      </c>
      <c r="S514" s="17">
        <v>99</v>
      </c>
      <c r="T514" s="13" t="s">
        <v>1926</v>
      </c>
      <c r="U514" s="13"/>
      <c r="V514" s="13"/>
      <c r="W514" s="29" t="s">
        <v>2657</v>
      </c>
      <c r="X514" s="48" t="s">
        <v>2813</v>
      </c>
      <c r="Y514" s="48"/>
      <c r="Z514" s="37">
        <v>50</v>
      </c>
      <c r="AB514" s="9">
        <v>36</v>
      </c>
      <c r="AC514" s="9">
        <v>46</v>
      </c>
      <c r="AD514" s="42" t="s">
        <v>2748</v>
      </c>
    </row>
    <row r="515" spans="1:30" ht="18.75" customHeight="1">
      <c r="A515" s="9" t="s">
        <v>1262</v>
      </c>
      <c r="B515" s="18">
        <v>4987307240772</v>
      </c>
      <c r="C515" s="29" t="s">
        <v>1782</v>
      </c>
      <c r="D515" s="39" t="s">
        <v>2440</v>
      </c>
      <c r="E515" s="9">
        <v>1598</v>
      </c>
      <c r="F515" s="9">
        <v>2598</v>
      </c>
      <c r="G515" s="9">
        <f t="shared" si="58"/>
        <v>-1000</v>
      </c>
      <c r="H515" s="9">
        <f t="shared" si="63"/>
        <v>-0.38491147036181678</v>
      </c>
      <c r="I515" s="19">
        <f t="shared" si="64"/>
        <v>97.477999999999994</v>
      </c>
      <c r="J515" s="11">
        <f t="shared" si="65"/>
        <v>116.97359999999999</v>
      </c>
      <c r="K515" s="11"/>
      <c r="L515" s="22">
        <f t="shared" si="61"/>
        <v>126.7214</v>
      </c>
      <c r="M515" s="11"/>
      <c r="N515" s="11"/>
      <c r="O515" s="11"/>
      <c r="P515" s="11"/>
      <c r="Q515" s="13" t="s">
        <v>1926</v>
      </c>
      <c r="R515" s="20">
        <f t="shared" si="62"/>
        <v>148.264038</v>
      </c>
      <c r="S515" s="17">
        <v>99</v>
      </c>
      <c r="T515" s="13" t="s">
        <v>1926</v>
      </c>
      <c r="U515" s="13"/>
      <c r="V515" s="13"/>
      <c r="W515" s="29" t="s">
        <v>2657</v>
      </c>
      <c r="X515" s="48" t="s">
        <v>2813</v>
      </c>
      <c r="Y515" s="48"/>
      <c r="Z515" s="37">
        <v>132</v>
      </c>
      <c r="AD515" s="9" t="s">
        <v>1263</v>
      </c>
    </row>
    <row r="516" spans="1:30" ht="18.75" customHeight="1">
      <c r="A516" s="9" t="s">
        <v>1265</v>
      </c>
      <c r="B516" s="18">
        <v>4987306061477</v>
      </c>
      <c r="C516" s="30" t="s">
        <v>1267</v>
      </c>
      <c r="D516" s="39" t="s">
        <v>2441</v>
      </c>
      <c r="E516" s="9">
        <v>1008</v>
      </c>
      <c r="F516" s="9">
        <v>981</v>
      </c>
      <c r="G516" s="9">
        <f t="shared" si="58"/>
        <v>27</v>
      </c>
      <c r="H516" s="9">
        <f t="shared" si="63"/>
        <v>2.7522935779816515E-2</v>
      </c>
      <c r="I516" s="19">
        <f t="shared" si="64"/>
        <v>61.488</v>
      </c>
      <c r="J516" s="11">
        <f t="shared" si="65"/>
        <v>73.785600000000002</v>
      </c>
      <c r="K516" s="11"/>
      <c r="L516" s="22">
        <f t="shared" si="61"/>
        <v>79.934399999999997</v>
      </c>
      <c r="M516" s="11"/>
      <c r="N516" s="11"/>
      <c r="O516" s="11"/>
      <c r="P516" s="11"/>
      <c r="Q516" s="13" t="s">
        <v>1926</v>
      </c>
      <c r="R516" s="20">
        <f t="shared" si="62"/>
        <v>93.523247999999995</v>
      </c>
      <c r="S516" s="17">
        <v>99</v>
      </c>
      <c r="T516" s="13" t="s">
        <v>1926</v>
      </c>
      <c r="U516" s="13"/>
      <c r="V516" s="13"/>
      <c r="W516" s="29" t="s">
        <v>2616</v>
      </c>
      <c r="X516" s="48" t="s">
        <v>2813</v>
      </c>
      <c r="Y516" s="48"/>
      <c r="Z516" s="37">
        <v>50</v>
      </c>
      <c r="AB516" s="9">
        <v>125</v>
      </c>
      <c r="AC516" s="9">
        <v>136</v>
      </c>
      <c r="AD516" s="9" t="s">
        <v>1266</v>
      </c>
    </row>
    <row r="517" spans="1:30" ht="18.75" customHeight="1">
      <c r="A517" s="9" t="s">
        <v>1268</v>
      </c>
      <c r="B517" s="18">
        <v>4987241118984</v>
      </c>
      <c r="C517" s="32" t="s">
        <v>1688</v>
      </c>
      <c r="D517" s="39" t="s">
        <v>2442</v>
      </c>
      <c r="E517" s="9">
        <v>998</v>
      </c>
      <c r="F517" s="9">
        <v>1058</v>
      </c>
      <c r="G517" s="9">
        <f t="shared" si="58"/>
        <v>-60</v>
      </c>
      <c r="H517" s="9">
        <f t="shared" si="63"/>
        <v>-5.6710775047258979E-2</v>
      </c>
      <c r="I517" s="19">
        <f t="shared" si="64"/>
        <v>60.878</v>
      </c>
      <c r="J517" s="11">
        <f t="shared" si="65"/>
        <v>73.053600000000003</v>
      </c>
      <c r="K517" s="11"/>
      <c r="L517" s="22">
        <f t="shared" si="61"/>
        <v>79.141400000000004</v>
      </c>
      <c r="M517" s="11"/>
      <c r="N517" s="11"/>
      <c r="O517" s="11"/>
      <c r="P517" s="11"/>
      <c r="Q517" s="13" t="s">
        <v>1926</v>
      </c>
      <c r="R517" s="20">
        <f t="shared" si="62"/>
        <v>92.595438000000001</v>
      </c>
      <c r="S517" s="17">
        <v>99</v>
      </c>
      <c r="T517" s="13" t="s">
        <v>1926</v>
      </c>
      <c r="U517" s="13"/>
      <c r="V517" s="13"/>
      <c r="W517" s="29" t="s">
        <v>2626</v>
      </c>
      <c r="X517" s="48" t="s">
        <v>2813</v>
      </c>
      <c r="Y517" s="48"/>
      <c r="Z517" s="37">
        <v>31.8</v>
      </c>
      <c r="AD517" s="9" t="s">
        <v>1266</v>
      </c>
    </row>
    <row r="518" spans="1:30" ht="18.75" customHeight="1">
      <c r="A518" s="9" t="s">
        <v>1270</v>
      </c>
      <c r="B518" s="18">
        <v>4987072048054</v>
      </c>
      <c r="C518" s="27" t="s">
        <v>1271</v>
      </c>
      <c r="D518" s="39" t="s">
        <v>2443</v>
      </c>
      <c r="E518" s="9">
        <v>1170</v>
      </c>
      <c r="F518" s="9">
        <v>1458</v>
      </c>
      <c r="G518" s="9">
        <f t="shared" si="58"/>
        <v>-288</v>
      </c>
      <c r="H518" s="9">
        <f t="shared" si="63"/>
        <v>-0.19753086419753085</v>
      </c>
      <c r="I518" s="19">
        <f t="shared" si="64"/>
        <v>71.37</v>
      </c>
      <c r="J518" s="11">
        <f t="shared" si="65"/>
        <v>85.644000000000005</v>
      </c>
      <c r="K518" s="11"/>
      <c r="L518" s="22">
        <f t="shared" si="61"/>
        <v>92.781000000000006</v>
      </c>
      <c r="M518" s="11"/>
      <c r="N518" s="11"/>
      <c r="O518" s="11"/>
      <c r="P518" s="11"/>
      <c r="Q518" s="13" t="s">
        <v>1926</v>
      </c>
      <c r="R518" s="20">
        <f t="shared" si="62"/>
        <v>108.55377</v>
      </c>
      <c r="S518" s="17">
        <v>99</v>
      </c>
      <c r="T518" s="13" t="s">
        <v>1926</v>
      </c>
      <c r="U518" s="13"/>
      <c r="V518" s="13"/>
      <c r="W518" s="29" t="s">
        <v>2623</v>
      </c>
      <c r="X518" s="48" t="s">
        <v>2813</v>
      </c>
      <c r="Y518" s="48"/>
      <c r="Z518" s="37">
        <v>22.7</v>
      </c>
      <c r="AD518" s="9" t="s">
        <v>90</v>
      </c>
    </row>
    <row r="519" spans="1:30" ht="18.75" customHeight="1">
      <c r="A519" s="9" t="s">
        <v>1272</v>
      </c>
      <c r="B519" s="18">
        <v>4987067244904</v>
      </c>
      <c r="C519" s="31" t="s">
        <v>1274</v>
      </c>
      <c r="D519" s="39" t="s">
        <v>2444</v>
      </c>
      <c r="E519" s="9">
        <v>2980</v>
      </c>
      <c r="F519" s="9">
        <v>2770</v>
      </c>
      <c r="G519" s="9">
        <f t="shared" si="58"/>
        <v>210</v>
      </c>
      <c r="H519" s="9">
        <f t="shared" si="63"/>
        <v>7.5812274368231042E-2</v>
      </c>
      <c r="I519" s="19">
        <f t="shared" si="64"/>
        <v>181.78</v>
      </c>
      <c r="J519" s="11">
        <f t="shared" si="65"/>
        <v>218.136</v>
      </c>
      <c r="K519" s="11"/>
      <c r="L519" s="11"/>
      <c r="M519" s="11">
        <f>I519*1.25</f>
        <v>227.22499999999999</v>
      </c>
      <c r="N519" s="11"/>
      <c r="O519" s="11"/>
      <c r="P519" s="11"/>
      <c r="Q519" s="13" t="s">
        <v>1926</v>
      </c>
      <c r="R519" s="20">
        <f>M519*1.17</f>
        <v>265.85325</v>
      </c>
      <c r="S519" s="17">
        <v>99</v>
      </c>
      <c r="T519" s="13" t="s">
        <v>1926</v>
      </c>
      <c r="U519" s="13"/>
      <c r="V519" s="13"/>
      <c r="W519" s="29" t="s">
        <v>2624</v>
      </c>
      <c r="X519" s="48" t="s">
        <v>2813</v>
      </c>
      <c r="Y519" s="48"/>
      <c r="Z519" s="37">
        <v>159</v>
      </c>
      <c r="AD519" s="9" t="s">
        <v>1273</v>
      </c>
    </row>
    <row r="520" spans="1:30" ht="18.75" customHeight="1">
      <c r="A520" s="9" t="s">
        <v>1275</v>
      </c>
      <c r="B520" s="18">
        <v>4987306054783</v>
      </c>
      <c r="C520" s="27" t="s">
        <v>1276</v>
      </c>
      <c r="D520" s="39" t="s">
        <v>2445</v>
      </c>
      <c r="E520" s="9">
        <v>1590</v>
      </c>
      <c r="F520" s="9">
        <v>1370</v>
      </c>
      <c r="G520" s="9">
        <f t="shared" si="58"/>
        <v>220</v>
      </c>
      <c r="H520" s="9">
        <f t="shared" si="63"/>
        <v>0.16058394160583941</v>
      </c>
      <c r="I520" s="19">
        <f t="shared" si="64"/>
        <v>96.99</v>
      </c>
      <c r="J520" s="11">
        <f t="shared" si="65"/>
        <v>116.38799999999999</v>
      </c>
      <c r="K520" s="11"/>
      <c r="L520" s="11">
        <f>I520*1.3</f>
        <v>126.087</v>
      </c>
      <c r="M520" s="11"/>
      <c r="N520" s="11"/>
      <c r="O520" s="11"/>
      <c r="P520" s="11"/>
      <c r="Q520" s="13" t="s">
        <v>1926</v>
      </c>
      <c r="R520" s="17">
        <f>L520*1.17</f>
        <v>147.52178999999998</v>
      </c>
      <c r="S520" s="17">
        <v>99</v>
      </c>
      <c r="T520" s="13" t="s">
        <v>1926</v>
      </c>
      <c r="U520" s="13"/>
      <c r="V520" s="13"/>
      <c r="W520" s="29" t="s">
        <v>2616</v>
      </c>
      <c r="X520" s="48" t="s">
        <v>2813</v>
      </c>
      <c r="Y520" s="48"/>
      <c r="Z520" s="37">
        <v>222</v>
      </c>
      <c r="AD520" s="9" t="s">
        <v>1273</v>
      </c>
    </row>
    <row r="521" spans="1:30" ht="18.75" customHeight="1">
      <c r="A521" s="9" t="s">
        <v>1277</v>
      </c>
      <c r="B521" s="18">
        <v>4987306054806</v>
      </c>
      <c r="C521" s="29" t="s">
        <v>1852</v>
      </c>
      <c r="D521" s="39" t="s">
        <v>2446</v>
      </c>
      <c r="E521" s="9">
        <v>999</v>
      </c>
      <c r="F521" s="9">
        <v>1031</v>
      </c>
      <c r="G521" s="9">
        <f t="shared" si="58"/>
        <v>-32</v>
      </c>
      <c r="H521" s="9">
        <f t="shared" si="63"/>
        <v>-3.1037827352085354E-2</v>
      </c>
      <c r="I521" s="19">
        <f t="shared" si="64"/>
        <v>60.939</v>
      </c>
      <c r="J521" s="11">
        <f t="shared" si="65"/>
        <v>73.126800000000003</v>
      </c>
      <c r="K521" s="11"/>
      <c r="L521" s="11">
        <f>I521*1.3</f>
        <v>79.220700000000008</v>
      </c>
      <c r="M521" s="11"/>
      <c r="N521" s="11"/>
      <c r="O521" s="11"/>
      <c r="P521" s="11"/>
      <c r="Q521" s="13" t="s">
        <v>1926</v>
      </c>
      <c r="R521" s="17">
        <f>L521*1.17</f>
        <v>92.688219000000004</v>
      </c>
      <c r="S521" s="17">
        <v>99</v>
      </c>
      <c r="T521" s="13" t="s">
        <v>1926</v>
      </c>
      <c r="U521" s="13"/>
      <c r="V521" s="13"/>
      <c r="W521" s="29" t="s">
        <v>2616</v>
      </c>
      <c r="X521" s="48" t="s">
        <v>2813</v>
      </c>
      <c r="Y521" s="48"/>
      <c r="Z521" s="37">
        <v>209</v>
      </c>
      <c r="AD521" s="9" t="s">
        <v>1278</v>
      </c>
    </row>
    <row r="522" spans="1:30" ht="18.75" customHeight="1">
      <c r="A522" s="9" t="s">
        <v>1280</v>
      </c>
      <c r="B522" s="18">
        <v>4987243114007</v>
      </c>
      <c r="C522" s="33" t="s">
        <v>1692</v>
      </c>
      <c r="D522" s="39" t="s">
        <v>2447</v>
      </c>
      <c r="E522" s="9">
        <v>880</v>
      </c>
      <c r="F522" s="9">
        <v>859</v>
      </c>
      <c r="G522" s="9">
        <f t="shared" si="58"/>
        <v>21</v>
      </c>
      <c r="H522" s="9">
        <f t="shared" si="63"/>
        <v>2.4447031431897557E-2</v>
      </c>
      <c r="I522" s="19">
        <f t="shared" si="64"/>
        <v>53.68</v>
      </c>
      <c r="J522" s="11">
        <f t="shared" si="65"/>
        <v>64.415999999999997</v>
      </c>
      <c r="K522" s="11"/>
      <c r="L522" s="22">
        <f>I522*1.3</f>
        <v>69.784000000000006</v>
      </c>
      <c r="M522" s="11"/>
      <c r="N522" s="11"/>
      <c r="O522" s="11"/>
      <c r="P522" s="11"/>
      <c r="Q522" s="13" t="s">
        <v>1926</v>
      </c>
      <c r="R522" s="20">
        <f>L522*1.17</f>
        <v>81.647280000000009</v>
      </c>
      <c r="S522" s="17">
        <v>99</v>
      </c>
      <c r="T522" s="13" t="s">
        <v>1926</v>
      </c>
      <c r="U522" s="13"/>
      <c r="V522" s="13"/>
      <c r="W522" s="29" t="s">
        <v>2767</v>
      </c>
      <c r="X522" s="48" t="s">
        <v>2813</v>
      </c>
      <c r="Y522" s="48"/>
      <c r="Z522" s="37">
        <v>236</v>
      </c>
      <c r="AD522" s="9" t="s">
        <v>200</v>
      </c>
    </row>
    <row r="523" spans="1:30" ht="18.75" customHeight="1">
      <c r="A523" s="9" t="s">
        <v>1282</v>
      </c>
      <c r="B523" s="18">
        <v>4987033703077</v>
      </c>
      <c r="C523" s="27" t="s">
        <v>1284</v>
      </c>
      <c r="D523" s="39" t="s">
        <v>2448</v>
      </c>
      <c r="E523" s="9">
        <v>2180</v>
      </c>
      <c r="F523" s="9">
        <v>2655</v>
      </c>
      <c r="G523" s="9">
        <f t="shared" si="58"/>
        <v>-475</v>
      </c>
      <c r="H523" s="9">
        <f t="shared" si="63"/>
        <v>-0.17890772128060264</v>
      </c>
      <c r="I523" s="19">
        <f t="shared" si="64"/>
        <v>132.97999999999999</v>
      </c>
      <c r="J523" s="11">
        <f t="shared" si="65"/>
        <v>159.57599999999999</v>
      </c>
      <c r="K523" s="11"/>
      <c r="L523" s="11"/>
      <c r="M523" s="11">
        <f>I523*1.25</f>
        <v>166.22499999999999</v>
      </c>
      <c r="N523" s="11"/>
      <c r="O523" s="11"/>
      <c r="P523" s="11"/>
      <c r="Q523" s="13" t="s">
        <v>1926</v>
      </c>
      <c r="R523" s="20">
        <f>M523*1.17</f>
        <v>194.48324999999997</v>
      </c>
      <c r="S523" s="17">
        <v>99</v>
      </c>
      <c r="T523" s="13" t="s">
        <v>1926</v>
      </c>
      <c r="U523" s="13"/>
      <c r="V523" s="13"/>
      <c r="W523" s="29" t="s">
        <v>2754</v>
      </c>
      <c r="X523" s="48" t="s">
        <v>2813</v>
      </c>
      <c r="Y523" s="48"/>
      <c r="Z523" s="37">
        <v>227</v>
      </c>
      <c r="AB523" s="9">
        <v>299</v>
      </c>
      <c r="AC523" s="9">
        <v>310</v>
      </c>
      <c r="AD523" s="9" t="s">
        <v>1283</v>
      </c>
    </row>
    <row r="524" spans="1:30" ht="18.75" customHeight="1">
      <c r="A524" s="9" t="s">
        <v>1285</v>
      </c>
      <c r="B524" s="18">
        <v>4903301177241</v>
      </c>
      <c r="C524" s="31" t="s">
        <v>1287</v>
      </c>
      <c r="D524" s="39" t="s">
        <v>2449</v>
      </c>
      <c r="E524" s="9">
        <v>2138</v>
      </c>
      <c r="F524" s="9">
        <v>1934</v>
      </c>
      <c r="G524" s="9">
        <f t="shared" si="58"/>
        <v>204</v>
      </c>
      <c r="H524" s="9">
        <f t="shared" si="63"/>
        <v>0.10548086866597725</v>
      </c>
      <c r="I524" s="19">
        <f t="shared" si="64"/>
        <v>130.41800000000001</v>
      </c>
      <c r="J524" s="11">
        <f t="shared" si="65"/>
        <v>156.5016</v>
      </c>
      <c r="K524" s="11"/>
      <c r="L524" s="11"/>
      <c r="M524" s="11">
        <f>I524*1.25</f>
        <v>163.02250000000001</v>
      </c>
      <c r="N524" s="11"/>
      <c r="O524" s="11"/>
      <c r="P524" s="11"/>
      <c r="Q524" s="13" t="s">
        <v>1926</v>
      </c>
      <c r="R524" s="20">
        <f>M524*1.17</f>
        <v>190.73632499999999</v>
      </c>
      <c r="S524" s="17">
        <v>99</v>
      </c>
      <c r="T524" s="13" t="s">
        <v>1926</v>
      </c>
      <c r="U524" s="13"/>
      <c r="V524" s="13"/>
      <c r="W524" s="29" t="s">
        <v>2617</v>
      </c>
      <c r="X524" s="48" t="s">
        <v>2813</v>
      </c>
      <c r="Y524" s="48"/>
      <c r="Z524" s="37">
        <v>145</v>
      </c>
      <c r="AD524" s="9" t="s">
        <v>1286</v>
      </c>
    </row>
    <row r="525" spans="1:30" ht="18.75" customHeight="1">
      <c r="A525" s="9" t="s">
        <v>1288</v>
      </c>
      <c r="B525" s="18">
        <v>4903301177166</v>
      </c>
      <c r="C525" s="31" t="s">
        <v>1289</v>
      </c>
      <c r="D525" s="39" t="s">
        <v>2450</v>
      </c>
      <c r="E525" s="9">
        <v>2138</v>
      </c>
      <c r="F525" s="9">
        <v>1934</v>
      </c>
      <c r="G525" s="9">
        <f t="shared" si="58"/>
        <v>204</v>
      </c>
      <c r="H525" s="9">
        <f t="shared" si="63"/>
        <v>0.10548086866597725</v>
      </c>
      <c r="I525" s="19">
        <f t="shared" si="64"/>
        <v>130.41800000000001</v>
      </c>
      <c r="J525" s="11">
        <f t="shared" si="65"/>
        <v>156.5016</v>
      </c>
      <c r="K525" s="11"/>
      <c r="L525" s="11"/>
      <c r="M525" s="11">
        <f>I525*1.25</f>
        <v>163.02250000000001</v>
      </c>
      <c r="N525" s="11"/>
      <c r="O525" s="11"/>
      <c r="P525" s="11"/>
      <c r="Q525" s="13" t="s">
        <v>1926</v>
      </c>
      <c r="R525" s="20">
        <f>M525*1.17</f>
        <v>190.73632499999999</v>
      </c>
      <c r="S525" s="17">
        <v>99</v>
      </c>
      <c r="T525" s="13" t="s">
        <v>1926</v>
      </c>
      <c r="U525" s="13"/>
      <c r="V525" s="13"/>
      <c r="W525" s="29" t="s">
        <v>2617</v>
      </c>
      <c r="X525" s="48" t="s">
        <v>2813</v>
      </c>
      <c r="Y525" s="48"/>
      <c r="Z525" s="37">
        <v>81.599999999999994</v>
      </c>
      <c r="AD525" s="9" t="s">
        <v>1286</v>
      </c>
    </row>
    <row r="526" spans="1:30" ht="18.75" customHeight="1">
      <c r="A526" s="9" t="s">
        <v>1290</v>
      </c>
      <c r="B526" s="18">
        <v>4987067205202</v>
      </c>
      <c r="C526" s="32" t="s">
        <v>1694</v>
      </c>
      <c r="D526" s="39" t="s">
        <v>2451</v>
      </c>
      <c r="E526" s="9">
        <v>1981</v>
      </c>
      <c r="F526" s="9">
        <v>1981</v>
      </c>
      <c r="G526" s="9">
        <f t="shared" si="58"/>
        <v>0</v>
      </c>
      <c r="H526" s="9">
        <f t="shared" si="63"/>
        <v>0</v>
      </c>
      <c r="I526" s="19">
        <f t="shared" si="64"/>
        <v>120.84099999999999</v>
      </c>
      <c r="J526" s="11">
        <f t="shared" si="65"/>
        <v>145.00919999999999</v>
      </c>
      <c r="K526" s="11"/>
      <c r="L526" s="11"/>
      <c r="M526" s="11">
        <f>I526*1.25</f>
        <v>151.05124999999998</v>
      </c>
      <c r="N526" s="11"/>
      <c r="O526" s="11"/>
      <c r="P526" s="11"/>
      <c r="Q526" s="13" t="s">
        <v>1926</v>
      </c>
      <c r="R526" s="20">
        <f>M526*1.17</f>
        <v>176.72996249999997</v>
      </c>
      <c r="S526" s="17">
        <v>99</v>
      </c>
      <c r="T526" s="13" t="s">
        <v>1926</v>
      </c>
      <c r="U526" s="13"/>
      <c r="V526" s="13"/>
      <c r="W526" s="29" t="s">
        <v>2624</v>
      </c>
      <c r="X526" s="48" t="s">
        <v>2813</v>
      </c>
      <c r="Y526" s="48"/>
      <c r="Z526" s="37">
        <v>426</v>
      </c>
      <c r="AD526" s="9" t="s">
        <v>200</v>
      </c>
    </row>
    <row r="527" spans="1:30" ht="18.75" customHeight="1">
      <c r="A527" s="9" t="s">
        <v>1292</v>
      </c>
      <c r="B527" s="18">
        <v>4987067227303</v>
      </c>
      <c r="C527" s="29" t="s">
        <v>1827</v>
      </c>
      <c r="D527" s="39" t="s">
        <v>1965</v>
      </c>
      <c r="E527" s="9">
        <v>624</v>
      </c>
      <c r="F527" s="9">
        <v>624</v>
      </c>
      <c r="G527" s="9">
        <f t="shared" si="58"/>
        <v>0</v>
      </c>
      <c r="H527" s="9">
        <f t="shared" si="63"/>
        <v>0</v>
      </c>
      <c r="I527" s="19">
        <f t="shared" si="64"/>
        <v>38.064</v>
      </c>
      <c r="J527" s="11">
        <f t="shared" si="65"/>
        <v>45.6768</v>
      </c>
      <c r="K527" s="11">
        <f>I527*1.6</f>
        <v>60.9024</v>
      </c>
      <c r="L527" s="11"/>
      <c r="M527" s="11"/>
      <c r="N527" s="11"/>
      <c r="O527" s="11"/>
      <c r="P527" s="11"/>
      <c r="Q527" s="13" t="s">
        <v>1926</v>
      </c>
      <c r="R527" s="20">
        <f>K527*1.17</f>
        <v>71.255808000000002</v>
      </c>
      <c r="S527" s="17">
        <v>99</v>
      </c>
      <c r="T527" s="13" t="s">
        <v>1926</v>
      </c>
      <c r="U527" s="13"/>
      <c r="V527" s="13"/>
      <c r="W527" s="29" t="s">
        <v>2624</v>
      </c>
      <c r="X527" s="48" t="s">
        <v>2813</v>
      </c>
      <c r="Y527" s="48"/>
      <c r="Z527" s="37">
        <v>40.799999999999997</v>
      </c>
      <c r="AD527" s="9" t="s">
        <v>73</v>
      </c>
    </row>
    <row r="528" spans="1:30" ht="18.75" customHeight="1">
      <c r="A528" s="9" t="s">
        <v>1294</v>
      </c>
      <c r="B528" s="18">
        <v>4987128057160</v>
      </c>
      <c r="C528" s="27" t="s">
        <v>1295</v>
      </c>
      <c r="D528" s="39" t="s">
        <v>2792</v>
      </c>
      <c r="E528" s="9">
        <v>1728</v>
      </c>
      <c r="F528" s="9">
        <v>1728</v>
      </c>
      <c r="G528" s="9">
        <f t="shared" si="58"/>
        <v>0</v>
      </c>
      <c r="H528" s="9">
        <f t="shared" si="63"/>
        <v>0</v>
      </c>
      <c r="I528" s="19">
        <f t="shared" si="64"/>
        <v>105.408</v>
      </c>
      <c r="J528" s="11">
        <f t="shared" si="65"/>
        <v>126.4896</v>
      </c>
      <c r="K528" s="11"/>
      <c r="L528" s="11"/>
      <c r="M528" s="11">
        <f>I528*1.25</f>
        <v>131.76</v>
      </c>
      <c r="N528" s="11"/>
      <c r="O528" s="11"/>
      <c r="P528" s="11"/>
      <c r="Q528" s="13" t="s">
        <v>1926</v>
      </c>
      <c r="R528" s="20">
        <f>M528*1.17</f>
        <v>154.15919999999997</v>
      </c>
      <c r="S528" s="17">
        <v>99</v>
      </c>
      <c r="T528" s="13" t="s">
        <v>1926</v>
      </c>
      <c r="U528" s="13"/>
      <c r="V528" s="13"/>
      <c r="W528" s="29" t="s">
        <v>2793</v>
      </c>
      <c r="X528" s="48" t="s">
        <v>2813</v>
      </c>
      <c r="Y528" s="48"/>
      <c r="Z528" s="37">
        <v>96</v>
      </c>
      <c r="AD528" s="9" t="s">
        <v>46</v>
      </c>
    </row>
    <row r="529" spans="1:30" ht="18.75" customHeight="1">
      <c r="A529" s="9" t="s">
        <v>1296</v>
      </c>
      <c r="B529" s="18">
        <v>4987028114659</v>
      </c>
      <c r="C529" s="29" t="s">
        <v>1736</v>
      </c>
      <c r="D529" s="39" t="s">
        <v>2452</v>
      </c>
      <c r="E529" s="9">
        <v>2037</v>
      </c>
      <c r="F529" s="9">
        <v>2037</v>
      </c>
      <c r="G529" s="9">
        <f t="shared" ref="G529:G592" si="66">E529-F529</f>
        <v>0</v>
      </c>
      <c r="H529" s="9">
        <f t="shared" si="63"/>
        <v>0</v>
      </c>
      <c r="I529" s="19">
        <f t="shared" si="64"/>
        <v>124.25699999999999</v>
      </c>
      <c r="J529" s="11">
        <f t="shared" si="65"/>
        <v>149.10839999999999</v>
      </c>
      <c r="K529" s="11"/>
      <c r="L529" s="11"/>
      <c r="M529" s="11">
        <f>I529*1.25</f>
        <v>155.32124999999999</v>
      </c>
      <c r="N529" s="11"/>
      <c r="O529" s="11"/>
      <c r="P529" s="11"/>
      <c r="Q529" s="13" t="s">
        <v>1926</v>
      </c>
      <c r="R529" s="20">
        <f>M529*1.17</f>
        <v>181.72586249999998</v>
      </c>
      <c r="S529" s="17">
        <v>99</v>
      </c>
      <c r="T529" s="13" t="s">
        <v>1926</v>
      </c>
      <c r="U529" s="13"/>
      <c r="V529" s="13"/>
      <c r="W529" s="29" t="s">
        <v>2778</v>
      </c>
      <c r="X529" s="48" t="s">
        <v>2813</v>
      </c>
      <c r="Y529" s="48"/>
      <c r="Z529" s="37">
        <v>99.8</v>
      </c>
      <c r="AD529" s="42" t="s">
        <v>2749</v>
      </c>
    </row>
    <row r="530" spans="1:30" ht="18.75" customHeight="1">
      <c r="A530" s="9" t="s">
        <v>1301</v>
      </c>
      <c r="B530" s="18">
        <v>4987306010871</v>
      </c>
      <c r="C530" s="29" t="s">
        <v>1851</v>
      </c>
      <c r="D530" s="39" t="s">
        <v>2454</v>
      </c>
      <c r="E530" s="9">
        <v>1281</v>
      </c>
      <c r="F530" s="9">
        <v>1281</v>
      </c>
      <c r="G530" s="9">
        <f t="shared" si="66"/>
        <v>0</v>
      </c>
      <c r="H530" s="9">
        <f t="shared" si="63"/>
        <v>0</v>
      </c>
      <c r="I530" s="19">
        <f t="shared" si="64"/>
        <v>78.141000000000005</v>
      </c>
      <c r="J530" s="11">
        <f t="shared" si="65"/>
        <v>93.769199999999998</v>
      </c>
      <c r="K530" s="11"/>
      <c r="L530" s="11">
        <f>I530*1.3</f>
        <v>101.58330000000001</v>
      </c>
      <c r="M530" s="11"/>
      <c r="N530" s="11"/>
      <c r="O530" s="11"/>
      <c r="P530" s="11"/>
      <c r="Q530" s="13" t="s">
        <v>1926</v>
      </c>
      <c r="R530" s="17">
        <f>L530*1.17</f>
        <v>118.85246100000001</v>
      </c>
      <c r="S530" s="17">
        <v>99</v>
      </c>
      <c r="T530" s="13" t="s">
        <v>1926</v>
      </c>
      <c r="U530" s="13"/>
      <c r="V530" s="13"/>
      <c r="W530" s="29" t="s">
        <v>2616</v>
      </c>
      <c r="X530" s="48" t="s">
        <v>2813</v>
      </c>
      <c r="Y530" s="48"/>
      <c r="Z530" s="37">
        <v>231</v>
      </c>
      <c r="AD530" s="9" t="s">
        <v>1302</v>
      </c>
    </row>
    <row r="531" spans="1:30" ht="18.75" customHeight="1">
      <c r="A531" s="9" t="s">
        <v>1304</v>
      </c>
      <c r="B531" s="18">
        <v>4987115882072</v>
      </c>
      <c r="C531" s="29" t="s">
        <v>1725</v>
      </c>
      <c r="D531" s="39" t="s">
        <v>2455</v>
      </c>
      <c r="E531" s="9">
        <v>950</v>
      </c>
      <c r="F531" s="9">
        <v>950</v>
      </c>
      <c r="G531" s="9">
        <f t="shared" si="66"/>
        <v>0</v>
      </c>
      <c r="H531" s="9">
        <f t="shared" si="63"/>
        <v>0</v>
      </c>
      <c r="I531" s="19">
        <f t="shared" si="64"/>
        <v>57.949999999999996</v>
      </c>
      <c r="J531" s="11">
        <f t="shared" si="65"/>
        <v>69.539999999999992</v>
      </c>
      <c r="K531" s="11"/>
      <c r="L531" s="11">
        <f>I531*1.3</f>
        <v>75.334999999999994</v>
      </c>
      <c r="M531" s="11"/>
      <c r="N531" s="11"/>
      <c r="O531" s="11"/>
      <c r="P531" s="11"/>
      <c r="Q531" s="13" t="s">
        <v>1926</v>
      </c>
      <c r="R531" s="20">
        <f>L531*1.17</f>
        <v>88.141949999999994</v>
      </c>
      <c r="S531" s="17">
        <v>99</v>
      </c>
      <c r="T531" s="13" t="s">
        <v>1926</v>
      </c>
      <c r="U531" s="13"/>
      <c r="V531" s="13"/>
      <c r="W531" s="29" t="s">
        <v>2614</v>
      </c>
      <c r="X531" s="48" t="s">
        <v>2813</v>
      </c>
      <c r="Y531" s="48"/>
      <c r="Z531" s="37">
        <v>90.7</v>
      </c>
      <c r="AD531" s="9" t="s">
        <v>1305</v>
      </c>
    </row>
    <row r="532" spans="1:30" ht="18.75" customHeight="1">
      <c r="A532" s="9" t="s">
        <v>1307</v>
      </c>
      <c r="B532" s="18">
        <v>4903301261117</v>
      </c>
      <c r="C532" s="29" t="s">
        <v>1850</v>
      </c>
      <c r="D532" s="39" t="s">
        <v>2456</v>
      </c>
      <c r="E532" s="9">
        <v>906</v>
      </c>
      <c r="F532" s="9">
        <v>906</v>
      </c>
      <c r="G532" s="9">
        <f t="shared" si="66"/>
        <v>0</v>
      </c>
      <c r="H532" s="9">
        <f t="shared" si="63"/>
        <v>0</v>
      </c>
      <c r="I532" s="19">
        <f t="shared" si="64"/>
        <v>55.265999999999998</v>
      </c>
      <c r="J532" s="11">
        <f t="shared" si="65"/>
        <v>66.319199999999995</v>
      </c>
      <c r="K532" s="11"/>
      <c r="L532" s="11">
        <f>I532*1.3</f>
        <v>71.845799999999997</v>
      </c>
      <c r="M532" s="11"/>
      <c r="N532" s="11"/>
      <c r="O532" s="11"/>
      <c r="P532" s="11"/>
      <c r="Q532" s="13" t="s">
        <v>1926</v>
      </c>
      <c r="R532" s="11">
        <f>L532*1.17</f>
        <v>84.059585999999996</v>
      </c>
      <c r="S532" s="17">
        <v>99</v>
      </c>
      <c r="T532" s="13" t="s">
        <v>1926</v>
      </c>
      <c r="U532" s="13"/>
      <c r="V532" s="13"/>
      <c r="W532" s="29" t="s">
        <v>2617</v>
      </c>
      <c r="X532" s="48" t="s">
        <v>2813</v>
      </c>
      <c r="Y532" s="48"/>
      <c r="Z532" s="37">
        <v>54.4</v>
      </c>
      <c r="AD532" s="9" t="s">
        <v>385</v>
      </c>
    </row>
    <row r="533" spans="1:30" ht="18.75" customHeight="1">
      <c r="A533" s="9" t="s">
        <v>1309</v>
      </c>
      <c r="B533" s="18">
        <v>4987103034506</v>
      </c>
      <c r="C533" s="27" t="s">
        <v>1310</v>
      </c>
      <c r="D533" s="39" t="s">
        <v>2457</v>
      </c>
      <c r="E533" s="9">
        <v>1706</v>
      </c>
      <c r="F533" s="9">
        <v>1706</v>
      </c>
      <c r="G533" s="9">
        <f t="shared" si="66"/>
        <v>0</v>
      </c>
      <c r="H533" s="9">
        <f t="shared" si="63"/>
        <v>0</v>
      </c>
      <c r="I533" s="19">
        <f t="shared" si="64"/>
        <v>104.066</v>
      </c>
      <c r="J533" s="11">
        <f t="shared" si="65"/>
        <v>124.8792</v>
      </c>
      <c r="K533" s="11"/>
      <c r="L533" s="11"/>
      <c r="M533" s="11">
        <f>I533*1.25</f>
        <v>130.08250000000001</v>
      </c>
      <c r="N533" s="11"/>
      <c r="O533" s="11"/>
      <c r="P533" s="11"/>
      <c r="Q533" s="13" t="s">
        <v>1926</v>
      </c>
      <c r="R533" s="20">
        <f>M533*1.17</f>
        <v>152.19652500000001</v>
      </c>
      <c r="S533" s="17">
        <v>99</v>
      </c>
      <c r="T533" s="13" t="s">
        <v>1926</v>
      </c>
      <c r="U533" s="13"/>
      <c r="V533" s="13"/>
      <c r="W533" s="29" t="s">
        <v>2777</v>
      </c>
      <c r="X533" s="48" t="s">
        <v>2813</v>
      </c>
      <c r="Y533" s="48"/>
      <c r="Z533" s="37">
        <v>86.2</v>
      </c>
      <c r="AD533" s="9" t="s">
        <v>529</v>
      </c>
    </row>
    <row r="534" spans="1:30" ht="18.75" customHeight="1">
      <c r="A534" s="9" t="s">
        <v>1311</v>
      </c>
      <c r="B534" s="18">
        <v>4987033904030</v>
      </c>
      <c r="C534" s="32" t="s">
        <v>1696</v>
      </c>
      <c r="D534" s="39" t="s">
        <v>2458</v>
      </c>
      <c r="E534" s="9">
        <v>1180</v>
      </c>
      <c r="F534" s="9">
        <v>1180</v>
      </c>
      <c r="G534" s="9">
        <f t="shared" si="66"/>
        <v>0</v>
      </c>
      <c r="H534" s="9">
        <f t="shared" si="63"/>
        <v>0</v>
      </c>
      <c r="I534" s="19">
        <f t="shared" si="64"/>
        <v>71.98</v>
      </c>
      <c r="J534" s="11">
        <f t="shared" si="65"/>
        <v>86.376000000000005</v>
      </c>
      <c r="K534" s="11"/>
      <c r="L534" s="11">
        <f>I534*1.3</f>
        <v>93.574000000000012</v>
      </c>
      <c r="M534" s="11"/>
      <c r="N534" s="11"/>
      <c r="O534" s="11"/>
      <c r="P534" s="11"/>
      <c r="Q534" s="13" t="s">
        <v>1926</v>
      </c>
      <c r="R534" s="20">
        <f>L534*1.17</f>
        <v>109.48158000000001</v>
      </c>
      <c r="S534" s="17">
        <v>99</v>
      </c>
      <c r="T534" s="13" t="s">
        <v>1926</v>
      </c>
      <c r="U534" s="13"/>
      <c r="V534" s="13"/>
      <c r="W534" s="29" t="s">
        <v>2754</v>
      </c>
      <c r="X534" s="48" t="s">
        <v>2813</v>
      </c>
      <c r="Y534" s="48"/>
      <c r="Z534" s="37">
        <v>272</v>
      </c>
      <c r="AD534" s="9" t="s">
        <v>1312</v>
      </c>
    </row>
    <row r="535" spans="1:30" ht="18.75" customHeight="1">
      <c r="A535" s="9" t="s">
        <v>1314</v>
      </c>
      <c r="B535" s="18">
        <v>4987033811116</v>
      </c>
      <c r="C535" s="32" t="s">
        <v>1695</v>
      </c>
      <c r="D535" s="39" t="s">
        <v>1989</v>
      </c>
      <c r="E535" s="9">
        <v>2035</v>
      </c>
      <c r="F535" s="9">
        <v>2035</v>
      </c>
      <c r="G535" s="9">
        <f t="shared" si="66"/>
        <v>0</v>
      </c>
      <c r="H535" s="9">
        <f t="shared" si="63"/>
        <v>0</v>
      </c>
      <c r="I535" s="19">
        <f t="shared" si="64"/>
        <v>124.13499999999999</v>
      </c>
      <c r="J535" s="11">
        <f t="shared" si="65"/>
        <v>148.96199999999999</v>
      </c>
      <c r="K535" s="11"/>
      <c r="L535" s="11"/>
      <c r="M535" s="11">
        <f>I535*1.25</f>
        <v>155.16874999999999</v>
      </c>
      <c r="N535" s="11"/>
      <c r="O535" s="11"/>
      <c r="P535" s="11"/>
      <c r="Q535" s="13" t="s">
        <v>1926</v>
      </c>
      <c r="R535" s="20">
        <f>M535*1.17</f>
        <v>181.54743749999997</v>
      </c>
      <c r="S535" s="17">
        <v>99</v>
      </c>
      <c r="T535" s="13" t="s">
        <v>1926</v>
      </c>
      <c r="U535" s="13"/>
      <c r="V535" s="13"/>
      <c r="W535" s="29" t="s">
        <v>2754</v>
      </c>
      <c r="X535" s="48" t="s">
        <v>2813</v>
      </c>
      <c r="Y535" s="48"/>
      <c r="Z535" s="37">
        <v>299</v>
      </c>
      <c r="AB535" s="9">
        <v>288</v>
      </c>
      <c r="AC535" s="9">
        <v>298</v>
      </c>
      <c r="AD535" s="9" t="s">
        <v>200</v>
      </c>
    </row>
    <row r="536" spans="1:30" ht="18.75" customHeight="1">
      <c r="A536" s="9" t="s">
        <v>1316</v>
      </c>
      <c r="B536" s="18">
        <v>4987306054851</v>
      </c>
      <c r="C536" s="29" t="s">
        <v>1781</v>
      </c>
      <c r="D536" s="39" t="s">
        <v>2459</v>
      </c>
      <c r="E536" s="9">
        <v>2722</v>
      </c>
      <c r="F536" s="9">
        <v>2722</v>
      </c>
      <c r="G536" s="9">
        <f t="shared" si="66"/>
        <v>0</v>
      </c>
      <c r="H536" s="9">
        <f t="shared" si="63"/>
        <v>0</v>
      </c>
      <c r="I536" s="19">
        <f t="shared" si="64"/>
        <v>166.042</v>
      </c>
      <c r="J536" s="11">
        <f t="shared" si="65"/>
        <v>199.25039999999998</v>
      </c>
      <c r="K536" s="11"/>
      <c r="L536" s="11"/>
      <c r="M536" s="11">
        <f>I536*1.25</f>
        <v>207.55250000000001</v>
      </c>
      <c r="N536" s="11"/>
      <c r="O536" s="11"/>
      <c r="P536" s="11"/>
      <c r="Q536" s="13" t="s">
        <v>1926</v>
      </c>
      <c r="R536" s="17">
        <f>M536*1.17</f>
        <v>242.83642499999999</v>
      </c>
      <c r="S536" s="17">
        <v>99</v>
      </c>
      <c r="T536" s="13" t="s">
        <v>1926</v>
      </c>
      <c r="U536" s="13"/>
      <c r="V536" s="13"/>
      <c r="W536" s="29" t="s">
        <v>2616</v>
      </c>
      <c r="X536" s="48" t="s">
        <v>2813</v>
      </c>
      <c r="Y536" s="48"/>
      <c r="Z536" s="37">
        <v>136</v>
      </c>
      <c r="AB536" s="9">
        <v>185</v>
      </c>
      <c r="AC536" s="9">
        <v>195</v>
      </c>
      <c r="AD536" s="9" t="s">
        <v>845</v>
      </c>
    </row>
    <row r="537" spans="1:30" ht="18.75" customHeight="1">
      <c r="A537" s="9" t="s">
        <v>1318</v>
      </c>
      <c r="B537" s="18">
        <v>4903301025726</v>
      </c>
      <c r="C537" s="30" t="s">
        <v>1320</v>
      </c>
      <c r="D537" s="39" t="s">
        <v>2460</v>
      </c>
      <c r="E537" s="9">
        <v>1382</v>
      </c>
      <c r="F537" s="9">
        <v>1382</v>
      </c>
      <c r="G537" s="9">
        <f t="shared" si="66"/>
        <v>0</v>
      </c>
      <c r="H537" s="9">
        <f t="shared" si="63"/>
        <v>0</v>
      </c>
      <c r="I537" s="19">
        <f t="shared" si="64"/>
        <v>84.301999999999992</v>
      </c>
      <c r="J537" s="11">
        <f t="shared" si="65"/>
        <v>101.16239999999999</v>
      </c>
      <c r="K537" s="11"/>
      <c r="L537" s="11">
        <f>I537*1.3</f>
        <v>109.59259999999999</v>
      </c>
      <c r="M537" s="11"/>
      <c r="N537" s="11"/>
      <c r="O537" s="11"/>
      <c r="P537" s="11"/>
      <c r="Q537" s="13" t="s">
        <v>1926</v>
      </c>
      <c r="R537" s="20">
        <f>L537*1.17</f>
        <v>128.22334199999997</v>
      </c>
      <c r="S537" s="17">
        <v>99</v>
      </c>
      <c r="T537" s="13" t="s">
        <v>1926</v>
      </c>
      <c r="U537" s="13"/>
      <c r="V537" s="13"/>
      <c r="W537" s="29" t="s">
        <v>2617</v>
      </c>
      <c r="X537" s="48" t="s">
        <v>2813</v>
      </c>
      <c r="Y537" s="48"/>
      <c r="Z537" s="37">
        <v>40.799999999999997</v>
      </c>
      <c r="AB537" s="9">
        <v>58</v>
      </c>
      <c r="AC537" s="9">
        <v>68</v>
      </c>
      <c r="AD537" s="9" t="s">
        <v>1319</v>
      </c>
    </row>
    <row r="538" spans="1:30" ht="18.75" customHeight="1">
      <c r="A538" s="9" t="s">
        <v>1321</v>
      </c>
      <c r="B538" s="18">
        <v>4987426002091</v>
      </c>
      <c r="C538" s="31" t="s">
        <v>1323</v>
      </c>
      <c r="D538" s="39" t="s">
        <v>1952</v>
      </c>
      <c r="E538" s="9">
        <v>918</v>
      </c>
      <c r="F538" s="9">
        <v>918</v>
      </c>
      <c r="G538" s="9">
        <f t="shared" si="66"/>
        <v>0</v>
      </c>
      <c r="H538" s="9">
        <f t="shared" si="63"/>
        <v>0</v>
      </c>
      <c r="I538" s="19">
        <f t="shared" si="64"/>
        <v>55.997999999999998</v>
      </c>
      <c r="J538" s="11">
        <f t="shared" si="65"/>
        <v>67.197599999999994</v>
      </c>
      <c r="K538" s="11"/>
      <c r="L538" s="11">
        <f>I538*1.3</f>
        <v>72.797399999999996</v>
      </c>
      <c r="M538" s="11"/>
      <c r="N538" s="11"/>
      <c r="O538" s="11"/>
      <c r="P538" s="11"/>
      <c r="Q538" s="13" t="s">
        <v>1926</v>
      </c>
      <c r="R538" s="20">
        <f>L538*1.17</f>
        <v>85.172957999999994</v>
      </c>
      <c r="S538" s="17">
        <v>99</v>
      </c>
      <c r="T538" s="13" t="s">
        <v>1926</v>
      </c>
      <c r="U538" s="13"/>
      <c r="V538" s="13"/>
      <c r="W538" s="29" t="s">
        <v>2761</v>
      </c>
      <c r="X538" s="48" t="s">
        <v>2813</v>
      </c>
      <c r="Y538" s="48"/>
      <c r="Z538" s="37">
        <v>82</v>
      </c>
      <c r="AD538" s="42" t="s">
        <v>2700</v>
      </c>
    </row>
    <row r="539" spans="1:30" ht="18.75" customHeight="1">
      <c r="A539" s="9" t="s">
        <v>1324</v>
      </c>
      <c r="B539" s="18">
        <v>4980673001718</v>
      </c>
      <c r="C539" s="30" t="s">
        <v>1325</v>
      </c>
      <c r="D539" s="39" t="s">
        <v>2461</v>
      </c>
      <c r="E539" s="9">
        <v>499</v>
      </c>
      <c r="F539" s="9">
        <v>499</v>
      </c>
      <c r="G539" s="9">
        <f t="shared" si="66"/>
        <v>0</v>
      </c>
      <c r="H539" s="9">
        <f t="shared" si="63"/>
        <v>0</v>
      </c>
      <c r="I539" s="19">
        <f t="shared" si="64"/>
        <v>30.439</v>
      </c>
      <c r="J539" s="11">
        <f t="shared" si="65"/>
        <v>36.526800000000001</v>
      </c>
      <c r="K539" s="22">
        <f>I539*1.6</f>
        <v>48.702400000000004</v>
      </c>
      <c r="L539" s="11"/>
      <c r="M539" s="11"/>
      <c r="N539" s="11"/>
      <c r="O539" s="11"/>
      <c r="P539" s="11"/>
      <c r="Q539" s="13" t="s">
        <v>1926</v>
      </c>
      <c r="R539" s="20">
        <f>K539*1.17</f>
        <v>56.981808000000001</v>
      </c>
      <c r="S539" s="17">
        <v>99</v>
      </c>
      <c r="T539" s="13" t="s">
        <v>1926</v>
      </c>
      <c r="U539" s="13"/>
      <c r="V539" s="13"/>
      <c r="W539" s="29" t="s">
        <v>2753</v>
      </c>
      <c r="X539" s="48" t="s">
        <v>2813</v>
      </c>
      <c r="Y539" s="48"/>
      <c r="Z539" s="37">
        <v>81.599999999999994</v>
      </c>
      <c r="AB539" s="9">
        <v>85</v>
      </c>
      <c r="AC539" s="9">
        <v>96</v>
      </c>
      <c r="AD539" s="9" t="s">
        <v>58</v>
      </c>
    </row>
    <row r="540" spans="1:30" ht="18.75" customHeight="1">
      <c r="A540" s="9" t="s">
        <v>1326</v>
      </c>
      <c r="B540" s="18">
        <v>4987426001803</v>
      </c>
      <c r="C540" s="27" t="s">
        <v>1328</v>
      </c>
      <c r="D540" s="39" t="s">
        <v>2462</v>
      </c>
      <c r="E540" s="9">
        <v>895</v>
      </c>
      <c r="F540" s="9">
        <v>895</v>
      </c>
      <c r="G540" s="9">
        <f t="shared" si="66"/>
        <v>0</v>
      </c>
      <c r="H540" s="9">
        <f t="shared" si="63"/>
        <v>0</v>
      </c>
      <c r="I540" s="19">
        <f t="shared" si="64"/>
        <v>54.594999999999999</v>
      </c>
      <c r="J540" s="11">
        <f t="shared" si="65"/>
        <v>65.513999999999996</v>
      </c>
      <c r="K540" s="11"/>
      <c r="L540" s="11">
        <f>I540*1.3</f>
        <v>70.973500000000001</v>
      </c>
      <c r="M540" s="11"/>
      <c r="N540" s="11"/>
      <c r="O540" s="11"/>
      <c r="P540" s="11"/>
      <c r="Q540" s="13" t="s">
        <v>1926</v>
      </c>
      <c r="R540" s="20">
        <f>L540*1.17</f>
        <v>83.038995</v>
      </c>
      <c r="S540" s="17">
        <v>99</v>
      </c>
      <c r="T540" s="13" t="s">
        <v>1926</v>
      </c>
      <c r="U540" s="13"/>
      <c r="V540" s="13"/>
      <c r="W540" s="29" t="s">
        <v>2753</v>
      </c>
      <c r="X540" s="48" t="s">
        <v>2813</v>
      </c>
      <c r="Y540" s="48"/>
      <c r="Z540" s="37">
        <v>81.599999999999994</v>
      </c>
      <c r="AD540" s="9" t="s">
        <v>1327</v>
      </c>
    </row>
    <row r="541" spans="1:30" ht="18.75" customHeight="1">
      <c r="A541" s="9" t="s">
        <v>1329</v>
      </c>
      <c r="B541" s="18">
        <v>4987426300128</v>
      </c>
      <c r="C541" s="30" t="s">
        <v>1727</v>
      </c>
      <c r="D541" s="39" t="s">
        <v>2463</v>
      </c>
      <c r="E541" s="9">
        <v>950</v>
      </c>
      <c r="F541" s="9">
        <v>950</v>
      </c>
      <c r="G541" s="9">
        <f t="shared" si="66"/>
        <v>0</v>
      </c>
      <c r="H541" s="9">
        <f t="shared" si="63"/>
        <v>0</v>
      </c>
      <c r="I541" s="19">
        <f t="shared" si="64"/>
        <v>57.949999999999996</v>
      </c>
      <c r="J541" s="11">
        <f t="shared" si="65"/>
        <v>69.539999999999992</v>
      </c>
      <c r="K541" s="11"/>
      <c r="L541" s="11">
        <f>I541*1.3</f>
        <v>75.334999999999994</v>
      </c>
      <c r="M541" s="11"/>
      <c r="N541" s="11"/>
      <c r="O541" s="11"/>
      <c r="P541" s="11"/>
      <c r="Q541" s="13" t="s">
        <v>1926</v>
      </c>
      <c r="R541" s="20">
        <f>L541*1.17</f>
        <v>88.141949999999994</v>
      </c>
      <c r="S541" s="17">
        <v>99</v>
      </c>
      <c r="T541" s="13" t="s">
        <v>1926</v>
      </c>
      <c r="U541" s="13"/>
      <c r="V541" s="13"/>
      <c r="W541" s="29" t="s">
        <v>2753</v>
      </c>
      <c r="X541" s="48" t="s">
        <v>2813</v>
      </c>
      <c r="Y541" s="48"/>
      <c r="Z541" s="37">
        <v>30</v>
      </c>
      <c r="AB541" s="9">
        <v>89</v>
      </c>
      <c r="AC541" s="9">
        <v>99</v>
      </c>
      <c r="AD541" s="42" t="s">
        <v>2701</v>
      </c>
    </row>
    <row r="542" spans="1:30" ht="18.75" customHeight="1">
      <c r="A542" s="9" t="s">
        <v>1331</v>
      </c>
      <c r="B542" s="18">
        <v>4987167051358</v>
      </c>
      <c r="C542" s="29" t="s">
        <v>1826</v>
      </c>
      <c r="D542" s="39" t="s">
        <v>2464</v>
      </c>
      <c r="E542" s="9">
        <v>448</v>
      </c>
      <c r="F542" s="9">
        <v>448</v>
      </c>
      <c r="G542" s="9">
        <f t="shared" si="66"/>
        <v>0</v>
      </c>
      <c r="H542" s="9">
        <f t="shared" si="63"/>
        <v>0</v>
      </c>
      <c r="I542" s="19">
        <f t="shared" si="64"/>
        <v>27.327999999999999</v>
      </c>
      <c r="J542" s="11">
        <f t="shared" si="65"/>
        <v>32.793599999999998</v>
      </c>
      <c r="K542" s="11">
        <f>I542*1.6</f>
        <v>43.724800000000002</v>
      </c>
      <c r="L542" s="11"/>
      <c r="M542" s="11"/>
      <c r="N542" s="11"/>
      <c r="O542" s="11"/>
      <c r="P542" s="11"/>
      <c r="Q542" s="13" t="s">
        <v>1926</v>
      </c>
      <c r="R542" s="20">
        <f>K542*1.17</f>
        <v>51.158015999999996</v>
      </c>
      <c r="S542" s="17">
        <v>99</v>
      </c>
      <c r="T542" s="13" t="s">
        <v>1926</v>
      </c>
      <c r="U542" s="13"/>
      <c r="V542" s="13"/>
      <c r="W542" s="29" t="s">
        <v>2753</v>
      </c>
      <c r="X542" s="48" t="s">
        <v>2813</v>
      </c>
      <c r="Y542" s="48"/>
      <c r="Z542" s="37">
        <v>28</v>
      </c>
      <c r="AD542" s="42" t="s">
        <v>2702</v>
      </c>
    </row>
    <row r="543" spans="1:30" ht="18.75" customHeight="1">
      <c r="A543" s="9" t="s">
        <v>1334</v>
      </c>
      <c r="B543" s="18">
        <v>4987167051341</v>
      </c>
      <c r="C543" s="27" t="s">
        <v>1336</v>
      </c>
      <c r="D543" s="39" t="s">
        <v>2465</v>
      </c>
      <c r="E543" s="9">
        <v>821</v>
      </c>
      <c r="F543" s="9">
        <v>821</v>
      </c>
      <c r="G543" s="9">
        <f t="shared" si="66"/>
        <v>0</v>
      </c>
      <c r="H543" s="9">
        <f t="shared" si="63"/>
        <v>0</v>
      </c>
      <c r="I543" s="19">
        <f t="shared" si="64"/>
        <v>50.080999999999996</v>
      </c>
      <c r="J543" s="11">
        <f t="shared" si="65"/>
        <v>60.097199999999994</v>
      </c>
      <c r="K543" s="11"/>
      <c r="L543" s="11">
        <f t="shared" ref="L543:L548" si="67">I543*1.3</f>
        <v>65.1053</v>
      </c>
      <c r="M543" s="11"/>
      <c r="N543" s="11"/>
      <c r="O543" s="11"/>
      <c r="P543" s="11"/>
      <c r="Q543" s="13" t="s">
        <v>1926</v>
      </c>
      <c r="R543" s="20">
        <f t="shared" ref="R543:R548" si="68">L543*1.17</f>
        <v>76.173200999999992</v>
      </c>
      <c r="S543" s="17">
        <v>99</v>
      </c>
      <c r="T543" s="13" t="s">
        <v>1926</v>
      </c>
      <c r="U543" s="13"/>
      <c r="V543" s="13"/>
      <c r="W543" s="29" t="s">
        <v>2788</v>
      </c>
      <c r="X543" s="48" t="s">
        <v>2813</v>
      </c>
      <c r="Y543" s="48"/>
      <c r="Z543" s="37">
        <v>28</v>
      </c>
      <c r="AD543" s="42" t="s">
        <v>2702</v>
      </c>
    </row>
    <row r="544" spans="1:30" ht="18.75" customHeight="1">
      <c r="A544" s="9" t="s">
        <v>1337</v>
      </c>
      <c r="B544" s="18">
        <v>4987167051334</v>
      </c>
      <c r="C544" s="27" t="s">
        <v>1338</v>
      </c>
      <c r="D544" s="39" t="s">
        <v>2466</v>
      </c>
      <c r="E544" s="9">
        <v>821</v>
      </c>
      <c r="F544" s="9">
        <v>821</v>
      </c>
      <c r="G544" s="9">
        <f t="shared" si="66"/>
        <v>0</v>
      </c>
      <c r="H544" s="9">
        <f t="shared" si="63"/>
        <v>0</v>
      </c>
      <c r="I544" s="19">
        <f t="shared" si="64"/>
        <v>50.080999999999996</v>
      </c>
      <c r="J544" s="11">
        <f t="shared" si="65"/>
        <v>60.097199999999994</v>
      </c>
      <c r="K544" s="11"/>
      <c r="L544" s="11">
        <f t="shared" si="67"/>
        <v>65.1053</v>
      </c>
      <c r="M544" s="11"/>
      <c r="N544" s="11"/>
      <c r="O544" s="11"/>
      <c r="P544" s="11"/>
      <c r="Q544" s="13" t="s">
        <v>1926</v>
      </c>
      <c r="R544" s="20">
        <f t="shared" si="68"/>
        <v>76.173200999999992</v>
      </c>
      <c r="S544" s="17">
        <v>99</v>
      </c>
      <c r="T544" s="13" t="s">
        <v>1926</v>
      </c>
      <c r="U544" s="13"/>
      <c r="V544" s="13"/>
      <c r="W544" s="29" t="s">
        <v>2788</v>
      </c>
      <c r="X544" s="48" t="s">
        <v>2813</v>
      </c>
      <c r="Y544" s="48"/>
      <c r="Z544" s="37">
        <v>28</v>
      </c>
      <c r="AD544" s="42" t="s">
        <v>2702</v>
      </c>
    </row>
    <row r="545" spans="1:30" ht="18.75" customHeight="1">
      <c r="A545" s="9" t="s">
        <v>1339</v>
      </c>
      <c r="B545" s="18">
        <v>4987167028985</v>
      </c>
      <c r="C545" s="27" t="s">
        <v>1340</v>
      </c>
      <c r="D545" s="39" t="s">
        <v>2467</v>
      </c>
      <c r="E545" s="9">
        <v>821</v>
      </c>
      <c r="F545" s="9">
        <v>821</v>
      </c>
      <c r="G545" s="9">
        <f t="shared" si="66"/>
        <v>0</v>
      </c>
      <c r="H545" s="9">
        <f t="shared" si="63"/>
        <v>0</v>
      </c>
      <c r="I545" s="19">
        <f t="shared" si="64"/>
        <v>50.080999999999996</v>
      </c>
      <c r="J545" s="11">
        <f t="shared" si="65"/>
        <v>60.097199999999994</v>
      </c>
      <c r="K545" s="11"/>
      <c r="L545" s="11">
        <f t="shared" si="67"/>
        <v>65.1053</v>
      </c>
      <c r="M545" s="11"/>
      <c r="N545" s="11"/>
      <c r="O545" s="11"/>
      <c r="P545" s="11"/>
      <c r="Q545" s="13" t="s">
        <v>1926</v>
      </c>
      <c r="R545" s="20">
        <f t="shared" si="68"/>
        <v>76.173200999999992</v>
      </c>
      <c r="S545" s="17">
        <v>99</v>
      </c>
      <c r="T545" s="13" t="s">
        <v>1926</v>
      </c>
      <c r="U545" s="13"/>
      <c r="V545" s="13"/>
      <c r="W545" s="29" t="s">
        <v>2788</v>
      </c>
      <c r="X545" s="48" t="s">
        <v>2813</v>
      </c>
      <c r="Y545" s="48"/>
      <c r="Z545" s="37">
        <v>28</v>
      </c>
      <c r="AD545" s="42" t="s">
        <v>2703</v>
      </c>
    </row>
    <row r="546" spans="1:30" ht="18.75" customHeight="1">
      <c r="A546" s="9" t="s">
        <v>1341</v>
      </c>
      <c r="B546" s="18">
        <v>4987167028978</v>
      </c>
      <c r="C546" s="27" t="s">
        <v>1343</v>
      </c>
      <c r="D546" s="39" t="s">
        <v>2468</v>
      </c>
      <c r="E546" s="9">
        <v>840</v>
      </c>
      <c r="F546" s="9">
        <v>840</v>
      </c>
      <c r="G546" s="9">
        <f t="shared" si="66"/>
        <v>0</v>
      </c>
      <c r="H546" s="9">
        <f t="shared" si="63"/>
        <v>0</v>
      </c>
      <c r="I546" s="19">
        <f t="shared" si="64"/>
        <v>51.24</v>
      </c>
      <c r="J546" s="11">
        <f t="shared" si="65"/>
        <v>61.488</v>
      </c>
      <c r="K546" s="11"/>
      <c r="L546" s="11">
        <f t="shared" si="67"/>
        <v>66.612000000000009</v>
      </c>
      <c r="M546" s="11"/>
      <c r="N546" s="11"/>
      <c r="O546" s="11"/>
      <c r="P546" s="11"/>
      <c r="Q546" s="13" t="s">
        <v>1926</v>
      </c>
      <c r="R546" s="20">
        <f t="shared" si="68"/>
        <v>77.936040000000006</v>
      </c>
      <c r="S546" s="17">
        <v>99</v>
      </c>
      <c r="T546" s="13" t="s">
        <v>1926</v>
      </c>
      <c r="U546" s="13"/>
      <c r="V546" s="13"/>
      <c r="W546" s="29" t="s">
        <v>2788</v>
      </c>
      <c r="X546" s="48" t="s">
        <v>2813</v>
      </c>
      <c r="Y546" s="48"/>
      <c r="Z546" s="37">
        <v>31.8</v>
      </c>
      <c r="AD546" s="9" t="s">
        <v>1342</v>
      </c>
    </row>
    <row r="547" spans="1:30" ht="18.75" customHeight="1">
      <c r="A547" s="9" t="s">
        <v>1344</v>
      </c>
      <c r="B547" s="18">
        <v>4987107620880</v>
      </c>
      <c r="C547" s="27" t="s">
        <v>1346</v>
      </c>
      <c r="D547" s="39" t="s">
        <v>2786</v>
      </c>
      <c r="E547" s="9">
        <v>821</v>
      </c>
      <c r="F547" s="9">
        <v>821</v>
      </c>
      <c r="G547" s="9">
        <f t="shared" si="66"/>
        <v>0</v>
      </c>
      <c r="H547" s="9">
        <f t="shared" si="63"/>
        <v>0</v>
      </c>
      <c r="I547" s="19">
        <f t="shared" si="64"/>
        <v>50.080999999999996</v>
      </c>
      <c r="J547" s="11">
        <f t="shared" si="65"/>
        <v>60.097199999999994</v>
      </c>
      <c r="K547" s="11"/>
      <c r="L547" s="11">
        <f t="shared" si="67"/>
        <v>65.1053</v>
      </c>
      <c r="M547" s="11"/>
      <c r="N547" s="11"/>
      <c r="O547" s="11"/>
      <c r="P547" s="11"/>
      <c r="Q547" s="13" t="s">
        <v>1926</v>
      </c>
      <c r="R547" s="20">
        <f t="shared" si="68"/>
        <v>76.173200999999992</v>
      </c>
      <c r="S547" s="17">
        <v>99</v>
      </c>
      <c r="T547" s="13" t="s">
        <v>1926</v>
      </c>
      <c r="U547" s="13"/>
      <c r="V547" s="13"/>
      <c r="W547" s="29" t="s">
        <v>2613</v>
      </c>
      <c r="X547" s="48" t="s">
        <v>2813</v>
      </c>
      <c r="Y547" s="48"/>
      <c r="Z547" s="37">
        <v>22.7</v>
      </c>
      <c r="AD547" s="42" t="s">
        <v>2704</v>
      </c>
    </row>
    <row r="548" spans="1:30" ht="18.75" customHeight="1">
      <c r="A548" s="9" t="s">
        <v>1350</v>
      </c>
      <c r="B548" s="18">
        <v>4987393971031</v>
      </c>
      <c r="C548" s="27" t="s">
        <v>1352</v>
      </c>
      <c r="D548" s="39" t="s">
        <v>2470</v>
      </c>
      <c r="E548" s="9">
        <v>1009</v>
      </c>
      <c r="F548" s="9">
        <v>1009</v>
      </c>
      <c r="G548" s="9">
        <f t="shared" si="66"/>
        <v>0</v>
      </c>
      <c r="H548" s="9">
        <f t="shared" si="63"/>
        <v>0</v>
      </c>
      <c r="I548" s="19">
        <f t="shared" si="64"/>
        <v>61.548999999999999</v>
      </c>
      <c r="J548" s="11">
        <f t="shared" si="65"/>
        <v>73.858800000000002</v>
      </c>
      <c r="K548" s="11"/>
      <c r="L548" s="11">
        <f t="shared" si="67"/>
        <v>80.0137</v>
      </c>
      <c r="M548" s="11"/>
      <c r="N548" s="11"/>
      <c r="O548" s="11"/>
      <c r="P548" s="11"/>
      <c r="Q548" s="13" t="s">
        <v>1926</v>
      </c>
      <c r="R548" s="20">
        <f t="shared" si="68"/>
        <v>93.616028999999997</v>
      </c>
      <c r="S548" s="17">
        <v>99</v>
      </c>
      <c r="T548" s="13" t="s">
        <v>1926</v>
      </c>
      <c r="U548" s="13"/>
      <c r="V548" s="13"/>
      <c r="W548" s="29" t="s">
        <v>2777</v>
      </c>
      <c r="X548" s="48" t="s">
        <v>2813</v>
      </c>
      <c r="Y548" s="48"/>
      <c r="Z548" s="37">
        <v>22.7</v>
      </c>
      <c r="AB548" s="9">
        <v>82</v>
      </c>
      <c r="AC548" s="9">
        <v>92</v>
      </c>
      <c r="AD548" s="42" t="s">
        <v>2706</v>
      </c>
    </row>
    <row r="549" spans="1:30" ht="18.75" customHeight="1">
      <c r="A549" s="9" t="s">
        <v>1353</v>
      </c>
      <c r="B549" s="18">
        <v>4511574000540</v>
      </c>
      <c r="C549" s="29" t="s">
        <v>1825</v>
      </c>
      <c r="D549" s="39" t="s">
        <v>2471</v>
      </c>
      <c r="E549" s="9">
        <v>538</v>
      </c>
      <c r="F549" s="9">
        <v>538</v>
      </c>
      <c r="G549" s="9">
        <f t="shared" si="66"/>
        <v>0</v>
      </c>
      <c r="H549" s="9">
        <f t="shared" si="63"/>
        <v>0</v>
      </c>
      <c r="I549" s="19">
        <f t="shared" si="64"/>
        <v>32.817999999999998</v>
      </c>
      <c r="J549" s="11">
        <f t="shared" si="65"/>
        <v>39.381599999999999</v>
      </c>
      <c r="K549" s="11">
        <f>I549*1.6</f>
        <v>52.508800000000001</v>
      </c>
      <c r="L549" s="11"/>
      <c r="M549" s="11"/>
      <c r="N549" s="11"/>
      <c r="O549" s="11"/>
      <c r="P549" s="11"/>
      <c r="Q549" s="13" t="s">
        <v>1926</v>
      </c>
      <c r="R549" s="20">
        <f>K549*1.17</f>
        <v>61.435295999999994</v>
      </c>
      <c r="S549" s="17">
        <v>99</v>
      </c>
      <c r="T549" s="13" t="s">
        <v>1926</v>
      </c>
      <c r="U549" s="13"/>
      <c r="V549" s="13"/>
      <c r="W549" s="29" t="s">
        <v>2658</v>
      </c>
      <c r="X549" s="48" t="s">
        <v>2813</v>
      </c>
      <c r="Y549" s="48"/>
      <c r="Z549" s="37">
        <v>65</v>
      </c>
      <c r="AB549" s="9">
        <v>95</v>
      </c>
      <c r="AC549" s="9">
        <v>105</v>
      </c>
      <c r="AD549" s="42" t="s">
        <v>2707</v>
      </c>
    </row>
    <row r="550" spans="1:30" ht="18.75" customHeight="1">
      <c r="A550" s="9" t="s">
        <v>1355</v>
      </c>
      <c r="B550" s="18">
        <v>4511574000557</v>
      </c>
      <c r="C550" s="27" t="s">
        <v>1356</v>
      </c>
      <c r="D550" s="39" t="s">
        <v>2472</v>
      </c>
      <c r="E550" s="9">
        <v>1880</v>
      </c>
      <c r="F550" s="9">
        <v>1880</v>
      </c>
      <c r="G550" s="9">
        <f t="shared" si="66"/>
        <v>0</v>
      </c>
      <c r="H550" s="9">
        <f t="shared" si="63"/>
        <v>0</v>
      </c>
      <c r="I550" s="19">
        <f t="shared" si="64"/>
        <v>114.67999999999999</v>
      </c>
      <c r="J550" s="11">
        <f t="shared" si="65"/>
        <v>137.61599999999999</v>
      </c>
      <c r="K550" s="11"/>
      <c r="L550" s="11"/>
      <c r="M550" s="11">
        <f>I550*1.25</f>
        <v>143.35</v>
      </c>
      <c r="N550" s="11"/>
      <c r="O550" s="11"/>
      <c r="P550" s="11"/>
      <c r="Q550" s="13" t="s">
        <v>1926</v>
      </c>
      <c r="R550" s="20">
        <f>M550*1.17</f>
        <v>167.71949999999998</v>
      </c>
      <c r="S550" s="17">
        <v>99</v>
      </c>
      <c r="T550" s="13" t="s">
        <v>1926</v>
      </c>
      <c r="U550" s="13"/>
      <c r="V550" s="13"/>
      <c r="W550" s="29" t="s">
        <v>2659</v>
      </c>
      <c r="X550" s="48" t="s">
        <v>2813</v>
      </c>
      <c r="Y550" s="48"/>
      <c r="Z550" s="37">
        <v>65</v>
      </c>
      <c r="AD550" s="42" t="s">
        <v>2708</v>
      </c>
    </row>
    <row r="551" spans="1:30" ht="18.75" customHeight="1">
      <c r="A551" s="9" t="s">
        <v>1357</v>
      </c>
      <c r="B551" s="18">
        <v>4987072044612</v>
      </c>
      <c r="C551" s="27" t="s">
        <v>1358</v>
      </c>
      <c r="D551" s="39" t="s">
        <v>2473</v>
      </c>
      <c r="E551" s="9">
        <v>1880</v>
      </c>
      <c r="F551" s="9">
        <v>1880</v>
      </c>
      <c r="G551" s="9">
        <f t="shared" si="66"/>
        <v>0</v>
      </c>
      <c r="H551" s="9">
        <f t="shared" si="63"/>
        <v>0</v>
      </c>
      <c r="I551" s="19">
        <f t="shared" si="64"/>
        <v>114.67999999999999</v>
      </c>
      <c r="J551" s="11">
        <f t="shared" si="65"/>
        <v>137.61599999999999</v>
      </c>
      <c r="K551" s="11"/>
      <c r="L551" s="11"/>
      <c r="M551" s="11">
        <f>I551*1.25</f>
        <v>143.35</v>
      </c>
      <c r="N551" s="11"/>
      <c r="O551" s="11"/>
      <c r="P551" s="11"/>
      <c r="Q551" s="13" t="s">
        <v>1926</v>
      </c>
      <c r="R551" s="20">
        <f>M551*1.17</f>
        <v>167.71949999999998</v>
      </c>
      <c r="S551" s="17">
        <v>99</v>
      </c>
      <c r="T551" s="13" t="s">
        <v>1926</v>
      </c>
      <c r="U551" s="13"/>
      <c r="V551" s="13"/>
      <c r="W551" s="29" t="s">
        <v>2659</v>
      </c>
      <c r="X551" s="48" t="s">
        <v>2813</v>
      </c>
      <c r="Y551" s="48"/>
      <c r="Z551" s="37">
        <v>31.8</v>
      </c>
      <c r="AD551" s="42" t="s">
        <v>2709</v>
      </c>
    </row>
    <row r="552" spans="1:30" ht="18.75" customHeight="1">
      <c r="A552" s="9" t="s">
        <v>1359</v>
      </c>
      <c r="B552" s="18">
        <v>4987415688664</v>
      </c>
      <c r="C552" s="27" t="s">
        <v>1360</v>
      </c>
      <c r="D552" s="39" t="s">
        <v>2474</v>
      </c>
      <c r="E552" s="9">
        <v>1287</v>
      </c>
      <c r="F552" s="9">
        <v>1287</v>
      </c>
      <c r="G552" s="9">
        <f t="shared" si="66"/>
        <v>0</v>
      </c>
      <c r="H552" s="9">
        <f t="shared" si="63"/>
        <v>0</v>
      </c>
      <c r="I552" s="19">
        <f t="shared" si="64"/>
        <v>78.507000000000005</v>
      </c>
      <c r="J552" s="11">
        <f t="shared" si="65"/>
        <v>94.208399999999997</v>
      </c>
      <c r="K552" s="11"/>
      <c r="L552" s="11">
        <f>I552*1.3</f>
        <v>102.05910000000002</v>
      </c>
      <c r="M552" s="11"/>
      <c r="N552" s="11"/>
      <c r="O552" s="11"/>
      <c r="P552" s="11"/>
      <c r="Q552" s="13" t="s">
        <v>1926</v>
      </c>
      <c r="R552" s="20">
        <f>L552*1.17</f>
        <v>119.409147</v>
      </c>
      <c r="S552" s="17">
        <v>99</v>
      </c>
      <c r="T552" s="13" t="s">
        <v>1926</v>
      </c>
      <c r="U552" s="13"/>
      <c r="V552" s="13"/>
      <c r="W552" s="29" t="s">
        <v>2623</v>
      </c>
      <c r="X552" s="48" t="s">
        <v>2813</v>
      </c>
      <c r="Y552" s="48"/>
      <c r="Z552" s="37">
        <v>31.8</v>
      </c>
      <c r="AB552" s="9">
        <v>86</v>
      </c>
      <c r="AC552" s="9">
        <v>96</v>
      </c>
      <c r="AD552" s="42" t="s">
        <v>2710</v>
      </c>
    </row>
    <row r="553" spans="1:30" ht="18.75" customHeight="1">
      <c r="A553" s="9" t="s">
        <v>1361</v>
      </c>
      <c r="B553" s="18">
        <v>4987426002244</v>
      </c>
      <c r="C553" s="27" t="s">
        <v>1362</v>
      </c>
      <c r="D553" s="39" t="s">
        <v>2475</v>
      </c>
      <c r="E553" s="9">
        <v>1481</v>
      </c>
      <c r="F553" s="9">
        <v>1481</v>
      </c>
      <c r="G553" s="9">
        <f t="shared" si="66"/>
        <v>0</v>
      </c>
      <c r="H553" s="9">
        <f t="shared" si="63"/>
        <v>0</v>
      </c>
      <c r="I553" s="19">
        <f t="shared" si="64"/>
        <v>90.340999999999994</v>
      </c>
      <c r="J553" s="11">
        <f t="shared" si="65"/>
        <v>108.40919999999998</v>
      </c>
      <c r="K553" s="11"/>
      <c r="L553" s="11">
        <f>I553*1.3</f>
        <v>117.44329999999999</v>
      </c>
      <c r="M553" s="11"/>
      <c r="N553" s="11"/>
      <c r="O553" s="11"/>
      <c r="P553" s="11"/>
      <c r="Q553" s="13" t="s">
        <v>1926</v>
      </c>
      <c r="R553" s="20">
        <f>L553*1.17</f>
        <v>137.408661</v>
      </c>
      <c r="S553" s="17">
        <v>99</v>
      </c>
      <c r="T553" s="13" t="s">
        <v>1926</v>
      </c>
      <c r="U553" s="13"/>
      <c r="V553" s="13"/>
      <c r="W553" s="29" t="s">
        <v>2753</v>
      </c>
      <c r="X553" s="48" t="s">
        <v>2813</v>
      </c>
      <c r="Y553" s="48"/>
      <c r="Z553" s="37">
        <v>36.299999999999997</v>
      </c>
      <c r="AD553" s="43" t="s">
        <v>142</v>
      </c>
    </row>
    <row r="554" spans="1:30" ht="18.75" customHeight="1">
      <c r="A554" s="9" t="s">
        <v>1363</v>
      </c>
      <c r="B554" s="18">
        <v>4987315001402</v>
      </c>
      <c r="C554" s="27" t="s">
        <v>1364</v>
      </c>
      <c r="D554" s="39" t="s">
        <v>2476</v>
      </c>
      <c r="E554" s="9">
        <v>1058</v>
      </c>
      <c r="F554" s="9">
        <v>1058</v>
      </c>
      <c r="G554" s="9">
        <f t="shared" si="66"/>
        <v>0</v>
      </c>
      <c r="H554" s="9">
        <f t="shared" si="63"/>
        <v>0</v>
      </c>
      <c r="I554" s="19">
        <f t="shared" si="64"/>
        <v>64.537999999999997</v>
      </c>
      <c r="J554" s="11">
        <f t="shared" si="65"/>
        <v>77.445599999999999</v>
      </c>
      <c r="K554" s="11"/>
      <c r="L554" s="11">
        <f>I554*1.3</f>
        <v>83.8994</v>
      </c>
      <c r="M554" s="11"/>
      <c r="N554" s="11"/>
      <c r="O554" s="11"/>
      <c r="P554" s="11"/>
      <c r="Q554" s="13" t="s">
        <v>1926</v>
      </c>
      <c r="R554" s="20">
        <f>L554*1.17</f>
        <v>98.162297999999993</v>
      </c>
      <c r="S554" s="17">
        <v>99</v>
      </c>
      <c r="T554" s="13" t="s">
        <v>1926</v>
      </c>
      <c r="U554" s="13"/>
      <c r="V554" s="13"/>
      <c r="W554" s="29" t="s">
        <v>2784</v>
      </c>
      <c r="X554" s="48" t="s">
        <v>2813</v>
      </c>
      <c r="Y554" s="48"/>
      <c r="Z554" s="37">
        <v>60</v>
      </c>
      <c r="AD554" s="9" t="s">
        <v>93</v>
      </c>
    </row>
    <row r="555" spans="1:30" ht="18.75" customHeight="1">
      <c r="A555" s="9" t="s">
        <v>1365</v>
      </c>
      <c r="B555" s="18">
        <v>4987241104246</v>
      </c>
      <c r="C555" s="29" t="s">
        <v>1740</v>
      </c>
      <c r="D555" s="39" t="s">
        <v>2477</v>
      </c>
      <c r="E555" s="9">
        <v>598</v>
      </c>
      <c r="F555" s="9">
        <v>598</v>
      </c>
      <c r="G555" s="9">
        <f t="shared" si="66"/>
        <v>0</v>
      </c>
      <c r="H555" s="9">
        <f t="shared" si="63"/>
        <v>0</v>
      </c>
      <c r="I555" s="19">
        <f t="shared" si="64"/>
        <v>36.478000000000002</v>
      </c>
      <c r="J555" s="11">
        <f t="shared" si="65"/>
        <v>43.773600000000002</v>
      </c>
      <c r="K555" s="11">
        <f>I555*1.6</f>
        <v>58.364800000000002</v>
      </c>
      <c r="L555" s="11"/>
      <c r="M555" s="11"/>
      <c r="N555" s="11"/>
      <c r="O555" s="11"/>
      <c r="P555" s="11"/>
      <c r="Q555" s="13" t="s">
        <v>1926</v>
      </c>
      <c r="R555" s="20">
        <f>K555*1.17</f>
        <v>68.286816000000002</v>
      </c>
      <c r="S555" s="17">
        <v>99</v>
      </c>
      <c r="T555" s="13" t="s">
        <v>1926</v>
      </c>
      <c r="U555" s="13"/>
      <c r="V555" s="13"/>
      <c r="W555" s="29" t="s">
        <v>2760</v>
      </c>
      <c r="X555" s="48" t="s">
        <v>2813</v>
      </c>
      <c r="Y555" s="48"/>
      <c r="Z555" s="37">
        <v>99.8</v>
      </c>
      <c r="AD555" s="9" t="s">
        <v>1366</v>
      </c>
    </row>
    <row r="556" spans="1:30" ht="18.75" customHeight="1">
      <c r="A556" s="9" t="s">
        <v>1368</v>
      </c>
      <c r="B556" s="18">
        <v>4987036116218</v>
      </c>
      <c r="C556" s="29" t="s">
        <v>1824</v>
      </c>
      <c r="D556" s="39" t="s">
        <v>2478</v>
      </c>
      <c r="E556" s="9">
        <v>328</v>
      </c>
      <c r="F556" s="9">
        <v>328</v>
      </c>
      <c r="G556" s="9">
        <f t="shared" si="66"/>
        <v>0</v>
      </c>
      <c r="H556" s="9">
        <f t="shared" si="63"/>
        <v>0</v>
      </c>
      <c r="I556" s="19">
        <f t="shared" si="64"/>
        <v>20.007999999999999</v>
      </c>
      <c r="J556" s="11">
        <f t="shared" si="65"/>
        <v>24.009599999999999</v>
      </c>
      <c r="K556" s="11">
        <f>I556*1.6</f>
        <v>32.012799999999999</v>
      </c>
      <c r="L556" s="11"/>
      <c r="M556" s="11"/>
      <c r="N556" s="11"/>
      <c r="O556" s="11"/>
      <c r="P556" s="11"/>
      <c r="Q556" s="13" t="s">
        <v>1926</v>
      </c>
      <c r="R556" s="20">
        <f>K556*1.17</f>
        <v>37.454975999999995</v>
      </c>
      <c r="S556" s="17">
        <v>99</v>
      </c>
      <c r="T556" s="13" t="s">
        <v>1926</v>
      </c>
      <c r="U556" s="13"/>
      <c r="V556" s="13"/>
      <c r="W556" s="29" t="s">
        <v>2755</v>
      </c>
      <c r="X556" s="48" t="s">
        <v>2813</v>
      </c>
      <c r="Y556" s="48"/>
      <c r="Z556" s="37">
        <v>118</v>
      </c>
      <c r="AD556" s="9" t="s">
        <v>1369</v>
      </c>
    </row>
    <row r="557" spans="1:30" ht="18.75" customHeight="1">
      <c r="A557" s="9" t="s">
        <v>1371</v>
      </c>
      <c r="B557" s="18">
        <v>4974042202189</v>
      </c>
      <c r="C557" s="27" t="s">
        <v>1372</v>
      </c>
      <c r="D557" s="39" t="s">
        <v>2479</v>
      </c>
      <c r="E557" s="9">
        <v>821</v>
      </c>
      <c r="F557" s="9">
        <v>821</v>
      </c>
      <c r="G557" s="9">
        <f t="shared" si="66"/>
        <v>0</v>
      </c>
      <c r="H557" s="9">
        <f t="shared" si="63"/>
        <v>0</v>
      </c>
      <c r="I557" s="19">
        <f t="shared" si="64"/>
        <v>50.080999999999996</v>
      </c>
      <c r="J557" s="11">
        <f t="shared" si="65"/>
        <v>60.097199999999994</v>
      </c>
      <c r="K557" s="11"/>
      <c r="L557" s="11">
        <f>I557*1.3</f>
        <v>65.1053</v>
      </c>
      <c r="M557" s="11"/>
      <c r="N557" s="11"/>
      <c r="O557" s="11"/>
      <c r="P557" s="11"/>
      <c r="Q557" s="13" t="s">
        <v>1926</v>
      </c>
      <c r="R557" s="20">
        <f>L557*1.17</f>
        <v>76.173200999999992</v>
      </c>
      <c r="S557" s="17">
        <v>99</v>
      </c>
      <c r="T557" s="13" t="s">
        <v>1926</v>
      </c>
      <c r="U557" s="13"/>
      <c r="V557" s="13"/>
      <c r="W557" s="29" t="s">
        <v>2660</v>
      </c>
      <c r="X557" s="48" t="s">
        <v>2813</v>
      </c>
      <c r="Y557" s="48"/>
      <c r="Z557" s="37">
        <v>50</v>
      </c>
      <c r="AD557" s="9" t="s">
        <v>705</v>
      </c>
    </row>
    <row r="558" spans="1:30" ht="18.75" customHeight="1">
      <c r="A558" s="9" t="s">
        <v>1373</v>
      </c>
      <c r="B558" s="18">
        <v>4987072007921</v>
      </c>
      <c r="C558" s="30" t="s">
        <v>1849</v>
      </c>
      <c r="D558" s="39" t="s">
        <v>2480</v>
      </c>
      <c r="E558" s="9">
        <v>1180</v>
      </c>
      <c r="F558" s="9">
        <v>1180</v>
      </c>
      <c r="G558" s="9">
        <f t="shared" si="66"/>
        <v>0</v>
      </c>
      <c r="H558" s="9">
        <f t="shared" si="63"/>
        <v>0</v>
      </c>
      <c r="I558" s="19">
        <f t="shared" si="64"/>
        <v>71.98</v>
      </c>
      <c r="J558" s="11">
        <f t="shared" si="65"/>
        <v>86.376000000000005</v>
      </c>
      <c r="K558" s="11"/>
      <c r="L558" s="11">
        <f>I558*1.3</f>
        <v>93.574000000000012</v>
      </c>
      <c r="M558" s="11"/>
      <c r="N558" s="11"/>
      <c r="O558" s="11"/>
      <c r="P558" s="11"/>
      <c r="Q558" s="13" t="s">
        <v>1926</v>
      </c>
      <c r="R558" s="20">
        <f>L558*1.17</f>
        <v>109.48158000000001</v>
      </c>
      <c r="S558" s="17">
        <v>99</v>
      </c>
      <c r="T558" s="13" t="s">
        <v>1926</v>
      </c>
      <c r="U558" s="13"/>
      <c r="V558" s="13"/>
      <c r="W558" s="29" t="s">
        <v>2623</v>
      </c>
      <c r="X558" s="48" t="s">
        <v>2813</v>
      </c>
      <c r="Y558" s="48"/>
      <c r="Z558" s="37">
        <v>50</v>
      </c>
      <c r="AD558" s="9" t="s">
        <v>705</v>
      </c>
    </row>
    <row r="559" spans="1:30" ht="18.75" customHeight="1">
      <c r="A559" s="9" t="s">
        <v>1375</v>
      </c>
      <c r="B559" s="18">
        <v>4987241146369</v>
      </c>
      <c r="C559" s="30" t="s">
        <v>1848</v>
      </c>
      <c r="D559" s="39" t="s">
        <v>2481</v>
      </c>
      <c r="E559" s="9">
        <v>1210</v>
      </c>
      <c r="F559" s="9">
        <v>1210</v>
      </c>
      <c r="G559" s="9">
        <f t="shared" si="66"/>
        <v>0</v>
      </c>
      <c r="H559" s="9">
        <f t="shared" si="63"/>
        <v>0</v>
      </c>
      <c r="I559" s="19">
        <f t="shared" si="64"/>
        <v>73.81</v>
      </c>
      <c r="J559" s="11">
        <f t="shared" si="65"/>
        <v>88.572000000000003</v>
      </c>
      <c r="K559" s="11"/>
      <c r="L559" s="11">
        <f>I559*1.3</f>
        <v>95.953000000000003</v>
      </c>
      <c r="M559" s="11"/>
      <c r="N559" s="11"/>
      <c r="O559" s="11"/>
      <c r="P559" s="11"/>
      <c r="Q559" s="13" t="s">
        <v>1926</v>
      </c>
      <c r="R559" s="20">
        <f>L559*1.17</f>
        <v>112.26501</v>
      </c>
      <c r="S559" s="17">
        <v>99</v>
      </c>
      <c r="T559" s="13" t="s">
        <v>1926</v>
      </c>
      <c r="U559" s="13"/>
      <c r="V559" s="13"/>
      <c r="W559" s="29" t="s">
        <v>2626</v>
      </c>
      <c r="X559" s="48" t="s">
        <v>2813</v>
      </c>
      <c r="Y559" s="48"/>
      <c r="Z559" s="37">
        <v>31.8</v>
      </c>
      <c r="AD559" s="9" t="s">
        <v>1266</v>
      </c>
    </row>
    <row r="560" spans="1:30" ht="18.75" customHeight="1">
      <c r="A560" s="9" t="s">
        <v>1377</v>
      </c>
      <c r="B560" s="18">
        <v>4987072073810</v>
      </c>
      <c r="C560" s="30" t="s">
        <v>1378</v>
      </c>
      <c r="D560" s="39" t="s">
        <v>2482</v>
      </c>
      <c r="E560" s="9">
        <v>950</v>
      </c>
      <c r="F560" s="9">
        <v>950</v>
      </c>
      <c r="G560" s="9">
        <f t="shared" si="66"/>
        <v>0</v>
      </c>
      <c r="H560" s="9">
        <f t="shared" si="63"/>
        <v>0</v>
      </c>
      <c r="I560" s="19">
        <f t="shared" si="64"/>
        <v>57.949999999999996</v>
      </c>
      <c r="J560" s="11">
        <f t="shared" si="65"/>
        <v>69.539999999999992</v>
      </c>
      <c r="K560" s="11"/>
      <c r="L560" s="11">
        <f>I560*1.3</f>
        <v>75.334999999999994</v>
      </c>
      <c r="M560" s="11"/>
      <c r="N560" s="11"/>
      <c r="O560" s="11"/>
      <c r="P560" s="11"/>
      <c r="Q560" s="13" t="s">
        <v>1926</v>
      </c>
      <c r="R560" s="20">
        <f>L560*1.17</f>
        <v>88.141949999999994</v>
      </c>
      <c r="S560" s="17">
        <v>99</v>
      </c>
      <c r="T560" s="13" t="s">
        <v>1926</v>
      </c>
      <c r="U560" s="13"/>
      <c r="V560" s="13"/>
      <c r="W560" s="29" t="s">
        <v>2623</v>
      </c>
      <c r="X560" s="48" t="s">
        <v>2813</v>
      </c>
      <c r="Y560" s="48"/>
      <c r="Z560" s="37">
        <v>27.2</v>
      </c>
      <c r="AD560" s="9" t="s">
        <v>1266</v>
      </c>
    </row>
    <row r="561" spans="1:30" ht="18.75" customHeight="1">
      <c r="A561" s="9" t="s">
        <v>1379</v>
      </c>
      <c r="B561" s="18">
        <v>4987402069407</v>
      </c>
      <c r="C561" s="27" t="s">
        <v>1380</v>
      </c>
      <c r="D561" s="39" t="s">
        <v>2483</v>
      </c>
      <c r="E561" s="9">
        <v>1009</v>
      </c>
      <c r="F561" s="9">
        <v>1009</v>
      </c>
      <c r="G561" s="9">
        <f t="shared" si="66"/>
        <v>0</v>
      </c>
      <c r="H561" s="9">
        <f t="shared" si="63"/>
        <v>0</v>
      </c>
      <c r="I561" s="19">
        <f t="shared" si="64"/>
        <v>61.548999999999999</v>
      </c>
      <c r="J561" s="11">
        <f t="shared" si="65"/>
        <v>73.858800000000002</v>
      </c>
      <c r="K561" s="11"/>
      <c r="L561" s="11">
        <f>I561*1.3</f>
        <v>80.0137</v>
      </c>
      <c r="M561" s="11"/>
      <c r="N561" s="11"/>
      <c r="O561" s="11"/>
      <c r="P561" s="11"/>
      <c r="Q561" s="13" t="s">
        <v>1926</v>
      </c>
      <c r="R561" s="20">
        <f>L561*1.17</f>
        <v>93.616028999999997</v>
      </c>
      <c r="S561" s="17">
        <v>99</v>
      </c>
      <c r="T561" s="13" t="s">
        <v>1926</v>
      </c>
      <c r="U561" s="13"/>
      <c r="V561" s="13"/>
      <c r="W561" s="29" t="s">
        <v>2661</v>
      </c>
      <c r="X561" s="48" t="s">
        <v>2813</v>
      </c>
      <c r="Y561" s="48"/>
      <c r="Z561" s="37">
        <v>80</v>
      </c>
      <c r="AD561" s="9" t="s">
        <v>328</v>
      </c>
    </row>
    <row r="562" spans="1:30" ht="18.75" customHeight="1">
      <c r="A562" s="9" t="s">
        <v>1381</v>
      </c>
      <c r="B562" s="18">
        <v>4987774263113</v>
      </c>
      <c r="C562" s="27" t="s">
        <v>1382</v>
      </c>
      <c r="D562" s="39" t="s">
        <v>2484</v>
      </c>
      <c r="E562" s="9">
        <v>798</v>
      </c>
      <c r="F562" s="9">
        <v>798</v>
      </c>
      <c r="G562" s="9">
        <f t="shared" si="66"/>
        <v>0</v>
      </c>
      <c r="H562" s="9">
        <f t="shared" si="63"/>
        <v>0</v>
      </c>
      <c r="I562" s="19">
        <f t="shared" si="64"/>
        <v>48.677999999999997</v>
      </c>
      <c r="J562" s="11">
        <f t="shared" si="65"/>
        <v>58.413599999999995</v>
      </c>
      <c r="K562" s="11">
        <f>I562*1.6</f>
        <v>77.884799999999998</v>
      </c>
      <c r="L562" s="11"/>
      <c r="M562" s="11"/>
      <c r="N562" s="11"/>
      <c r="O562" s="11"/>
      <c r="P562" s="11"/>
      <c r="Q562" s="13" t="s">
        <v>1926</v>
      </c>
      <c r="R562" s="20">
        <f>K562*1.17</f>
        <v>91.125215999999995</v>
      </c>
      <c r="S562" s="17">
        <v>99</v>
      </c>
      <c r="T562" s="13" t="s">
        <v>1926</v>
      </c>
      <c r="U562" s="13"/>
      <c r="V562" s="13"/>
      <c r="W562" s="29" t="s">
        <v>2613</v>
      </c>
      <c r="X562" s="48" t="s">
        <v>2813</v>
      </c>
      <c r="Y562" s="48"/>
      <c r="Z562" s="37">
        <v>22.7</v>
      </c>
      <c r="AD562" s="9" t="s">
        <v>1348</v>
      </c>
    </row>
    <row r="563" spans="1:30" ht="18.75" customHeight="1">
      <c r="A563" s="9" t="s">
        <v>1383</v>
      </c>
      <c r="B563" s="18">
        <v>4987241125319</v>
      </c>
      <c r="C563" s="31" t="s">
        <v>1385</v>
      </c>
      <c r="D563" s="39" t="s">
        <v>2485</v>
      </c>
      <c r="E563" s="9">
        <v>888</v>
      </c>
      <c r="F563" s="9">
        <v>1481</v>
      </c>
      <c r="G563" s="9">
        <f t="shared" si="66"/>
        <v>-593</v>
      </c>
      <c r="H563" s="9">
        <f t="shared" si="63"/>
        <v>-0.40040513166779201</v>
      </c>
      <c r="I563" s="19">
        <f t="shared" si="64"/>
        <v>54.167999999999999</v>
      </c>
      <c r="J563" s="11">
        <f t="shared" si="65"/>
        <v>65.001599999999996</v>
      </c>
      <c r="K563" s="11"/>
      <c r="L563" s="11">
        <f>I563*1.3</f>
        <v>70.418400000000005</v>
      </c>
      <c r="M563" s="11"/>
      <c r="N563" s="11"/>
      <c r="O563" s="11"/>
      <c r="P563" s="11"/>
      <c r="Q563" s="13" t="s">
        <v>1926</v>
      </c>
      <c r="R563" s="20">
        <f>L563*1.17</f>
        <v>82.389527999999999</v>
      </c>
      <c r="S563" s="17">
        <v>99</v>
      </c>
      <c r="T563" s="13" t="s">
        <v>1926</v>
      </c>
      <c r="U563" s="13"/>
      <c r="V563" s="13"/>
      <c r="W563" s="29" t="s">
        <v>2626</v>
      </c>
      <c r="X563" s="48" t="s">
        <v>2813</v>
      </c>
      <c r="Y563" s="48"/>
      <c r="Z563" s="37">
        <v>27.2</v>
      </c>
      <c r="AB563" s="9">
        <v>138</v>
      </c>
      <c r="AC563" s="9">
        <v>140</v>
      </c>
      <c r="AD563" s="9" t="s">
        <v>1384</v>
      </c>
    </row>
    <row r="564" spans="1:30" ht="18.75" customHeight="1">
      <c r="A564" s="9" t="s">
        <v>1386</v>
      </c>
      <c r="B564" s="18">
        <v>4987241126873</v>
      </c>
      <c r="C564" s="31" t="s">
        <v>1387</v>
      </c>
      <c r="D564" s="39" t="s">
        <v>2486</v>
      </c>
      <c r="E564" s="9">
        <v>1280</v>
      </c>
      <c r="F564" s="9">
        <v>1551</v>
      </c>
      <c r="G564" s="9">
        <f t="shared" si="66"/>
        <v>-271</v>
      </c>
      <c r="H564" s="9">
        <f t="shared" si="63"/>
        <v>-0.17472598323662153</v>
      </c>
      <c r="I564" s="19">
        <f t="shared" si="64"/>
        <v>78.08</v>
      </c>
      <c r="J564" s="11">
        <f t="shared" si="65"/>
        <v>93.695999999999998</v>
      </c>
      <c r="K564" s="11"/>
      <c r="L564" s="11">
        <f>I564*1.3</f>
        <v>101.504</v>
      </c>
      <c r="M564" s="11"/>
      <c r="N564" s="11"/>
      <c r="O564" s="11"/>
      <c r="P564" s="11"/>
      <c r="Q564" s="13" t="s">
        <v>1926</v>
      </c>
      <c r="R564" s="20">
        <f>L564*1.17</f>
        <v>118.75968</v>
      </c>
      <c r="S564" s="17">
        <v>99</v>
      </c>
      <c r="T564" s="13" t="s">
        <v>1926</v>
      </c>
      <c r="U564" s="13"/>
      <c r="V564" s="13"/>
      <c r="W564" s="29" t="s">
        <v>2626</v>
      </c>
      <c r="X564" s="48" t="s">
        <v>2813</v>
      </c>
      <c r="Y564" s="48"/>
      <c r="Z564" s="37">
        <v>59</v>
      </c>
      <c r="AD564" s="9" t="s">
        <v>37</v>
      </c>
    </row>
    <row r="565" spans="1:30" ht="18.75" customHeight="1">
      <c r="A565" s="9" t="s">
        <v>1388</v>
      </c>
      <c r="B565" s="18">
        <v>4980673002227</v>
      </c>
      <c r="C565" s="27" t="s">
        <v>1389</v>
      </c>
      <c r="D565" s="39" t="s">
        <v>2487</v>
      </c>
      <c r="E565" s="9">
        <v>1026</v>
      </c>
      <c r="F565" s="9">
        <v>950</v>
      </c>
      <c r="G565" s="9">
        <f t="shared" si="66"/>
        <v>76</v>
      </c>
      <c r="H565" s="9">
        <f t="shared" si="63"/>
        <v>0.08</v>
      </c>
      <c r="I565" s="19">
        <f t="shared" si="64"/>
        <v>62.585999999999999</v>
      </c>
      <c r="J565" s="11">
        <f t="shared" si="65"/>
        <v>75.103200000000001</v>
      </c>
      <c r="K565" s="11"/>
      <c r="L565" s="11">
        <f>I565*1.3</f>
        <v>81.361800000000002</v>
      </c>
      <c r="M565" s="11"/>
      <c r="N565" s="11"/>
      <c r="O565" s="11"/>
      <c r="P565" s="11"/>
      <c r="Q565" s="13" t="s">
        <v>1926</v>
      </c>
      <c r="R565" s="20">
        <f>L565*1.17</f>
        <v>95.193305999999993</v>
      </c>
      <c r="S565" s="17">
        <v>99</v>
      </c>
      <c r="T565" s="13" t="s">
        <v>1926</v>
      </c>
      <c r="U565" s="13"/>
      <c r="V565" s="13"/>
      <c r="W565" s="29" t="s">
        <v>2753</v>
      </c>
      <c r="X565" s="48" t="s">
        <v>2813</v>
      </c>
      <c r="Y565" s="48"/>
      <c r="Z565" s="37">
        <v>50</v>
      </c>
      <c r="AD565" s="9" t="s">
        <v>37</v>
      </c>
    </row>
    <row r="566" spans="1:30" ht="18.75" customHeight="1">
      <c r="A566" s="9" t="s">
        <v>1390</v>
      </c>
      <c r="B566" s="18">
        <v>4987241146352</v>
      </c>
      <c r="C566" s="31" t="s">
        <v>1391</v>
      </c>
      <c r="D566" s="39" t="s">
        <v>2488</v>
      </c>
      <c r="E566" s="9">
        <v>866</v>
      </c>
      <c r="F566" s="9">
        <v>1080</v>
      </c>
      <c r="G566" s="9">
        <f t="shared" si="66"/>
        <v>-214</v>
      </c>
      <c r="H566" s="9">
        <f t="shared" si="63"/>
        <v>-0.19814814814814816</v>
      </c>
      <c r="I566" s="19">
        <f t="shared" si="64"/>
        <v>52.826000000000001</v>
      </c>
      <c r="J566" s="11">
        <f t="shared" si="65"/>
        <v>63.391199999999998</v>
      </c>
      <c r="K566" s="11"/>
      <c r="L566" s="11">
        <f>I566*1.3</f>
        <v>68.6738</v>
      </c>
      <c r="M566" s="11"/>
      <c r="N566" s="11"/>
      <c r="O566" s="11"/>
      <c r="P566" s="11"/>
      <c r="Q566" s="13" t="s">
        <v>1926</v>
      </c>
      <c r="R566" s="20">
        <f>L566*1.17</f>
        <v>80.348345999999992</v>
      </c>
      <c r="S566" s="17">
        <v>99</v>
      </c>
      <c r="T566" s="13" t="s">
        <v>1926</v>
      </c>
      <c r="U566" s="13"/>
      <c r="V566" s="13"/>
      <c r="W566" s="29" t="s">
        <v>2626</v>
      </c>
      <c r="X566" s="48" t="s">
        <v>2813</v>
      </c>
      <c r="Y566" s="48"/>
      <c r="Z566" s="37">
        <v>54.4</v>
      </c>
      <c r="AD566" s="9" t="s">
        <v>37</v>
      </c>
    </row>
    <row r="567" spans="1:30" ht="18.75" customHeight="1">
      <c r="A567" s="9" t="s">
        <v>1392</v>
      </c>
      <c r="B567" s="18">
        <v>4987067245901</v>
      </c>
      <c r="C567" s="29" t="s">
        <v>1780</v>
      </c>
      <c r="D567" s="39" t="s">
        <v>2489</v>
      </c>
      <c r="E567" s="9">
        <v>2980</v>
      </c>
      <c r="F567" s="9">
        <v>2959</v>
      </c>
      <c r="G567" s="9">
        <f t="shared" si="66"/>
        <v>21</v>
      </c>
      <c r="H567" s="9">
        <f t="shared" si="63"/>
        <v>7.0969922271037515E-3</v>
      </c>
      <c r="I567" s="19">
        <f t="shared" si="64"/>
        <v>181.78</v>
      </c>
      <c r="J567" s="11">
        <f t="shared" si="65"/>
        <v>218.136</v>
      </c>
      <c r="K567" s="11"/>
      <c r="L567" s="11"/>
      <c r="M567" s="11">
        <f>I567*1.25</f>
        <v>227.22499999999999</v>
      </c>
      <c r="N567" s="11"/>
      <c r="O567" s="11"/>
      <c r="P567" s="11"/>
      <c r="Q567" s="13" t="s">
        <v>1926</v>
      </c>
      <c r="R567" s="20">
        <f>M567*1.17</f>
        <v>265.85325</v>
      </c>
      <c r="S567" s="17">
        <v>99</v>
      </c>
      <c r="T567" s="13" t="s">
        <v>1926</v>
      </c>
      <c r="U567" s="13"/>
      <c r="V567" s="13"/>
      <c r="W567" s="29" t="s">
        <v>2624</v>
      </c>
      <c r="X567" s="48" t="s">
        <v>2813</v>
      </c>
      <c r="Y567" s="48"/>
      <c r="Z567" s="37">
        <v>218</v>
      </c>
      <c r="AD567" s="9" t="s">
        <v>1393</v>
      </c>
    </row>
    <row r="568" spans="1:30" ht="18.75" customHeight="1">
      <c r="A568" s="9" t="s">
        <v>1395</v>
      </c>
      <c r="B568" s="18">
        <v>4987081018420</v>
      </c>
      <c r="C568" s="27" t="s">
        <v>1396</v>
      </c>
      <c r="D568" s="39" t="s">
        <v>1975</v>
      </c>
      <c r="E568" s="9">
        <v>999</v>
      </c>
      <c r="F568" s="9">
        <v>1281</v>
      </c>
      <c r="G568" s="9">
        <f t="shared" si="66"/>
        <v>-282</v>
      </c>
      <c r="H568" s="9">
        <f t="shared" si="63"/>
        <v>-0.22014051522248243</v>
      </c>
      <c r="I568" s="19">
        <f t="shared" si="64"/>
        <v>60.939</v>
      </c>
      <c r="J568" s="11">
        <f t="shared" si="65"/>
        <v>73.126800000000003</v>
      </c>
      <c r="K568" s="11"/>
      <c r="L568" s="11">
        <f>I568*1.3</f>
        <v>79.220700000000008</v>
      </c>
      <c r="M568" s="11"/>
      <c r="N568" s="11"/>
      <c r="O568" s="11"/>
      <c r="P568" s="11"/>
      <c r="Q568" s="13" t="s">
        <v>1926</v>
      </c>
      <c r="R568" s="20">
        <f>L568*1.17</f>
        <v>92.688219000000004</v>
      </c>
      <c r="S568" s="17">
        <v>99</v>
      </c>
      <c r="T568" s="13" t="s">
        <v>1926</v>
      </c>
      <c r="U568" s="13"/>
      <c r="V568" s="13"/>
      <c r="W568" s="29" t="s">
        <v>2613</v>
      </c>
      <c r="X568" s="48" t="s">
        <v>2813</v>
      </c>
      <c r="Y568" s="48"/>
      <c r="Z568" s="37">
        <v>90.7</v>
      </c>
      <c r="AD568" s="9" t="s">
        <v>84</v>
      </c>
    </row>
    <row r="569" spans="1:30" ht="18.75" customHeight="1">
      <c r="A569" s="9" t="s">
        <v>1397</v>
      </c>
      <c r="B569" s="18">
        <v>4987188123171</v>
      </c>
      <c r="C569" s="29" t="s">
        <v>1779</v>
      </c>
      <c r="D569" s="39" t="s">
        <v>2490</v>
      </c>
      <c r="E569" s="9">
        <v>1380</v>
      </c>
      <c r="F569" s="9">
        <v>1420</v>
      </c>
      <c r="G569" s="9">
        <f t="shared" si="66"/>
        <v>-40</v>
      </c>
      <c r="H569" s="9">
        <f t="shared" si="63"/>
        <v>-2.8169014084507043E-2</v>
      </c>
      <c r="I569" s="19">
        <f t="shared" si="64"/>
        <v>84.179999999999993</v>
      </c>
      <c r="J569" s="11">
        <f t="shared" si="65"/>
        <v>101.01599999999999</v>
      </c>
      <c r="K569" s="11"/>
      <c r="L569" s="11">
        <f>I569*1.3</f>
        <v>109.434</v>
      </c>
      <c r="M569" s="11"/>
      <c r="N569" s="11"/>
      <c r="O569" s="11"/>
      <c r="P569" s="11"/>
      <c r="Q569" s="13" t="s">
        <v>1926</v>
      </c>
      <c r="R569" s="20">
        <f>L569*1.17</f>
        <v>128.03778</v>
      </c>
      <c r="S569" s="17">
        <v>99</v>
      </c>
      <c r="T569" s="13" t="s">
        <v>1926</v>
      </c>
      <c r="U569" s="13"/>
      <c r="V569" s="13"/>
      <c r="W569" s="29" t="s">
        <v>2647</v>
      </c>
      <c r="X569" s="48" t="s">
        <v>2813</v>
      </c>
      <c r="Y569" s="48"/>
      <c r="Z569" s="37">
        <v>99.8</v>
      </c>
      <c r="AD569" s="9" t="s">
        <v>1398</v>
      </c>
    </row>
    <row r="570" spans="1:30" ht="18.75" customHeight="1">
      <c r="A570" s="9" t="s">
        <v>1400</v>
      </c>
      <c r="B570" s="18">
        <v>4987241108411</v>
      </c>
      <c r="C570" s="27" t="s">
        <v>1402</v>
      </c>
      <c r="D570" s="39" t="s">
        <v>2491</v>
      </c>
      <c r="E570" s="9">
        <v>802</v>
      </c>
      <c r="F570" s="9">
        <v>734</v>
      </c>
      <c r="G570" s="9">
        <f t="shared" si="66"/>
        <v>68</v>
      </c>
      <c r="H570" s="9">
        <f t="shared" si="63"/>
        <v>9.264305177111716E-2</v>
      </c>
      <c r="I570" s="19">
        <f t="shared" si="64"/>
        <v>48.921999999999997</v>
      </c>
      <c r="J570" s="11">
        <f t="shared" si="65"/>
        <v>58.706399999999995</v>
      </c>
      <c r="K570" s="11">
        <f>I570*1.6</f>
        <v>78.275199999999998</v>
      </c>
      <c r="L570" s="11"/>
      <c r="M570" s="11"/>
      <c r="N570" s="11"/>
      <c r="O570" s="11"/>
      <c r="P570" s="11"/>
      <c r="Q570" s="13" t="s">
        <v>1926</v>
      </c>
      <c r="R570" s="20">
        <f>K570*1.17</f>
        <v>91.581983999999991</v>
      </c>
      <c r="S570" s="17">
        <v>99</v>
      </c>
      <c r="T570" s="13" t="s">
        <v>1926</v>
      </c>
      <c r="U570" s="13"/>
      <c r="V570" s="13"/>
      <c r="W570" s="29" t="s">
        <v>2760</v>
      </c>
      <c r="X570" s="48" t="s">
        <v>2813</v>
      </c>
      <c r="Y570" s="48"/>
      <c r="Z570" s="37">
        <v>95.3</v>
      </c>
      <c r="AD570" s="9" t="s">
        <v>1401</v>
      </c>
    </row>
    <row r="571" spans="1:30" ht="18.75" customHeight="1">
      <c r="A571" s="9" t="s">
        <v>1403</v>
      </c>
      <c r="B571" s="18">
        <v>4980673000919</v>
      </c>
      <c r="C571" s="27" t="s">
        <v>1404</v>
      </c>
      <c r="D571" s="39" t="s">
        <v>2492</v>
      </c>
      <c r="E571" s="9">
        <v>950</v>
      </c>
      <c r="F571" s="9">
        <v>950</v>
      </c>
      <c r="G571" s="9">
        <f t="shared" si="66"/>
        <v>0</v>
      </c>
      <c r="H571" s="9">
        <f t="shared" si="63"/>
        <v>0</v>
      </c>
      <c r="I571" s="19">
        <f t="shared" si="64"/>
        <v>57.949999999999996</v>
      </c>
      <c r="J571" s="11">
        <f t="shared" si="65"/>
        <v>69.539999999999992</v>
      </c>
      <c r="K571" s="11"/>
      <c r="L571" s="11">
        <f>I571*1.3</f>
        <v>75.334999999999994</v>
      </c>
      <c r="M571" s="11"/>
      <c r="N571" s="11"/>
      <c r="O571" s="11"/>
      <c r="P571" s="11"/>
      <c r="Q571" s="13" t="s">
        <v>1926</v>
      </c>
      <c r="R571" s="20">
        <f>L571*1.17</f>
        <v>88.141949999999994</v>
      </c>
      <c r="S571" s="17">
        <v>99</v>
      </c>
      <c r="T571" s="13" t="s">
        <v>1926</v>
      </c>
      <c r="U571" s="13"/>
      <c r="V571" s="13"/>
      <c r="W571" s="29" t="s">
        <v>2753</v>
      </c>
      <c r="X571" s="48" t="s">
        <v>2813</v>
      </c>
      <c r="Y571" s="48"/>
      <c r="Z571" s="37">
        <v>130</v>
      </c>
      <c r="AD571" s="9" t="s">
        <v>708</v>
      </c>
    </row>
    <row r="572" spans="1:30" ht="18.75" customHeight="1">
      <c r="A572" s="9" t="s">
        <v>1405</v>
      </c>
      <c r="B572" s="18">
        <v>4987067215409</v>
      </c>
      <c r="C572" s="31" t="s">
        <v>1407</v>
      </c>
      <c r="D572" s="39" t="s">
        <v>2493</v>
      </c>
      <c r="E572" s="9">
        <v>980</v>
      </c>
      <c r="F572" s="9">
        <v>1274</v>
      </c>
      <c r="G572" s="9">
        <f t="shared" si="66"/>
        <v>-294</v>
      </c>
      <c r="H572" s="9">
        <f t="shared" si="63"/>
        <v>-0.23076923076923078</v>
      </c>
      <c r="I572" s="19">
        <f t="shared" si="64"/>
        <v>59.78</v>
      </c>
      <c r="J572" s="11">
        <f t="shared" si="65"/>
        <v>71.736000000000004</v>
      </c>
      <c r="K572" s="11"/>
      <c r="L572" s="11">
        <f>I572*1.3</f>
        <v>77.713999999999999</v>
      </c>
      <c r="M572" s="11"/>
      <c r="N572" s="11"/>
      <c r="O572" s="11"/>
      <c r="P572" s="11"/>
      <c r="Q572" s="13" t="s">
        <v>1926</v>
      </c>
      <c r="R572" s="20">
        <f>L572*1.17</f>
        <v>90.92537999999999</v>
      </c>
      <c r="S572" s="17">
        <v>99</v>
      </c>
      <c r="T572" s="13" t="s">
        <v>1926</v>
      </c>
      <c r="U572" s="13"/>
      <c r="V572" s="13"/>
      <c r="W572" s="29" t="s">
        <v>2624</v>
      </c>
      <c r="X572" s="48" t="s">
        <v>2813</v>
      </c>
      <c r="Y572" s="48"/>
      <c r="Z572" s="37">
        <v>59</v>
      </c>
      <c r="AD572" s="9" t="s">
        <v>1406</v>
      </c>
    </row>
    <row r="573" spans="1:30" ht="18.75" customHeight="1">
      <c r="A573" s="9" t="s">
        <v>1408</v>
      </c>
      <c r="B573" s="18">
        <v>4987067214303</v>
      </c>
      <c r="C573" s="29" t="s">
        <v>1778</v>
      </c>
      <c r="D573" s="39" t="s">
        <v>2494</v>
      </c>
      <c r="E573" s="9">
        <v>1780</v>
      </c>
      <c r="F573" s="9">
        <v>2138</v>
      </c>
      <c r="G573" s="9">
        <f t="shared" si="66"/>
        <v>-358</v>
      </c>
      <c r="H573" s="9">
        <f t="shared" si="63"/>
        <v>-0.16744621141253507</v>
      </c>
      <c r="I573" s="19">
        <f t="shared" si="64"/>
        <v>108.58</v>
      </c>
      <c r="J573" s="11">
        <f t="shared" si="65"/>
        <v>130.29599999999999</v>
      </c>
      <c r="K573" s="11"/>
      <c r="L573" s="11"/>
      <c r="M573" s="11">
        <f>I573*1.25</f>
        <v>135.72499999999999</v>
      </c>
      <c r="N573" s="11"/>
      <c r="O573" s="11"/>
      <c r="P573" s="11"/>
      <c r="Q573" s="13" t="s">
        <v>1926</v>
      </c>
      <c r="R573" s="20">
        <f>M573*1.17</f>
        <v>158.79825</v>
      </c>
      <c r="S573" s="17">
        <v>99</v>
      </c>
      <c r="T573" s="13" t="s">
        <v>1926</v>
      </c>
      <c r="U573" s="13"/>
      <c r="V573" s="13"/>
      <c r="W573" s="29" t="s">
        <v>2624</v>
      </c>
      <c r="X573" s="48" t="s">
        <v>2813</v>
      </c>
      <c r="Y573" s="48"/>
      <c r="Z573" s="37">
        <v>145</v>
      </c>
      <c r="AD573" s="9" t="s">
        <v>223</v>
      </c>
    </row>
    <row r="574" spans="1:30" ht="18.75" customHeight="1">
      <c r="A574" s="9" t="s">
        <v>1410</v>
      </c>
      <c r="B574" s="18">
        <v>4987316093017</v>
      </c>
      <c r="C574" s="27" t="s">
        <v>1411</v>
      </c>
      <c r="D574" s="39" t="s">
        <v>2495</v>
      </c>
      <c r="E574" s="9">
        <v>776</v>
      </c>
      <c r="F574" s="9">
        <v>646</v>
      </c>
      <c r="G574" s="9">
        <f t="shared" si="66"/>
        <v>130</v>
      </c>
      <c r="H574" s="9">
        <f t="shared" si="63"/>
        <v>0.20123839009287925</v>
      </c>
      <c r="I574" s="19">
        <f t="shared" si="64"/>
        <v>47.335999999999999</v>
      </c>
      <c r="J574" s="11">
        <f t="shared" si="65"/>
        <v>56.803199999999997</v>
      </c>
      <c r="K574" s="11">
        <f>I574*1.6</f>
        <v>75.7376</v>
      </c>
      <c r="L574" s="11"/>
      <c r="M574" s="11"/>
      <c r="N574" s="11"/>
      <c r="O574" s="11"/>
      <c r="P574" s="11"/>
      <c r="Q574" s="13" t="s">
        <v>1926</v>
      </c>
      <c r="R574" s="20">
        <f>K574*1.17</f>
        <v>88.612991999999991</v>
      </c>
      <c r="S574" s="17">
        <v>99</v>
      </c>
      <c r="T574" s="13" t="s">
        <v>1926</v>
      </c>
      <c r="U574" s="13"/>
      <c r="V574" s="13"/>
      <c r="W574" s="29" t="s">
        <v>2614</v>
      </c>
      <c r="X574" s="48" t="s">
        <v>2813</v>
      </c>
      <c r="Y574" s="48"/>
      <c r="Z574" s="37">
        <v>81.599999999999994</v>
      </c>
      <c r="AD574" s="9" t="s">
        <v>93</v>
      </c>
    </row>
    <row r="575" spans="1:30" ht="18.75" customHeight="1">
      <c r="A575" s="9" t="s">
        <v>1412</v>
      </c>
      <c r="B575" s="18">
        <v>4987072052655</v>
      </c>
      <c r="C575" s="27" t="s">
        <v>1414</v>
      </c>
      <c r="D575" s="39" t="s">
        <v>2496</v>
      </c>
      <c r="E575" s="9">
        <v>980</v>
      </c>
      <c r="F575" s="9">
        <v>1015</v>
      </c>
      <c r="G575" s="9">
        <f t="shared" si="66"/>
        <v>-35</v>
      </c>
      <c r="H575" s="9">
        <f t="shared" si="63"/>
        <v>-3.4482758620689655E-2</v>
      </c>
      <c r="I575" s="19">
        <f t="shared" si="64"/>
        <v>59.78</v>
      </c>
      <c r="J575" s="11">
        <f t="shared" si="65"/>
        <v>71.736000000000004</v>
      </c>
      <c r="K575" s="11"/>
      <c r="L575" s="11">
        <f>I575*1.3</f>
        <v>77.713999999999999</v>
      </c>
      <c r="M575" s="11"/>
      <c r="N575" s="11"/>
      <c r="O575" s="11"/>
      <c r="P575" s="11"/>
      <c r="Q575" s="13" t="s">
        <v>1926</v>
      </c>
      <c r="R575" s="20">
        <f>L575*1.17</f>
        <v>90.92537999999999</v>
      </c>
      <c r="S575" s="17">
        <v>99</v>
      </c>
      <c r="T575" s="13" t="s">
        <v>1926</v>
      </c>
      <c r="U575" s="13"/>
      <c r="V575" s="13"/>
      <c r="W575" s="29" t="s">
        <v>2623</v>
      </c>
      <c r="X575" s="48" t="s">
        <v>2813</v>
      </c>
      <c r="Y575" s="48"/>
      <c r="Z575" s="37">
        <v>70</v>
      </c>
      <c r="AD575" s="9" t="s">
        <v>1413</v>
      </c>
    </row>
    <row r="576" spans="1:30" ht="18.75" customHeight="1">
      <c r="A576" s="9" t="s">
        <v>1415</v>
      </c>
      <c r="B576" s="18">
        <v>4980673000902</v>
      </c>
      <c r="C576" s="27" t="s">
        <v>1417</v>
      </c>
      <c r="D576" s="39" t="s">
        <v>2497</v>
      </c>
      <c r="E576" s="9">
        <v>950</v>
      </c>
      <c r="F576" s="9">
        <v>950</v>
      </c>
      <c r="G576" s="9">
        <f t="shared" si="66"/>
        <v>0</v>
      </c>
      <c r="H576" s="9">
        <f t="shared" si="63"/>
        <v>0</v>
      </c>
      <c r="I576" s="19">
        <f t="shared" si="64"/>
        <v>57.949999999999996</v>
      </c>
      <c r="J576" s="11">
        <f t="shared" si="65"/>
        <v>69.539999999999992</v>
      </c>
      <c r="K576" s="11"/>
      <c r="L576" s="11">
        <f>I576*1.3</f>
        <v>75.334999999999994</v>
      </c>
      <c r="M576" s="11"/>
      <c r="N576" s="11"/>
      <c r="O576" s="11"/>
      <c r="P576" s="11"/>
      <c r="Q576" s="13" t="s">
        <v>1926</v>
      </c>
      <c r="R576" s="20">
        <f>L576*1.17</f>
        <v>88.141949999999994</v>
      </c>
      <c r="S576" s="17">
        <v>99</v>
      </c>
      <c r="T576" s="13" t="s">
        <v>1926</v>
      </c>
      <c r="U576" s="13"/>
      <c r="V576" s="13"/>
      <c r="W576" s="29" t="s">
        <v>2753</v>
      </c>
      <c r="X576" s="48" t="s">
        <v>2813</v>
      </c>
      <c r="Y576" s="48"/>
      <c r="Z576" s="37">
        <v>110</v>
      </c>
      <c r="AD576" s="9" t="s">
        <v>1416</v>
      </c>
    </row>
    <row r="577" spans="1:30" ht="18.75" customHeight="1">
      <c r="A577" s="9" t="s">
        <v>1418</v>
      </c>
      <c r="B577" s="18">
        <v>4987028129448</v>
      </c>
      <c r="C577" s="27" t="s">
        <v>1419</v>
      </c>
      <c r="D577" s="39" t="s">
        <v>2498</v>
      </c>
      <c r="E577" s="9">
        <v>861</v>
      </c>
      <c r="F577" s="9">
        <v>891</v>
      </c>
      <c r="G577" s="9">
        <f t="shared" si="66"/>
        <v>-30</v>
      </c>
      <c r="H577" s="9">
        <f t="shared" si="63"/>
        <v>-3.3670033670033669E-2</v>
      </c>
      <c r="I577" s="19">
        <f t="shared" si="64"/>
        <v>52.521000000000001</v>
      </c>
      <c r="J577" s="11">
        <f t="shared" si="65"/>
        <v>63.025199999999998</v>
      </c>
      <c r="K577" s="11"/>
      <c r="L577" s="11">
        <f>I577*1.3</f>
        <v>68.277299999999997</v>
      </c>
      <c r="M577" s="11"/>
      <c r="N577" s="11"/>
      <c r="O577" s="11"/>
      <c r="P577" s="11"/>
      <c r="Q577" s="13" t="s">
        <v>1926</v>
      </c>
      <c r="R577" s="20">
        <f>L577*1.17</f>
        <v>79.884440999999995</v>
      </c>
      <c r="S577" s="17">
        <v>99</v>
      </c>
      <c r="T577" s="13" t="s">
        <v>1926</v>
      </c>
      <c r="U577" s="13"/>
      <c r="V577" s="13"/>
      <c r="W577" s="29" t="s">
        <v>2778</v>
      </c>
      <c r="X577" s="48" t="s">
        <v>2813</v>
      </c>
      <c r="Y577" s="48"/>
      <c r="Z577" s="37">
        <v>63.5</v>
      </c>
      <c r="AB577" s="9">
        <v>145</v>
      </c>
      <c r="AC577" s="9">
        <v>155</v>
      </c>
      <c r="AD577" s="9" t="s">
        <v>331</v>
      </c>
    </row>
    <row r="578" spans="1:30" ht="18.75" customHeight="1">
      <c r="A578" s="9" t="s">
        <v>1420</v>
      </c>
      <c r="B578" s="18">
        <v>4987227000876</v>
      </c>
      <c r="C578" s="29" t="s">
        <v>1847</v>
      </c>
      <c r="D578" s="39" t="s">
        <v>2499</v>
      </c>
      <c r="E578" s="9">
        <v>1000</v>
      </c>
      <c r="F578" s="9">
        <v>1031</v>
      </c>
      <c r="G578" s="9">
        <f t="shared" si="66"/>
        <v>-31</v>
      </c>
      <c r="H578" s="9">
        <f t="shared" ref="H578:H641" si="69">G578/F578</f>
        <v>-3.0067895247332686E-2</v>
      </c>
      <c r="I578" s="19">
        <f t="shared" ref="I578:I641" si="70">E578*0.061</f>
        <v>61</v>
      </c>
      <c r="J578" s="11">
        <f t="shared" ref="J578:J641" si="71">I578*1.2</f>
        <v>73.2</v>
      </c>
      <c r="K578" s="11"/>
      <c r="L578" s="11">
        <f>I578*1.3</f>
        <v>79.3</v>
      </c>
      <c r="M578" s="11"/>
      <c r="N578" s="11"/>
      <c r="O578" s="11"/>
      <c r="P578" s="11"/>
      <c r="Q578" s="13" t="s">
        <v>1926</v>
      </c>
      <c r="R578" s="20">
        <f>L578*1.17</f>
        <v>92.780999999999992</v>
      </c>
      <c r="S578" s="17">
        <v>99</v>
      </c>
      <c r="T578" s="13" t="s">
        <v>1926</v>
      </c>
      <c r="U578" s="13"/>
      <c r="V578" s="13"/>
      <c r="W578" s="29" t="s">
        <v>2662</v>
      </c>
      <c r="X578" s="48" t="s">
        <v>2813</v>
      </c>
      <c r="Y578" s="48"/>
      <c r="Z578" s="37">
        <v>20</v>
      </c>
      <c r="AB578" s="9">
        <v>78</v>
      </c>
      <c r="AC578" s="9">
        <v>88</v>
      </c>
      <c r="AD578" s="9" t="s">
        <v>1421</v>
      </c>
    </row>
    <row r="579" spans="1:30" ht="18.75" customHeight="1">
      <c r="A579" s="9" t="s">
        <v>1423</v>
      </c>
      <c r="B579" s="18">
        <v>4987415688503</v>
      </c>
      <c r="C579" s="31" t="s">
        <v>1424</v>
      </c>
      <c r="D579" s="39" t="s">
        <v>2500</v>
      </c>
      <c r="E579" s="9">
        <v>598</v>
      </c>
      <c r="F579" s="9">
        <v>734</v>
      </c>
      <c r="G579" s="9">
        <f t="shared" si="66"/>
        <v>-136</v>
      </c>
      <c r="H579" s="9">
        <f t="shared" si="69"/>
        <v>-0.18528610354223432</v>
      </c>
      <c r="I579" s="19">
        <f t="shared" si="70"/>
        <v>36.478000000000002</v>
      </c>
      <c r="J579" s="11">
        <f t="shared" si="71"/>
        <v>43.773600000000002</v>
      </c>
      <c r="K579" s="11">
        <f>I579*1.6</f>
        <v>58.364800000000002</v>
      </c>
      <c r="L579" s="11"/>
      <c r="M579" s="11"/>
      <c r="N579" s="11"/>
      <c r="O579" s="11"/>
      <c r="P579" s="11"/>
      <c r="Q579" s="13" t="s">
        <v>1926</v>
      </c>
      <c r="R579" s="20">
        <f>K579*1.17</f>
        <v>68.286816000000002</v>
      </c>
      <c r="S579" s="17">
        <v>99</v>
      </c>
      <c r="T579" s="13" t="s">
        <v>1926</v>
      </c>
      <c r="U579" s="13"/>
      <c r="V579" s="13"/>
      <c r="W579" s="29" t="s">
        <v>2761</v>
      </c>
      <c r="X579" s="48" t="s">
        <v>2813</v>
      </c>
      <c r="Y579" s="48"/>
      <c r="Z579" s="37">
        <v>25</v>
      </c>
      <c r="AB579" s="9">
        <v>52</v>
      </c>
      <c r="AC579" s="9">
        <v>62</v>
      </c>
      <c r="AD579" s="9" t="s">
        <v>1384</v>
      </c>
    </row>
    <row r="580" spans="1:30" ht="18.75" customHeight="1">
      <c r="A580" s="9" t="s">
        <v>1425</v>
      </c>
      <c r="B580" s="18">
        <v>4987072043844</v>
      </c>
      <c r="C580" s="29" t="s">
        <v>1777</v>
      </c>
      <c r="D580" s="39" t="s">
        <v>2501</v>
      </c>
      <c r="E580" s="9">
        <v>1850</v>
      </c>
      <c r="F580" s="9">
        <v>2203</v>
      </c>
      <c r="G580" s="9">
        <f t="shared" si="66"/>
        <v>-353</v>
      </c>
      <c r="H580" s="9">
        <f t="shared" si="69"/>
        <v>-0.16023604176123468</v>
      </c>
      <c r="I580" s="19">
        <f t="shared" si="70"/>
        <v>112.85</v>
      </c>
      <c r="J580" s="11">
        <f t="shared" si="71"/>
        <v>135.41999999999999</v>
      </c>
      <c r="K580" s="11"/>
      <c r="L580" s="11"/>
      <c r="M580" s="11">
        <f>I580*1.25</f>
        <v>141.0625</v>
      </c>
      <c r="N580" s="11"/>
      <c r="O580" s="11"/>
      <c r="P580" s="11"/>
      <c r="Q580" s="13" t="s">
        <v>1926</v>
      </c>
      <c r="R580" s="20">
        <f>M580*1.17</f>
        <v>165.043125</v>
      </c>
      <c r="S580" s="17">
        <v>99</v>
      </c>
      <c r="T580" s="13" t="s">
        <v>1926</v>
      </c>
      <c r="U580" s="13"/>
      <c r="V580" s="13"/>
      <c r="W580" s="29" t="s">
        <v>2623</v>
      </c>
      <c r="X580" s="48" t="s">
        <v>2813</v>
      </c>
      <c r="Y580" s="48"/>
      <c r="Z580" s="37">
        <v>40.799999999999997</v>
      </c>
      <c r="AD580" s="9" t="s">
        <v>376</v>
      </c>
    </row>
    <row r="581" spans="1:30" ht="18.75" customHeight="1">
      <c r="A581" s="9" t="s">
        <v>1427</v>
      </c>
      <c r="B581" s="18">
        <v>4987107611116</v>
      </c>
      <c r="C581" s="27" t="s">
        <v>1429</v>
      </c>
      <c r="D581" s="39" t="s">
        <v>2502</v>
      </c>
      <c r="E581" s="9">
        <v>980</v>
      </c>
      <c r="F581" s="9">
        <v>1009</v>
      </c>
      <c r="G581" s="9">
        <f t="shared" si="66"/>
        <v>-29</v>
      </c>
      <c r="H581" s="9">
        <f t="shared" si="69"/>
        <v>-2.8741328047571853E-2</v>
      </c>
      <c r="I581" s="19">
        <f t="shared" si="70"/>
        <v>59.78</v>
      </c>
      <c r="J581" s="11">
        <f t="shared" si="71"/>
        <v>71.736000000000004</v>
      </c>
      <c r="K581" s="11"/>
      <c r="L581" s="11">
        <f>I581*1.3</f>
        <v>77.713999999999999</v>
      </c>
      <c r="M581" s="11"/>
      <c r="N581" s="11"/>
      <c r="O581" s="11"/>
      <c r="P581" s="11"/>
      <c r="Q581" s="13" t="s">
        <v>1926</v>
      </c>
      <c r="R581" s="20">
        <f>L581*1.17</f>
        <v>90.92537999999999</v>
      </c>
      <c r="S581" s="17">
        <v>99</v>
      </c>
      <c r="T581" s="13" t="s">
        <v>1926</v>
      </c>
      <c r="U581" s="13"/>
      <c r="V581" s="13"/>
      <c r="W581" s="29" t="s">
        <v>2613</v>
      </c>
      <c r="X581" s="48" t="s">
        <v>2813</v>
      </c>
      <c r="Y581" s="48"/>
      <c r="Z581" s="37">
        <v>45.4</v>
      </c>
      <c r="AD581" s="9" t="s">
        <v>1428</v>
      </c>
    </row>
    <row r="582" spans="1:30" ht="18.75" customHeight="1">
      <c r="A582" s="9" t="s">
        <v>1430</v>
      </c>
      <c r="B582" s="18">
        <v>4987107609779</v>
      </c>
      <c r="C582" s="29" t="s">
        <v>1846</v>
      </c>
      <c r="D582" s="39" t="s">
        <v>2503</v>
      </c>
      <c r="E582" s="9">
        <v>1580</v>
      </c>
      <c r="F582" s="9">
        <v>1780</v>
      </c>
      <c r="G582" s="9">
        <f t="shared" si="66"/>
        <v>-200</v>
      </c>
      <c r="H582" s="9">
        <f t="shared" si="69"/>
        <v>-0.11235955056179775</v>
      </c>
      <c r="I582" s="19">
        <f t="shared" si="70"/>
        <v>96.38</v>
      </c>
      <c r="J582" s="11">
        <f t="shared" si="71"/>
        <v>115.65599999999999</v>
      </c>
      <c r="K582" s="11"/>
      <c r="L582" s="11">
        <f>I582*1.3</f>
        <v>125.294</v>
      </c>
      <c r="M582" s="11"/>
      <c r="N582" s="11"/>
      <c r="O582" s="11"/>
      <c r="P582" s="11"/>
      <c r="Q582" s="13" t="s">
        <v>1926</v>
      </c>
      <c r="R582" s="20">
        <f>L582*1.17</f>
        <v>146.59397999999999</v>
      </c>
      <c r="S582" s="17">
        <v>99</v>
      </c>
      <c r="T582" s="13" t="s">
        <v>1926</v>
      </c>
      <c r="U582" s="13"/>
      <c r="V582" s="13"/>
      <c r="W582" s="29" t="s">
        <v>2613</v>
      </c>
      <c r="X582" s="48" t="s">
        <v>2813</v>
      </c>
      <c r="Y582" s="48"/>
      <c r="Z582" s="37">
        <v>31.8</v>
      </c>
      <c r="AD582" s="9" t="s">
        <v>114</v>
      </c>
    </row>
    <row r="583" spans="1:30" ht="18.75" customHeight="1">
      <c r="A583" s="9" t="s">
        <v>1432</v>
      </c>
      <c r="B583" s="18">
        <v>4987107620538</v>
      </c>
      <c r="C583" s="29" t="s">
        <v>1845</v>
      </c>
      <c r="D583" s="39" t="s">
        <v>1974</v>
      </c>
      <c r="E583" s="9">
        <v>1580</v>
      </c>
      <c r="F583" s="9">
        <v>1782</v>
      </c>
      <c r="G583" s="9">
        <f t="shared" si="66"/>
        <v>-202</v>
      </c>
      <c r="H583" s="9">
        <f t="shared" si="69"/>
        <v>-0.11335578002244669</v>
      </c>
      <c r="I583" s="19">
        <f t="shared" si="70"/>
        <v>96.38</v>
      </c>
      <c r="J583" s="11">
        <f t="shared" si="71"/>
        <v>115.65599999999999</v>
      </c>
      <c r="K583" s="11"/>
      <c r="L583" s="11">
        <f>I583*1.3</f>
        <v>125.294</v>
      </c>
      <c r="M583" s="11"/>
      <c r="N583" s="11"/>
      <c r="O583" s="11"/>
      <c r="P583" s="11"/>
      <c r="Q583" s="13" t="s">
        <v>1926</v>
      </c>
      <c r="R583" s="20">
        <f>L583*1.17</f>
        <v>146.59397999999999</v>
      </c>
      <c r="S583" s="17">
        <v>99</v>
      </c>
      <c r="T583" s="13" t="s">
        <v>1926</v>
      </c>
      <c r="U583" s="13"/>
      <c r="V583" s="13"/>
      <c r="W583" s="29" t="s">
        <v>2613</v>
      </c>
      <c r="X583" s="48" t="s">
        <v>2813</v>
      </c>
      <c r="Y583" s="48"/>
      <c r="Z583" s="37">
        <v>30</v>
      </c>
      <c r="AD583" s="9" t="s">
        <v>154</v>
      </c>
    </row>
    <row r="584" spans="1:30" ht="18.75" customHeight="1">
      <c r="A584" s="9" t="s">
        <v>1434</v>
      </c>
      <c r="B584" s="18">
        <v>4987306019515</v>
      </c>
      <c r="C584" s="30" t="s">
        <v>1844</v>
      </c>
      <c r="D584" s="39" t="s">
        <v>2504</v>
      </c>
      <c r="E584" s="9">
        <v>702</v>
      </c>
      <c r="F584" s="9">
        <v>842</v>
      </c>
      <c r="G584" s="9">
        <f t="shared" si="66"/>
        <v>-140</v>
      </c>
      <c r="H584" s="9">
        <f t="shared" si="69"/>
        <v>-0.166270783847981</v>
      </c>
      <c r="I584" s="19">
        <f t="shared" si="70"/>
        <v>42.821999999999996</v>
      </c>
      <c r="J584" s="11">
        <f t="shared" si="71"/>
        <v>51.386399999999995</v>
      </c>
      <c r="K584" s="11">
        <f>I584*1.6</f>
        <v>68.515199999999993</v>
      </c>
      <c r="L584" s="11"/>
      <c r="M584" s="11"/>
      <c r="N584" s="11"/>
      <c r="O584" s="11"/>
      <c r="P584" s="11"/>
      <c r="Q584" s="13" t="s">
        <v>1926</v>
      </c>
      <c r="R584" s="17">
        <f>K584*1.17</f>
        <v>80.162783999999988</v>
      </c>
      <c r="S584" s="17">
        <v>99</v>
      </c>
      <c r="T584" s="13" t="s">
        <v>1926</v>
      </c>
      <c r="U584" s="13"/>
      <c r="V584" s="13"/>
      <c r="W584" s="29" t="s">
        <v>2616</v>
      </c>
      <c r="X584" s="48" t="s">
        <v>2813</v>
      </c>
      <c r="Y584" s="48"/>
      <c r="Z584" s="37">
        <v>32</v>
      </c>
      <c r="AB584" s="9">
        <v>62</v>
      </c>
      <c r="AC584" s="9">
        <v>73</v>
      </c>
      <c r="AD584" s="9" t="s">
        <v>1435</v>
      </c>
    </row>
    <row r="585" spans="1:30" ht="18.75" customHeight="1">
      <c r="A585" s="9" t="s">
        <v>1437</v>
      </c>
      <c r="B585" s="18">
        <v>4987107034793</v>
      </c>
      <c r="C585" s="27" t="s">
        <v>1438</v>
      </c>
      <c r="D585" s="39" t="s">
        <v>2505</v>
      </c>
      <c r="E585" s="9">
        <v>1280</v>
      </c>
      <c r="F585" s="9">
        <v>1598</v>
      </c>
      <c r="G585" s="9">
        <f t="shared" si="66"/>
        <v>-318</v>
      </c>
      <c r="H585" s="9">
        <f t="shared" si="69"/>
        <v>-0.19899874843554444</v>
      </c>
      <c r="I585" s="19">
        <f t="shared" si="70"/>
        <v>78.08</v>
      </c>
      <c r="J585" s="11">
        <f t="shared" si="71"/>
        <v>93.695999999999998</v>
      </c>
      <c r="K585" s="11"/>
      <c r="L585" s="11">
        <f>I585*1.3</f>
        <v>101.504</v>
      </c>
      <c r="M585" s="11"/>
      <c r="N585" s="11"/>
      <c r="O585" s="11"/>
      <c r="P585" s="11"/>
      <c r="Q585" s="13" t="s">
        <v>1926</v>
      </c>
      <c r="R585" s="20">
        <f>L585*1.17</f>
        <v>118.75968</v>
      </c>
      <c r="S585" s="17">
        <v>99</v>
      </c>
      <c r="T585" s="13" t="s">
        <v>1926</v>
      </c>
      <c r="U585" s="13"/>
      <c r="V585" s="13"/>
      <c r="W585" s="29" t="s">
        <v>2613</v>
      </c>
      <c r="X585" s="48" t="s">
        <v>2813</v>
      </c>
      <c r="Y585" s="48"/>
      <c r="Z585" s="37">
        <v>31.8</v>
      </c>
      <c r="AD585" s="9" t="s">
        <v>114</v>
      </c>
    </row>
    <row r="586" spans="1:30" ht="18.75" customHeight="1">
      <c r="A586" s="9" t="s">
        <v>1439</v>
      </c>
      <c r="B586" s="18">
        <v>4987107617477</v>
      </c>
      <c r="C586" s="29" t="s">
        <v>1776</v>
      </c>
      <c r="D586" s="39" t="s">
        <v>2506</v>
      </c>
      <c r="E586" s="9">
        <v>980</v>
      </c>
      <c r="F586" s="9">
        <v>898</v>
      </c>
      <c r="G586" s="9">
        <f t="shared" si="66"/>
        <v>82</v>
      </c>
      <c r="H586" s="9">
        <f t="shared" si="69"/>
        <v>9.1314031180400893E-2</v>
      </c>
      <c r="I586" s="19">
        <f t="shared" si="70"/>
        <v>59.78</v>
      </c>
      <c r="J586" s="11">
        <f t="shared" si="71"/>
        <v>71.736000000000004</v>
      </c>
      <c r="K586" s="11"/>
      <c r="L586" s="11">
        <f>I586*1.3</f>
        <v>77.713999999999999</v>
      </c>
      <c r="M586" s="11"/>
      <c r="N586" s="11"/>
      <c r="O586" s="11"/>
      <c r="P586" s="11"/>
      <c r="Q586" s="13" t="s">
        <v>1926</v>
      </c>
      <c r="R586" s="20">
        <f>L586*1.17</f>
        <v>90.92537999999999</v>
      </c>
      <c r="S586" s="17">
        <v>99</v>
      </c>
      <c r="T586" s="13" t="s">
        <v>1926</v>
      </c>
      <c r="U586" s="13"/>
      <c r="V586" s="13"/>
      <c r="W586" s="29" t="s">
        <v>2613</v>
      </c>
      <c r="X586" s="48" t="s">
        <v>2813</v>
      </c>
      <c r="Y586" s="48"/>
      <c r="Z586" s="37">
        <v>45</v>
      </c>
      <c r="AD586" s="9" t="s">
        <v>1440</v>
      </c>
    </row>
    <row r="587" spans="1:30" ht="18.75" customHeight="1">
      <c r="A587" s="9" t="s">
        <v>1442</v>
      </c>
      <c r="B587" s="18">
        <v>4980673001268</v>
      </c>
      <c r="C587" s="27" t="s">
        <v>1443</v>
      </c>
      <c r="D587" s="39" t="s">
        <v>2180</v>
      </c>
      <c r="E587" s="9">
        <v>880</v>
      </c>
      <c r="F587" s="9">
        <v>880</v>
      </c>
      <c r="G587" s="9">
        <f t="shared" si="66"/>
        <v>0</v>
      </c>
      <c r="H587" s="9">
        <f t="shared" si="69"/>
        <v>0</v>
      </c>
      <c r="I587" s="19">
        <f t="shared" si="70"/>
        <v>53.68</v>
      </c>
      <c r="J587" s="11">
        <f t="shared" si="71"/>
        <v>64.415999999999997</v>
      </c>
      <c r="K587" s="11"/>
      <c r="L587" s="11">
        <f>I587*1.3</f>
        <v>69.784000000000006</v>
      </c>
      <c r="M587" s="11"/>
      <c r="N587" s="11"/>
      <c r="O587" s="11"/>
      <c r="P587" s="11"/>
      <c r="Q587" s="13" t="s">
        <v>1926</v>
      </c>
      <c r="R587" s="20">
        <f>L587*1.17</f>
        <v>81.647280000000009</v>
      </c>
      <c r="S587" s="17">
        <v>99</v>
      </c>
      <c r="T587" s="13" t="s">
        <v>1926</v>
      </c>
      <c r="U587" s="13"/>
      <c r="V587" s="13"/>
      <c r="W587" s="29" t="s">
        <v>2763</v>
      </c>
      <c r="X587" s="48" t="s">
        <v>2813</v>
      </c>
      <c r="Y587" s="48"/>
      <c r="Z587" s="37">
        <v>35</v>
      </c>
      <c r="AD587" s="9" t="s">
        <v>64</v>
      </c>
    </row>
    <row r="588" spans="1:30" ht="18.75" customHeight="1">
      <c r="A588" s="9" t="s">
        <v>1444</v>
      </c>
      <c r="B588" s="18">
        <v>4987133002025</v>
      </c>
      <c r="C588" s="27" t="s">
        <v>1446</v>
      </c>
      <c r="D588" s="39" t="s">
        <v>2507</v>
      </c>
      <c r="E588" s="9">
        <v>798</v>
      </c>
      <c r="F588" s="9">
        <v>680</v>
      </c>
      <c r="G588" s="9">
        <f t="shared" si="66"/>
        <v>118</v>
      </c>
      <c r="H588" s="9">
        <f t="shared" si="69"/>
        <v>0.17352941176470588</v>
      </c>
      <c r="I588" s="19">
        <f t="shared" si="70"/>
        <v>48.677999999999997</v>
      </c>
      <c r="J588" s="11">
        <f t="shared" si="71"/>
        <v>58.413599999999995</v>
      </c>
      <c r="K588" s="11">
        <f>I588*1.6</f>
        <v>77.884799999999998</v>
      </c>
      <c r="L588" s="11"/>
      <c r="M588" s="11"/>
      <c r="N588" s="11"/>
      <c r="O588" s="11"/>
      <c r="P588" s="11"/>
      <c r="Q588" s="13" t="s">
        <v>1926</v>
      </c>
      <c r="R588" s="20">
        <f>K588*1.17</f>
        <v>91.125215999999995</v>
      </c>
      <c r="S588" s="17">
        <v>99</v>
      </c>
      <c r="T588" s="13" t="s">
        <v>1926</v>
      </c>
      <c r="U588" s="13"/>
      <c r="V588" s="13"/>
      <c r="W588" s="29" t="s">
        <v>2663</v>
      </c>
      <c r="X588" s="48" t="s">
        <v>2813</v>
      </c>
      <c r="Y588" s="48"/>
      <c r="Z588" s="37">
        <v>31.8</v>
      </c>
      <c r="AB588" s="9">
        <v>68</v>
      </c>
      <c r="AC588" s="9">
        <v>78</v>
      </c>
      <c r="AD588" s="9" t="s">
        <v>1445</v>
      </c>
    </row>
    <row r="589" spans="1:30" ht="18.75" customHeight="1">
      <c r="A589" s="9" t="s">
        <v>1447</v>
      </c>
      <c r="B589" s="18">
        <v>4987306071407</v>
      </c>
      <c r="C589" s="29" t="s">
        <v>1823</v>
      </c>
      <c r="D589" s="39" t="s">
        <v>2508</v>
      </c>
      <c r="E589" s="9">
        <v>398</v>
      </c>
      <c r="F589" s="9">
        <v>697</v>
      </c>
      <c r="G589" s="9">
        <f t="shared" si="66"/>
        <v>-299</v>
      </c>
      <c r="H589" s="9">
        <f t="shared" si="69"/>
        <v>-0.42898134863701576</v>
      </c>
      <c r="I589" s="19">
        <f t="shared" si="70"/>
        <v>24.277999999999999</v>
      </c>
      <c r="J589" s="11">
        <f t="shared" si="71"/>
        <v>29.133599999999998</v>
      </c>
      <c r="K589" s="11">
        <f>I589*1.6</f>
        <v>38.844799999999999</v>
      </c>
      <c r="L589" s="11"/>
      <c r="M589" s="11"/>
      <c r="N589" s="11"/>
      <c r="O589" s="11"/>
      <c r="P589" s="11"/>
      <c r="Q589" s="13" t="s">
        <v>1926</v>
      </c>
      <c r="R589" s="17">
        <f>K589*1.17</f>
        <v>45.448415999999995</v>
      </c>
      <c r="S589" s="17">
        <v>99</v>
      </c>
      <c r="T589" s="13" t="s">
        <v>1926</v>
      </c>
      <c r="U589" s="13"/>
      <c r="V589" s="13"/>
      <c r="W589" s="29" t="s">
        <v>2616</v>
      </c>
      <c r="X589" s="48" t="s">
        <v>2813</v>
      </c>
      <c r="Y589" s="48"/>
      <c r="Z589" s="37">
        <v>40</v>
      </c>
      <c r="AD589" s="9" t="s">
        <v>1266</v>
      </c>
    </row>
    <row r="590" spans="1:30" ht="18.75" customHeight="1">
      <c r="A590" s="9" t="s">
        <v>1449</v>
      </c>
      <c r="B590" s="18">
        <v>4987306019485</v>
      </c>
      <c r="C590" s="29" t="s">
        <v>1843</v>
      </c>
      <c r="D590" s="39" t="s">
        <v>2509</v>
      </c>
      <c r="E590" s="9">
        <v>612</v>
      </c>
      <c r="F590" s="9">
        <v>918</v>
      </c>
      <c r="G590" s="9">
        <f t="shared" si="66"/>
        <v>-306</v>
      </c>
      <c r="H590" s="9">
        <f t="shared" si="69"/>
        <v>-0.33333333333333331</v>
      </c>
      <c r="I590" s="19">
        <f t="shared" si="70"/>
        <v>37.332000000000001</v>
      </c>
      <c r="J590" s="11">
        <f t="shared" si="71"/>
        <v>44.798400000000001</v>
      </c>
      <c r="K590" s="11">
        <f>I590*1.6</f>
        <v>59.731200000000001</v>
      </c>
      <c r="L590" s="11"/>
      <c r="M590" s="11"/>
      <c r="N590" s="11"/>
      <c r="O590" s="11"/>
      <c r="P590" s="11"/>
      <c r="Q590" s="13" t="s">
        <v>1926</v>
      </c>
      <c r="R590" s="17">
        <f>K590*1.17</f>
        <v>69.885503999999997</v>
      </c>
      <c r="S590" s="17">
        <v>99</v>
      </c>
      <c r="T590" s="13" t="s">
        <v>1926</v>
      </c>
      <c r="U590" s="13"/>
      <c r="V590" s="13"/>
      <c r="W590" s="29" t="s">
        <v>2616</v>
      </c>
      <c r="X590" s="48" t="s">
        <v>2813</v>
      </c>
      <c r="Y590" s="48"/>
      <c r="Z590" s="37">
        <v>30</v>
      </c>
      <c r="AB590" s="9">
        <v>66</v>
      </c>
      <c r="AC590" s="9">
        <v>75</v>
      </c>
      <c r="AD590" s="9" t="s">
        <v>1450</v>
      </c>
    </row>
    <row r="591" spans="1:30" ht="18.75" customHeight="1">
      <c r="A591" s="9" t="s">
        <v>1452</v>
      </c>
      <c r="B591" s="18">
        <v>4975687013178</v>
      </c>
      <c r="C591" s="31" t="s">
        <v>1453</v>
      </c>
      <c r="D591" s="39" t="s">
        <v>2510</v>
      </c>
      <c r="E591" s="9">
        <v>980</v>
      </c>
      <c r="F591" s="9">
        <v>1008</v>
      </c>
      <c r="G591" s="9">
        <f t="shared" si="66"/>
        <v>-28</v>
      </c>
      <c r="H591" s="9">
        <f t="shared" si="69"/>
        <v>-2.7777777777777776E-2</v>
      </c>
      <c r="I591" s="19">
        <f t="shared" si="70"/>
        <v>59.78</v>
      </c>
      <c r="J591" s="11">
        <f t="shared" si="71"/>
        <v>71.736000000000004</v>
      </c>
      <c r="K591" s="11"/>
      <c r="L591" s="11">
        <f>I591*1.3</f>
        <v>77.713999999999999</v>
      </c>
      <c r="M591" s="11"/>
      <c r="N591" s="11"/>
      <c r="O591" s="11"/>
      <c r="P591" s="11"/>
      <c r="Q591" s="13" t="s">
        <v>1926</v>
      </c>
      <c r="R591" s="20">
        <f>L591*1.17</f>
        <v>90.92537999999999</v>
      </c>
      <c r="S591" s="17">
        <v>99</v>
      </c>
      <c r="T591" s="13" t="s">
        <v>1926</v>
      </c>
      <c r="U591" s="13"/>
      <c r="V591" s="13"/>
      <c r="W591" s="29" t="s">
        <v>2757</v>
      </c>
      <c r="X591" s="48" t="s">
        <v>2813</v>
      </c>
      <c r="Y591" s="48"/>
      <c r="Z591" s="37">
        <v>30</v>
      </c>
      <c r="AD591" s="9" t="s">
        <v>1450</v>
      </c>
    </row>
    <row r="592" spans="1:30" ht="18.75" customHeight="1">
      <c r="A592" s="9" t="s">
        <v>1454</v>
      </c>
      <c r="B592" s="18">
        <v>4987316007786</v>
      </c>
      <c r="C592" s="27" t="s">
        <v>1455</v>
      </c>
      <c r="D592" s="39" t="s">
        <v>2511</v>
      </c>
      <c r="E592" s="9">
        <v>650</v>
      </c>
      <c r="F592" s="9">
        <v>790</v>
      </c>
      <c r="G592" s="9">
        <f t="shared" si="66"/>
        <v>-140</v>
      </c>
      <c r="H592" s="9">
        <f t="shared" si="69"/>
        <v>-0.17721518987341772</v>
      </c>
      <c r="I592" s="19">
        <f t="shared" si="70"/>
        <v>39.65</v>
      </c>
      <c r="J592" s="11">
        <f t="shared" si="71"/>
        <v>47.58</v>
      </c>
      <c r="K592" s="11">
        <f t="shared" ref="K592:K598" si="72">I592*1.6</f>
        <v>63.44</v>
      </c>
      <c r="L592" s="11"/>
      <c r="M592" s="11"/>
      <c r="N592" s="11"/>
      <c r="O592" s="11"/>
      <c r="P592" s="11"/>
      <c r="Q592" s="13" t="s">
        <v>1926</v>
      </c>
      <c r="R592" s="20">
        <f t="shared" ref="R592:R598" si="73">K592*1.17</f>
        <v>74.224799999999988</v>
      </c>
      <c r="S592" s="17">
        <v>99</v>
      </c>
      <c r="T592" s="13" t="s">
        <v>1926</v>
      </c>
      <c r="U592" s="13"/>
      <c r="V592" s="13"/>
      <c r="W592" s="29" t="s">
        <v>2614</v>
      </c>
      <c r="X592" s="48" t="s">
        <v>2813</v>
      </c>
      <c r="Y592" s="48"/>
      <c r="Z592" s="37">
        <v>45</v>
      </c>
      <c r="AB592" s="9">
        <v>95</v>
      </c>
      <c r="AC592" s="9">
        <v>105</v>
      </c>
      <c r="AD592" s="9" t="s">
        <v>1384</v>
      </c>
    </row>
    <row r="593" spans="1:30" ht="18.75" customHeight="1">
      <c r="A593" s="9" t="s">
        <v>1456</v>
      </c>
      <c r="B593" s="18">
        <v>4987067215003</v>
      </c>
      <c r="C593" s="31" t="s">
        <v>1458</v>
      </c>
      <c r="D593" s="39" t="s">
        <v>2512</v>
      </c>
      <c r="E593" s="9">
        <v>680</v>
      </c>
      <c r="F593" s="9">
        <v>851</v>
      </c>
      <c r="G593" s="9">
        <f t="shared" ref="G593:G656" si="74">E593-F593</f>
        <v>-171</v>
      </c>
      <c r="H593" s="9">
        <f t="shared" si="69"/>
        <v>-0.20094007050528789</v>
      </c>
      <c r="I593" s="19">
        <f t="shared" si="70"/>
        <v>41.48</v>
      </c>
      <c r="J593" s="11">
        <f t="shared" si="71"/>
        <v>49.775999999999996</v>
      </c>
      <c r="K593" s="11">
        <f t="shared" si="72"/>
        <v>66.367999999999995</v>
      </c>
      <c r="L593" s="11"/>
      <c r="M593" s="11"/>
      <c r="N593" s="11"/>
      <c r="O593" s="11"/>
      <c r="P593" s="11"/>
      <c r="Q593" s="13" t="s">
        <v>1926</v>
      </c>
      <c r="R593" s="20">
        <f t="shared" si="73"/>
        <v>77.650559999999984</v>
      </c>
      <c r="S593" s="17">
        <v>99</v>
      </c>
      <c r="T593" s="13" t="s">
        <v>1926</v>
      </c>
      <c r="U593" s="13"/>
      <c r="V593" s="13"/>
      <c r="W593" s="29" t="s">
        <v>2624</v>
      </c>
      <c r="X593" s="48" t="s">
        <v>2813</v>
      </c>
      <c r="Y593" s="48"/>
      <c r="Z593" s="37">
        <v>45</v>
      </c>
      <c r="AD593" s="9" t="s">
        <v>1457</v>
      </c>
    </row>
    <row r="594" spans="1:30" ht="18.75" customHeight="1">
      <c r="A594" s="9" t="s">
        <v>1459</v>
      </c>
      <c r="B594" s="18">
        <v>4987154652629</v>
      </c>
      <c r="C594" s="27" t="s">
        <v>1460</v>
      </c>
      <c r="D594" s="39" t="s">
        <v>2513</v>
      </c>
      <c r="E594" s="9">
        <v>518</v>
      </c>
      <c r="F594" s="9">
        <v>518</v>
      </c>
      <c r="G594" s="9">
        <f t="shared" si="74"/>
        <v>0</v>
      </c>
      <c r="H594" s="9">
        <f t="shared" si="69"/>
        <v>0</v>
      </c>
      <c r="I594" s="19">
        <f t="shared" si="70"/>
        <v>31.597999999999999</v>
      </c>
      <c r="J594" s="11">
        <f t="shared" si="71"/>
        <v>37.9176</v>
      </c>
      <c r="K594" s="11">
        <f t="shared" si="72"/>
        <v>50.556800000000003</v>
      </c>
      <c r="L594" s="11"/>
      <c r="M594" s="11"/>
      <c r="N594" s="11"/>
      <c r="O594" s="11"/>
      <c r="P594" s="11"/>
      <c r="Q594" s="13" t="s">
        <v>1926</v>
      </c>
      <c r="R594" s="20">
        <f t="shared" si="73"/>
        <v>59.151455999999996</v>
      </c>
      <c r="S594" s="17">
        <v>99</v>
      </c>
      <c r="T594" s="13" t="s">
        <v>1926</v>
      </c>
      <c r="U594" s="13"/>
      <c r="V594" s="13"/>
      <c r="W594" s="29" t="s">
        <v>2664</v>
      </c>
      <c r="X594" s="48" t="s">
        <v>2813</v>
      </c>
      <c r="Y594" s="48"/>
      <c r="Z594" s="37">
        <v>45</v>
      </c>
      <c r="AD594" s="9" t="s">
        <v>431</v>
      </c>
    </row>
    <row r="595" spans="1:30" ht="18.75" customHeight="1">
      <c r="A595" s="9" t="s">
        <v>1461</v>
      </c>
      <c r="B595" s="18">
        <v>4903301116226</v>
      </c>
      <c r="C595" s="31" t="s">
        <v>1462</v>
      </c>
      <c r="D595" s="39" t="s">
        <v>2514</v>
      </c>
      <c r="E595" s="9">
        <v>409</v>
      </c>
      <c r="F595" s="9">
        <v>430</v>
      </c>
      <c r="G595" s="9">
        <f t="shared" si="74"/>
        <v>-21</v>
      </c>
      <c r="H595" s="9">
        <f t="shared" si="69"/>
        <v>-4.8837209302325581E-2</v>
      </c>
      <c r="I595" s="19">
        <f t="shared" si="70"/>
        <v>24.948999999999998</v>
      </c>
      <c r="J595" s="11">
        <f t="shared" si="71"/>
        <v>29.938799999999997</v>
      </c>
      <c r="K595" s="11">
        <f t="shared" si="72"/>
        <v>39.918399999999998</v>
      </c>
      <c r="L595" s="11"/>
      <c r="M595" s="11"/>
      <c r="N595" s="11"/>
      <c r="O595" s="11"/>
      <c r="P595" s="11"/>
      <c r="Q595" s="13" t="s">
        <v>1926</v>
      </c>
      <c r="R595" s="21">
        <f t="shared" si="73"/>
        <v>46.704527999999996</v>
      </c>
      <c r="S595" s="17">
        <v>99</v>
      </c>
      <c r="T595" s="13" t="s">
        <v>1926</v>
      </c>
      <c r="U595" s="13"/>
      <c r="V595" s="13"/>
      <c r="W595" s="29" t="s">
        <v>2617</v>
      </c>
      <c r="X595" s="48" t="s">
        <v>2813</v>
      </c>
      <c r="Y595" s="48"/>
      <c r="Z595" s="37">
        <v>31.8</v>
      </c>
      <c r="AD595" s="9" t="s">
        <v>185</v>
      </c>
    </row>
    <row r="596" spans="1:30" ht="18.75" customHeight="1">
      <c r="A596" s="9" t="s">
        <v>1463</v>
      </c>
      <c r="B596" s="18">
        <v>4903301671947</v>
      </c>
      <c r="C596" s="31" t="s">
        <v>1464</v>
      </c>
      <c r="D596" s="39" t="s">
        <v>2515</v>
      </c>
      <c r="E596" s="9">
        <v>198</v>
      </c>
      <c r="F596" s="9">
        <v>208</v>
      </c>
      <c r="G596" s="9">
        <f t="shared" si="74"/>
        <v>-10</v>
      </c>
      <c r="H596" s="9">
        <f t="shared" si="69"/>
        <v>-4.807692307692308E-2</v>
      </c>
      <c r="I596" s="19">
        <f t="shared" si="70"/>
        <v>12.077999999999999</v>
      </c>
      <c r="J596" s="11">
        <f t="shared" si="71"/>
        <v>14.493599999999999</v>
      </c>
      <c r="K596" s="11">
        <f t="shared" si="72"/>
        <v>19.3248</v>
      </c>
      <c r="L596" s="11"/>
      <c r="M596" s="11"/>
      <c r="N596" s="11"/>
      <c r="O596" s="11"/>
      <c r="P596" s="11"/>
      <c r="Q596" s="13" t="s">
        <v>1926</v>
      </c>
      <c r="R596" s="21">
        <f t="shared" si="73"/>
        <v>22.610015999999998</v>
      </c>
      <c r="S596" s="17">
        <v>99</v>
      </c>
      <c r="T596" s="13" t="s">
        <v>1926</v>
      </c>
      <c r="U596" s="13"/>
      <c r="V596" s="13"/>
      <c r="W596" s="29" t="s">
        <v>2617</v>
      </c>
      <c r="X596" s="48" t="s">
        <v>2813</v>
      </c>
      <c r="Y596" s="48"/>
      <c r="Z596" s="37">
        <v>36.299999999999997</v>
      </c>
      <c r="AD596" s="9" t="s">
        <v>431</v>
      </c>
    </row>
    <row r="597" spans="1:30" ht="18.75" customHeight="1">
      <c r="A597" s="9" t="s">
        <v>1465</v>
      </c>
      <c r="B597" s="18">
        <v>4903301393573</v>
      </c>
      <c r="C597" s="29" t="s">
        <v>1712</v>
      </c>
      <c r="D597" s="39" t="s">
        <v>2516</v>
      </c>
      <c r="E597" s="9">
        <v>198</v>
      </c>
      <c r="F597" s="9">
        <v>208</v>
      </c>
      <c r="G597" s="9">
        <f t="shared" si="74"/>
        <v>-10</v>
      </c>
      <c r="H597" s="9">
        <f t="shared" si="69"/>
        <v>-4.807692307692308E-2</v>
      </c>
      <c r="I597" s="19">
        <f t="shared" si="70"/>
        <v>12.077999999999999</v>
      </c>
      <c r="J597" s="11">
        <f t="shared" si="71"/>
        <v>14.493599999999999</v>
      </c>
      <c r="K597" s="11">
        <f t="shared" si="72"/>
        <v>19.3248</v>
      </c>
      <c r="L597" s="11"/>
      <c r="M597" s="11"/>
      <c r="N597" s="11"/>
      <c r="O597" s="11"/>
      <c r="P597" s="11"/>
      <c r="Q597" s="13" t="s">
        <v>1926</v>
      </c>
      <c r="R597" s="21">
        <f t="shared" si="73"/>
        <v>22.610015999999998</v>
      </c>
      <c r="S597" s="17">
        <v>99</v>
      </c>
      <c r="T597" s="13" t="s">
        <v>1926</v>
      </c>
      <c r="U597" s="13"/>
      <c r="V597" s="13"/>
      <c r="W597" s="29" t="s">
        <v>2617</v>
      </c>
      <c r="X597" s="48" t="s">
        <v>2813</v>
      </c>
      <c r="Y597" s="48"/>
      <c r="Z597" s="37">
        <v>36.299999999999997</v>
      </c>
      <c r="AB597" s="9">
        <v>48</v>
      </c>
      <c r="AC597" s="9">
        <v>60</v>
      </c>
      <c r="AD597" s="9" t="s">
        <v>431</v>
      </c>
    </row>
    <row r="598" spans="1:30" ht="18.75" customHeight="1">
      <c r="A598" s="9" t="s">
        <v>1467</v>
      </c>
      <c r="B598" s="18">
        <v>4903301017035</v>
      </c>
      <c r="C598" s="31" t="s">
        <v>1468</v>
      </c>
      <c r="D598" s="39" t="s">
        <v>2517</v>
      </c>
      <c r="E598" s="9">
        <v>498</v>
      </c>
      <c r="F598" s="9">
        <v>615</v>
      </c>
      <c r="G598" s="9">
        <f t="shared" si="74"/>
        <v>-117</v>
      </c>
      <c r="H598" s="9">
        <f t="shared" si="69"/>
        <v>-0.19024390243902439</v>
      </c>
      <c r="I598" s="19">
        <f t="shared" si="70"/>
        <v>30.378</v>
      </c>
      <c r="J598" s="11">
        <f t="shared" si="71"/>
        <v>36.453600000000002</v>
      </c>
      <c r="K598" s="11">
        <f t="shared" si="72"/>
        <v>48.604800000000004</v>
      </c>
      <c r="L598" s="11"/>
      <c r="M598" s="11"/>
      <c r="N598" s="11"/>
      <c r="O598" s="11"/>
      <c r="P598" s="11"/>
      <c r="Q598" s="13" t="s">
        <v>1926</v>
      </c>
      <c r="R598" s="21">
        <f t="shared" si="73"/>
        <v>56.867616000000005</v>
      </c>
      <c r="S598" s="17">
        <v>99</v>
      </c>
      <c r="T598" s="13" t="s">
        <v>1926</v>
      </c>
      <c r="U598" s="13"/>
      <c r="V598" s="13"/>
      <c r="W598" s="29" t="s">
        <v>2617</v>
      </c>
      <c r="X598" s="48" t="s">
        <v>2813</v>
      </c>
      <c r="Y598" s="48"/>
      <c r="Z598" s="37">
        <v>31.8</v>
      </c>
      <c r="AB598" s="9">
        <v>78</v>
      </c>
      <c r="AC598" s="9">
        <v>88</v>
      </c>
      <c r="AD598" s="9" t="s">
        <v>185</v>
      </c>
    </row>
    <row r="599" spans="1:30" ht="18.75" customHeight="1">
      <c r="A599" s="9" t="s">
        <v>1469</v>
      </c>
      <c r="B599" s="18">
        <v>4903301186502</v>
      </c>
      <c r="C599" s="29" t="s">
        <v>1842</v>
      </c>
      <c r="D599" s="39" t="s">
        <v>2518</v>
      </c>
      <c r="E599" s="9">
        <v>950</v>
      </c>
      <c r="F599" s="9">
        <v>1360</v>
      </c>
      <c r="G599" s="9">
        <f t="shared" si="74"/>
        <v>-410</v>
      </c>
      <c r="H599" s="9">
        <f t="shared" si="69"/>
        <v>-0.3014705882352941</v>
      </c>
      <c r="I599" s="19">
        <f t="shared" si="70"/>
        <v>57.949999999999996</v>
      </c>
      <c r="J599" s="11">
        <f t="shared" si="71"/>
        <v>69.539999999999992</v>
      </c>
      <c r="K599" s="11"/>
      <c r="L599" s="11">
        <f>I599*1.3</f>
        <v>75.334999999999994</v>
      </c>
      <c r="M599" s="11"/>
      <c r="N599" s="11"/>
      <c r="O599" s="11"/>
      <c r="P599" s="11"/>
      <c r="Q599" s="13" t="s">
        <v>1926</v>
      </c>
      <c r="R599" s="11">
        <f>L599*1.17</f>
        <v>88.141949999999994</v>
      </c>
      <c r="S599" s="17">
        <v>99</v>
      </c>
      <c r="T599" s="13" t="s">
        <v>1926</v>
      </c>
      <c r="U599" s="13"/>
      <c r="V599" s="13"/>
      <c r="W599" s="29" t="s">
        <v>2617</v>
      </c>
      <c r="X599" s="48" t="s">
        <v>2813</v>
      </c>
      <c r="Y599" s="48"/>
      <c r="Z599" s="37">
        <v>31.8</v>
      </c>
      <c r="AB599" s="9">
        <v>79</v>
      </c>
      <c r="AC599" s="9">
        <v>90</v>
      </c>
      <c r="AD599" s="9" t="s">
        <v>431</v>
      </c>
    </row>
    <row r="600" spans="1:30" ht="18.75" customHeight="1">
      <c r="A600" s="9" t="s">
        <v>1471</v>
      </c>
      <c r="B600" s="18">
        <v>4987241100538</v>
      </c>
      <c r="C600" s="29" t="s">
        <v>1713</v>
      </c>
      <c r="D600" s="39" t="s">
        <v>2519</v>
      </c>
      <c r="E600" s="9">
        <v>198</v>
      </c>
      <c r="F600" s="9">
        <v>198</v>
      </c>
      <c r="G600" s="9">
        <f t="shared" si="74"/>
        <v>0</v>
      </c>
      <c r="H600" s="9">
        <f t="shared" si="69"/>
        <v>0</v>
      </c>
      <c r="I600" s="19">
        <f t="shared" si="70"/>
        <v>12.077999999999999</v>
      </c>
      <c r="J600" s="11">
        <f t="shared" si="71"/>
        <v>14.493599999999999</v>
      </c>
      <c r="K600" s="26">
        <f>I600*1.6</f>
        <v>19.3248</v>
      </c>
      <c r="L600" s="11"/>
      <c r="M600" s="11"/>
      <c r="N600" s="11"/>
      <c r="O600" s="11"/>
      <c r="P600" s="11"/>
      <c r="Q600" s="13" t="s">
        <v>1926</v>
      </c>
      <c r="R600" s="21">
        <f>K600*1.17</f>
        <v>22.610015999999998</v>
      </c>
      <c r="S600" s="17">
        <v>99</v>
      </c>
      <c r="T600" s="13" t="s">
        <v>1926</v>
      </c>
      <c r="U600" s="13"/>
      <c r="V600" s="13"/>
      <c r="W600" s="29" t="s">
        <v>2626</v>
      </c>
      <c r="X600" s="48" t="s">
        <v>2813</v>
      </c>
      <c r="Y600" s="48"/>
      <c r="Z600" s="37">
        <v>40.799999999999997</v>
      </c>
      <c r="AD600" s="9" t="s">
        <v>139</v>
      </c>
    </row>
    <row r="601" spans="1:30" ht="18.75" customHeight="1">
      <c r="A601" s="9" t="s">
        <v>1473</v>
      </c>
      <c r="B601" s="18">
        <v>4987241100521</v>
      </c>
      <c r="C601" s="31" t="s">
        <v>1474</v>
      </c>
      <c r="D601" s="39" t="s">
        <v>2520</v>
      </c>
      <c r="E601" s="9">
        <v>198</v>
      </c>
      <c r="F601" s="9">
        <v>198</v>
      </c>
      <c r="G601" s="9">
        <f t="shared" si="74"/>
        <v>0</v>
      </c>
      <c r="H601" s="9">
        <f t="shared" si="69"/>
        <v>0</v>
      </c>
      <c r="I601" s="19">
        <f t="shared" si="70"/>
        <v>12.077999999999999</v>
      </c>
      <c r="J601" s="11">
        <f t="shared" si="71"/>
        <v>14.493599999999999</v>
      </c>
      <c r="K601" s="26">
        <f>I601*1.6</f>
        <v>19.3248</v>
      </c>
      <c r="L601" s="11"/>
      <c r="M601" s="11"/>
      <c r="N601" s="11"/>
      <c r="O601" s="11"/>
      <c r="P601" s="11"/>
      <c r="Q601" s="13" t="s">
        <v>1926</v>
      </c>
      <c r="R601" s="21">
        <f>K601*1.17</f>
        <v>22.610015999999998</v>
      </c>
      <c r="S601" s="17">
        <v>99</v>
      </c>
      <c r="T601" s="13" t="s">
        <v>1926</v>
      </c>
      <c r="U601" s="13"/>
      <c r="V601" s="13"/>
      <c r="W601" s="29" t="s">
        <v>2626</v>
      </c>
      <c r="X601" s="48" t="s">
        <v>2813</v>
      </c>
      <c r="Y601" s="48"/>
      <c r="Z601" s="37">
        <v>40.799999999999997</v>
      </c>
      <c r="AD601" s="9" t="s">
        <v>139</v>
      </c>
    </row>
    <row r="602" spans="1:30" ht="18.75" customHeight="1">
      <c r="A602" s="9" t="s">
        <v>1475</v>
      </c>
      <c r="B602" s="18">
        <v>4987084411280</v>
      </c>
      <c r="C602" s="27" t="s">
        <v>1476</v>
      </c>
      <c r="D602" s="39" t="s">
        <v>2521</v>
      </c>
      <c r="E602" s="9">
        <v>404</v>
      </c>
      <c r="F602" s="9">
        <v>599</v>
      </c>
      <c r="G602" s="9">
        <f t="shared" si="74"/>
        <v>-195</v>
      </c>
      <c r="H602" s="9">
        <f t="shared" si="69"/>
        <v>-0.32554257095158595</v>
      </c>
      <c r="I602" s="19">
        <f t="shared" si="70"/>
        <v>24.643999999999998</v>
      </c>
      <c r="J602" s="11">
        <f t="shared" si="71"/>
        <v>29.572799999999997</v>
      </c>
      <c r="K602" s="11">
        <f>I602*1.6</f>
        <v>39.430399999999999</v>
      </c>
      <c r="L602" s="11"/>
      <c r="M602" s="11"/>
      <c r="N602" s="11"/>
      <c r="O602" s="11"/>
      <c r="P602" s="11"/>
      <c r="Q602" s="13" t="s">
        <v>1926</v>
      </c>
      <c r="R602" s="20">
        <f>K602*1.17</f>
        <v>46.133567999999997</v>
      </c>
      <c r="S602" s="17">
        <v>99</v>
      </c>
      <c r="T602" s="13" t="s">
        <v>1926</v>
      </c>
      <c r="U602" s="13"/>
      <c r="V602" s="13"/>
      <c r="W602" s="29" t="s">
        <v>2612</v>
      </c>
      <c r="X602" s="48" t="s">
        <v>2813</v>
      </c>
      <c r="Y602" s="48"/>
      <c r="Z602" s="37">
        <v>45</v>
      </c>
      <c r="AD602" s="9" t="s">
        <v>139</v>
      </c>
    </row>
    <row r="603" spans="1:30" ht="18.75" customHeight="1">
      <c r="A603" s="9" t="s">
        <v>1477</v>
      </c>
      <c r="B603" s="18">
        <v>4987084411266</v>
      </c>
      <c r="C603" s="27" t="s">
        <v>1478</v>
      </c>
      <c r="D603" s="39" t="s">
        <v>2522</v>
      </c>
      <c r="E603" s="9">
        <v>398</v>
      </c>
      <c r="F603" s="9">
        <v>394</v>
      </c>
      <c r="G603" s="9">
        <f t="shared" si="74"/>
        <v>4</v>
      </c>
      <c r="H603" s="9">
        <f t="shared" si="69"/>
        <v>1.015228426395939E-2</v>
      </c>
      <c r="I603" s="19">
        <f t="shared" si="70"/>
        <v>24.277999999999999</v>
      </c>
      <c r="J603" s="11">
        <f t="shared" si="71"/>
        <v>29.133599999999998</v>
      </c>
      <c r="K603" s="11">
        <f>I603*1.6</f>
        <v>38.844799999999999</v>
      </c>
      <c r="L603" s="11"/>
      <c r="M603" s="11"/>
      <c r="N603" s="11"/>
      <c r="O603" s="11"/>
      <c r="P603" s="11"/>
      <c r="Q603" s="13" t="s">
        <v>1926</v>
      </c>
      <c r="R603" s="20">
        <f>K603*1.17</f>
        <v>45.448415999999995</v>
      </c>
      <c r="S603" s="17">
        <v>99</v>
      </c>
      <c r="T603" s="13" t="s">
        <v>1926</v>
      </c>
      <c r="U603" s="13"/>
      <c r="V603" s="13"/>
      <c r="W603" s="29" t="s">
        <v>2612</v>
      </c>
      <c r="X603" s="48" t="s">
        <v>2813</v>
      </c>
      <c r="Y603" s="48"/>
      <c r="Z603" s="37">
        <v>45</v>
      </c>
      <c r="AD603" s="9" t="s">
        <v>139</v>
      </c>
    </row>
    <row r="604" spans="1:30" ht="18.75" customHeight="1">
      <c r="A604" s="9" t="s">
        <v>1479</v>
      </c>
      <c r="B604" s="18">
        <v>4987910710150</v>
      </c>
      <c r="C604" s="27" t="s">
        <v>1480</v>
      </c>
      <c r="D604" s="39" t="s">
        <v>2523</v>
      </c>
      <c r="E604" s="9">
        <v>798</v>
      </c>
      <c r="F604" s="9">
        <v>842</v>
      </c>
      <c r="G604" s="9">
        <f t="shared" si="74"/>
        <v>-44</v>
      </c>
      <c r="H604" s="9">
        <f t="shared" si="69"/>
        <v>-5.2256532066508314E-2</v>
      </c>
      <c r="I604" s="19">
        <f t="shared" si="70"/>
        <v>48.677999999999997</v>
      </c>
      <c r="J604" s="11">
        <f t="shared" si="71"/>
        <v>58.413599999999995</v>
      </c>
      <c r="K604" s="11">
        <f>I604*1.6</f>
        <v>77.884799999999998</v>
      </c>
      <c r="L604" s="11"/>
      <c r="M604" s="11"/>
      <c r="N604" s="11"/>
      <c r="O604" s="11"/>
      <c r="P604" s="11"/>
      <c r="Q604" s="13" t="s">
        <v>1926</v>
      </c>
      <c r="R604" s="21">
        <f>K604*1.17</f>
        <v>91.125215999999995</v>
      </c>
      <c r="S604" s="17">
        <v>99</v>
      </c>
      <c r="T604" s="13" t="s">
        <v>1926</v>
      </c>
      <c r="U604" s="13"/>
      <c r="V604" s="13"/>
      <c r="W604" s="29" t="s">
        <v>2664</v>
      </c>
      <c r="X604" s="48" t="s">
        <v>2813</v>
      </c>
      <c r="Y604" s="48"/>
      <c r="Z604" s="37">
        <v>31.8</v>
      </c>
      <c r="AD604" s="9" t="s">
        <v>431</v>
      </c>
    </row>
    <row r="605" spans="1:30" ht="18.75" customHeight="1">
      <c r="A605" s="9" t="s">
        <v>1481</v>
      </c>
      <c r="B605" s="18">
        <v>4987241154999</v>
      </c>
      <c r="C605" s="31" t="s">
        <v>1482</v>
      </c>
      <c r="D605" s="39" t="s">
        <v>2524</v>
      </c>
      <c r="E605" s="9">
        <v>1380</v>
      </c>
      <c r="F605" s="9">
        <v>1620</v>
      </c>
      <c r="G605" s="9">
        <f t="shared" si="74"/>
        <v>-240</v>
      </c>
      <c r="H605" s="9">
        <f t="shared" si="69"/>
        <v>-0.14814814814814814</v>
      </c>
      <c r="I605" s="19">
        <f t="shared" si="70"/>
        <v>84.179999999999993</v>
      </c>
      <c r="J605" s="11">
        <f t="shared" si="71"/>
        <v>101.01599999999999</v>
      </c>
      <c r="K605" s="11"/>
      <c r="L605" s="26">
        <f>I605*1.3</f>
        <v>109.434</v>
      </c>
      <c r="M605" s="11"/>
      <c r="N605" s="11"/>
      <c r="O605" s="11"/>
      <c r="P605" s="11"/>
      <c r="Q605" s="13" t="s">
        <v>1926</v>
      </c>
      <c r="R605" s="20">
        <f>L605*1.17</f>
        <v>128.03778</v>
      </c>
      <c r="S605" s="17">
        <v>99</v>
      </c>
      <c r="T605" s="13" t="s">
        <v>1926</v>
      </c>
      <c r="U605" s="13"/>
      <c r="V605" s="13"/>
      <c r="W605" s="29" t="s">
        <v>2626</v>
      </c>
      <c r="X605" s="48" t="s">
        <v>2813</v>
      </c>
      <c r="Y605" s="48"/>
      <c r="Z605" s="37">
        <v>32</v>
      </c>
      <c r="AD605" s="9" t="s">
        <v>431</v>
      </c>
    </row>
    <row r="606" spans="1:30" ht="18.75" customHeight="1">
      <c r="A606" s="9" t="s">
        <v>1483</v>
      </c>
      <c r="B606" s="18">
        <v>4987241135974</v>
      </c>
      <c r="C606" s="31" t="s">
        <v>1484</v>
      </c>
      <c r="D606" s="39" t="s">
        <v>2525</v>
      </c>
      <c r="E606" s="9">
        <v>1300</v>
      </c>
      <c r="F606" s="9">
        <v>1404</v>
      </c>
      <c r="G606" s="9">
        <f t="shared" si="74"/>
        <v>-104</v>
      </c>
      <c r="H606" s="9">
        <f t="shared" si="69"/>
        <v>-7.407407407407407E-2</v>
      </c>
      <c r="I606" s="19">
        <f t="shared" si="70"/>
        <v>79.3</v>
      </c>
      <c r="J606" s="11">
        <f t="shared" si="71"/>
        <v>95.16</v>
      </c>
      <c r="K606" s="11"/>
      <c r="L606" s="26">
        <f>I606*1.3</f>
        <v>103.09</v>
      </c>
      <c r="M606" s="11"/>
      <c r="N606" s="11"/>
      <c r="O606" s="11"/>
      <c r="P606" s="11"/>
      <c r="Q606" s="13" t="s">
        <v>1926</v>
      </c>
      <c r="R606" s="20">
        <f>L606*1.17</f>
        <v>120.61529999999999</v>
      </c>
      <c r="S606" s="17">
        <v>99</v>
      </c>
      <c r="T606" s="13" t="s">
        <v>1926</v>
      </c>
      <c r="U606" s="13"/>
      <c r="V606" s="13"/>
      <c r="W606" s="29" t="s">
        <v>2626</v>
      </c>
      <c r="X606" s="48" t="s">
        <v>2813</v>
      </c>
      <c r="Y606" s="48"/>
      <c r="Z606" s="37">
        <v>31.8</v>
      </c>
      <c r="AB606" s="9">
        <v>45</v>
      </c>
      <c r="AC606" s="9">
        <v>55</v>
      </c>
      <c r="AD606" s="9" t="s">
        <v>185</v>
      </c>
    </row>
    <row r="607" spans="1:30" ht="18.75" customHeight="1">
      <c r="A607" s="9" t="s">
        <v>1485</v>
      </c>
      <c r="B607" s="18">
        <v>4987241136865</v>
      </c>
      <c r="C607" s="31" t="s">
        <v>1486</v>
      </c>
      <c r="D607" s="39" t="s">
        <v>2526</v>
      </c>
      <c r="E607" s="9">
        <v>598</v>
      </c>
      <c r="F607" s="9">
        <v>578</v>
      </c>
      <c r="G607" s="9">
        <f t="shared" si="74"/>
        <v>20</v>
      </c>
      <c r="H607" s="9">
        <f t="shared" si="69"/>
        <v>3.4602076124567477E-2</v>
      </c>
      <c r="I607" s="19">
        <f t="shared" si="70"/>
        <v>36.478000000000002</v>
      </c>
      <c r="J607" s="11">
        <f t="shared" si="71"/>
        <v>43.773600000000002</v>
      </c>
      <c r="K607" s="26">
        <f t="shared" ref="K607:K612" si="75">I607*1.6</f>
        <v>58.364800000000002</v>
      </c>
      <c r="L607" s="11"/>
      <c r="M607" s="11"/>
      <c r="N607" s="11"/>
      <c r="O607" s="11"/>
      <c r="P607" s="11"/>
      <c r="Q607" s="13" t="s">
        <v>1926</v>
      </c>
      <c r="R607" s="21">
        <f t="shared" ref="R607:R612" si="76">K607*1.17</f>
        <v>68.286816000000002</v>
      </c>
      <c r="S607" s="17">
        <v>99</v>
      </c>
      <c r="T607" s="13" t="s">
        <v>1926</v>
      </c>
      <c r="U607" s="13"/>
      <c r="V607" s="13"/>
      <c r="W607" s="29" t="s">
        <v>2626</v>
      </c>
      <c r="X607" s="48" t="s">
        <v>2813</v>
      </c>
      <c r="Y607" s="48"/>
      <c r="Z607" s="37">
        <v>40.799999999999997</v>
      </c>
      <c r="AD607" s="9" t="s">
        <v>1428</v>
      </c>
    </row>
    <row r="608" spans="1:30" ht="18.75" customHeight="1">
      <c r="A608" s="9" t="s">
        <v>1487</v>
      </c>
      <c r="B608" s="18">
        <v>4987241116157</v>
      </c>
      <c r="C608" s="31" t="s">
        <v>1488</v>
      </c>
      <c r="D608" s="39" t="s">
        <v>2527</v>
      </c>
      <c r="E608" s="9">
        <v>598</v>
      </c>
      <c r="F608" s="9">
        <v>578</v>
      </c>
      <c r="G608" s="9">
        <f t="shared" si="74"/>
        <v>20</v>
      </c>
      <c r="H608" s="9">
        <f t="shared" si="69"/>
        <v>3.4602076124567477E-2</v>
      </c>
      <c r="I608" s="19">
        <f t="shared" si="70"/>
        <v>36.478000000000002</v>
      </c>
      <c r="J608" s="11">
        <f t="shared" si="71"/>
        <v>43.773600000000002</v>
      </c>
      <c r="K608" s="26">
        <f t="shared" si="75"/>
        <v>58.364800000000002</v>
      </c>
      <c r="L608" s="11"/>
      <c r="M608" s="11"/>
      <c r="N608" s="11"/>
      <c r="O608" s="11"/>
      <c r="P608" s="11"/>
      <c r="Q608" s="13" t="s">
        <v>1926</v>
      </c>
      <c r="R608" s="21">
        <f t="shared" si="76"/>
        <v>68.286816000000002</v>
      </c>
      <c r="S608" s="17">
        <v>99</v>
      </c>
      <c r="T608" s="13" t="s">
        <v>1926</v>
      </c>
      <c r="U608" s="13"/>
      <c r="V608" s="13"/>
      <c r="W608" s="29" t="s">
        <v>2626</v>
      </c>
      <c r="X608" s="48" t="s">
        <v>2813</v>
      </c>
      <c r="Y608" s="48"/>
      <c r="Z608" s="37">
        <v>45.4</v>
      </c>
      <c r="AB608" s="9">
        <v>98</v>
      </c>
      <c r="AC608" s="9">
        <v>110</v>
      </c>
      <c r="AD608" s="9" t="s">
        <v>1428</v>
      </c>
    </row>
    <row r="609" spans="1:30" ht="18.75" customHeight="1">
      <c r="A609" s="9" t="s">
        <v>1489</v>
      </c>
      <c r="B609" s="18">
        <v>4987084302366</v>
      </c>
      <c r="C609" s="27" t="s">
        <v>1490</v>
      </c>
      <c r="D609" s="39" t="s">
        <v>2528</v>
      </c>
      <c r="E609" s="9">
        <v>598</v>
      </c>
      <c r="F609" s="9">
        <v>598</v>
      </c>
      <c r="G609" s="9">
        <f t="shared" si="74"/>
        <v>0</v>
      </c>
      <c r="H609" s="9">
        <f t="shared" si="69"/>
        <v>0</v>
      </c>
      <c r="I609" s="19">
        <f t="shared" si="70"/>
        <v>36.478000000000002</v>
      </c>
      <c r="J609" s="11">
        <f t="shared" si="71"/>
        <v>43.773600000000002</v>
      </c>
      <c r="K609" s="11">
        <f t="shared" si="75"/>
        <v>58.364800000000002</v>
      </c>
      <c r="L609" s="11"/>
      <c r="M609" s="11"/>
      <c r="N609" s="11"/>
      <c r="O609" s="11"/>
      <c r="P609" s="11"/>
      <c r="Q609" s="13" t="s">
        <v>1926</v>
      </c>
      <c r="R609" s="20">
        <f t="shared" si="76"/>
        <v>68.286816000000002</v>
      </c>
      <c r="S609" s="17">
        <v>99</v>
      </c>
      <c r="T609" s="13" t="s">
        <v>1926</v>
      </c>
      <c r="U609" s="13"/>
      <c r="V609" s="13"/>
      <c r="W609" s="29" t="s">
        <v>2612</v>
      </c>
      <c r="X609" s="48" t="s">
        <v>2813</v>
      </c>
      <c r="Y609" s="48"/>
      <c r="Z609" s="37">
        <v>68</v>
      </c>
      <c r="AB609" s="9">
        <v>58</v>
      </c>
      <c r="AC609" s="9">
        <v>70</v>
      </c>
      <c r="AD609" s="9" t="s">
        <v>139</v>
      </c>
    </row>
    <row r="610" spans="1:30" ht="18.75" customHeight="1">
      <c r="A610" s="9" t="s">
        <v>1491</v>
      </c>
      <c r="B610" s="18">
        <v>4981736223313</v>
      </c>
      <c r="C610" s="27" t="s">
        <v>1492</v>
      </c>
      <c r="D610" s="39" t="s">
        <v>2529</v>
      </c>
      <c r="E610" s="9">
        <v>228</v>
      </c>
      <c r="F610" s="9">
        <v>228</v>
      </c>
      <c r="G610" s="9">
        <f t="shared" si="74"/>
        <v>0</v>
      </c>
      <c r="H610" s="9">
        <f t="shared" si="69"/>
        <v>0</v>
      </c>
      <c r="I610" s="19">
        <f t="shared" si="70"/>
        <v>13.907999999999999</v>
      </c>
      <c r="J610" s="11">
        <f t="shared" si="71"/>
        <v>16.689599999999999</v>
      </c>
      <c r="K610" s="11">
        <f t="shared" si="75"/>
        <v>22.252800000000001</v>
      </c>
      <c r="L610" s="11"/>
      <c r="M610" s="11"/>
      <c r="N610" s="11"/>
      <c r="O610" s="11"/>
      <c r="P610" s="11"/>
      <c r="Q610" s="13" t="s">
        <v>1926</v>
      </c>
      <c r="R610" s="20">
        <f t="shared" si="76"/>
        <v>26.035775999999998</v>
      </c>
      <c r="S610" s="17">
        <v>99</v>
      </c>
      <c r="T610" s="13" t="s">
        <v>1926</v>
      </c>
      <c r="U610" s="13"/>
      <c r="V610" s="13"/>
      <c r="W610" s="29" t="s">
        <v>2625</v>
      </c>
      <c r="X610" s="48" t="s">
        <v>2813</v>
      </c>
      <c r="Y610" s="48"/>
      <c r="Z610" s="37">
        <v>35</v>
      </c>
      <c r="AB610" s="9">
        <v>39</v>
      </c>
      <c r="AC610" s="9">
        <v>50</v>
      </c>
      <c r="AD610" s="9" t="s">
        <v>431</v>
      </c>
    </row>
    <row r="611" spans="1:30" ht="18.75" customHeight="1">
      <c r="A611" s="9" t="s">
        <v>1493</v>
      </c>
      <c r="B611" s="18">
        <v>4987241150175</v>
      </c>
      <c r="C611" s="31" t="s">
        <v>1494</v>
      </c>
      <c r="D611" s="39" t="s">
        <v>2530</v>
      </c>
      <c r="E611" s="9">
        <v>328</v>
      </c>
      <c r="F611" s="9">
        <v>328</v>
      </c>
      <c r="G611" s="9">
        <f t="shared" si="74"/>
        <v>0</v>
      </c>
      <c r="H611" s="9">
        <f t="shared" si="69"/>
        <v>0</v>
      </c>
      <c r="I611" s="19">
        <f t="shared" si="70"/>
        <v>20.007999999999999</v>
      </c>
      <c r="J611" s="11">
        <f t="shared" si="71"/>
        <v>24.009599999999999</v>
      </c>
      <c r="K611" s="26">
        <f t="shared" si="75"/>
        <v>32.012799999999999</v>
      </c>
      <c r="L611" s="11"/>
      <c r="M611" s="11"/>
      <c r="N611" s="11"/>
      <c r="O611" s="11"/>
      <c r="P611" s="11"/>
      <c r="Q611" s="13" t="s">
        <v>1926</v>
      </c>
      <c r="R611" s="20">
        <f t="shared" si="76"/>
        <v>37.454975999999995</v>
      </c>
      <c r="S611" s="17">
        <v>99</v>
      </c>
      <c r="T611" s="13" t="s">
        <v>1926</v>
      </c>
      <c r="U611" s="13"/>
      <c r="V611" s="13"/>
      <c r="W611" s="29" t="s">
        <v>2626</v>
      </c>
      <c r="X611" s="48" t="s">
        <v>2813</v>
      </c>
      <c r="Y611" s="48"/>
      <c r="Z611" s="37">
        <v>32</v>
      </c>
      <c r="AD611" s="9" t="s">
        <v>139</v>
      </c>
    </row>
    <row r="612" spans="1:30" ht="18.75" customHeight="1">
      <c r="A612" s="9" t="s">
        <v>1495</v>
      </c>
      <c r="B612" s="18">
        <v>4987241159703</v>
      </c>
      <c r="C612" s="31" t="s">
        <v>1496</v>
      </c>
      <c r="D612" s="39" t="s">
        <v>2531</v>
      </c>
      <c r="E612" s="9">
        <v>328</v>
      </c>
      <c r="F612" s="9">
        <v>328</v>
      </c>
      <c r="G612" s="9">
        <f t="shared" si="74"/>
        <v>0</v>
      </c>
      <c r="H612" s="9">
        <f t="shared" si="69"/>
        <v>0</v>
      </c>
      <c r="I612" s="19">
        <f t="shared" si="70"/>
        <v>20.007999999999999</v>
      </c>
      <c r="J612" s="11">
        <f t="shared" si="71"/>
        <v>24.009599999999999</v>
      </c>
      <c r="K612" s="26">
        <f t="shared" si="75"/>
        <v>32.012799999999999</v>
      </c>
      <c r="L612" s="11"/>
      <c r="M612" s="11"/>
      <c r="N612" s="11"/>
      <c r="O612" s="11"/>
      <c r="P612" s="11"/>
      <c r="Q612" s="13" t="s">
        <v>1926</v>
      </c>
      <c r="R612" s="20">
        <f t="shared" si="76"/>
        <v>37.454975999999995</v>
      </c>
      <c r="S612" s="17">
        <v>99</v>
      </c>
      <c r="T612" s="13" t="s">
        <v>1926</v>
      </c>
      <c r="U612" s="13"/>
      <c r="V612" s="13"/>
      <c r="W612" s="29" t="s">
        <v>2626</v>
      </c>
      <c r="X612" s="48" t="s">
        <v>2813</v>
      </c>
      <c r="Y612" s="48"/>
      <c r="Z612" s="37">
        <v>31.8</v>
      </c>
      <c r="AD612" s="42" t="s">
        <v>2711</v>
      </c>
    </row>
    <row r="613" spans="1:30" ht="18.75" customHeight="1">
      <c r="A613" s="9" t="s">
        <v>1497</v>
      </c>
      <c r="B613" s="18">
        <v>4987241134731</v>
      </c>
      <c r="C613" s="31" t="s">
        <v>1498</v>
      </c>
      <c r="D613" s="39" t="s">
        <v>2532</v>
      </c>
      <c r="E613" s="9">
        <v>1625</v>
      </c>
      <c r="F613" s="9">
        <v>1625</v>
      </c>
      <c r="G613" s="9">
        <f t="shared" si="74"/>
        <v>0</v>
      </c>
      <c r="H613" s="9">
        <f t="shared" si="69"/>
        <v>0</v>
      </c>
      <c r="I613" s="19">
        <f t="shared" si="70"/>
        <v>99.125</v>
      </c>
      <c r="J613" s="11">
        <f t="shared" si="71"/>
        <v>118.94999999999999</v>
      </c>
      <c r="K613" s="11"/>
      <c r="L613" s="26">
        <f>I613*1.3</f>
        <v>128.86250000000001</v>
      </c>
      <c r="M613" s="11"/>
      <c r="N613" s="11"/>
      <c r="O613" s="11"/>
      <c r="P613" s="11"/>
      <c r="Q613" s="13" t="s">
        <v>1926</v>
      </c>
      <c r="R613" s="20">
        <f>L613*1.17</f>
        <v>150.769125</v>
      </c>
      <c r="S613" s="17">
        <v>99</v>
      </c>
      <c r="T613" s="13" t="s">
        <v>1926</v>
      </c>
      <c r="U613" s="13"/>
      <c r="V613" s="13"/>
      <c r="W613" s="29" t="s">
        <v>2626</v>
      </c>
      <c r="X613" s="48" t="s">
        <v>2813</v>
      </c>
      <c r="Y613" s="48"/>
      <c r="Z613" s="37">
        <v>31.8</v>
      </c>
      <c r="AD613" s="9" t="s">
        <v>185</v>
      </c>
    </row>
    <row r="614" spans="1:30" ht="18.75" customHeight="1">
      <c r="A614" s="9" t="s">
        <v>1499</v>
      </c>
      <c r="B614" s="18">
        <v>4987241127702</v>
      </c>
      <c r="C614" s="31" t="s">
        <v>1500</v>
      </c>
      <c r="D614" s="39" t="s">
        <v>2533</v>
      </c>
      <c r="E614" s="9">
        <v>1625</v>
      </c>
      <c r="F614" s="9">
        <v>1625</v>
      </c>
      <c r="G614" s="9">
        <f t="shared" si="74"/>
        <v>0</v>
      </c>
      <c r="H614" s="9">
        <f t="shared" si="69"/>
        <v>0</v>
      </c>
      <c r="I614" s="19">
        <f t="shared" si="70"/>
        <v>99.125</v>
      </c>
      <c r="J614" s="11">
        <f t="shared" si="71"/>
        <v>118.94999999999999</v>
      </c>
      <c r="K614" s="11"/>
      <c r="L614" s="26">
        <f>I614*1.3</f>
        <v>128.86250000000001</v>
      </c>
      <c r="M614" s="11"/>
      <c r="N614" s="11"/>
      <c r="O614" s="11"/>
      <c r="P614" s="11"/>
      <c r="Q614" s="13" t="s">
        <v>1926</v>
      </c>
      <c r="R614" s="20">
        <f>L614*1.17</f>
        <v>150.769125</v>
      </c>
      <c r="S614" s="17">
        <v>99</v>
      </c>
      <c r="T614" s="13" t="s">
        <v>1926</v>
      </c>
      <c r="U614" s="13"/>
      <c r="V614" s="13"/>
      <c r="W614" s="29" t="s">
        <v>2626</v>
      </c>
      <c r="X614" s="48" t="s">
        <v>2813</v>
      </c>
      <c r="Y614" s="48"/>
      <c r="Z614" s="37">
        <v>31.8</v>
      </c>
      <c r="AD614" s="9" t="s">
        <v>185</v>
      </c>
    </row>
    <row r="615" spans="1:30" ht="18.75" customHeight="1">
      <c r="A615" s="9" t="s">
        <v>1501</v>
      </c>
      <c r="B615" s="18">
        <v>4987241144402</v>
      </c>
      <c r="C615" s="31" t="s">
        <v>1502</v>
      </c>
      <c r="D615" s="39" t="s">
        <v>2534</v>
      </c>
      <c r="E615" s="9">
        <v>1944</v>
      </c>
      <c r="F615" s="9">
        <v>1944</v>
      </c>
      <c r="G615" s="9">
        <f t="shared" si="74"/>
        <v>0</v>
      </c>
      <c r="H615" s="9">
        <f t="shared" si="69"/>
        <v>0</v>
      </c>
      <c r="I615" s="19">
        <f t="shared" si="70"/>
        <v>118.584</v>
      </c>
      <c r="J615" s="11">
        <f t="shared" si="71"/>
        <v>142.30080000000001</v>
      </c>
      <c r="K615" s="11"/>
      <c r="L615" s="11"/>
      <c r="M615" s="26">
        <f>I615*1.25</f>
        <v>148.23000000000002</v>
      </c>
      <c r="N615" s="11"/>
      <c r="O615" s="11"/>
      <c r="P615" s="11"/>
      <c r="Q615" s="13" t="s">
        <v>1926</v>
      </c>
      <c r="R615" s="20">
        <f>M615*1.17</f>
        <v>173.42910000000001</v>
      </c>
      <c r="S615" s="17">
        <v>99</v>
      </c>
      <c r="T615" s="13" t="s">
        <v>1926</v>
      </c>
      <c r="U615" s="13"/>
      <c r="V615" s="13"/>
      <c r="W615" s="29" t="s">
        <v>2626</v>
      </c>
      <c r="X615" s="48" t="s">
        <v>2813</v>
      </c>
      <c r="Y615" s="48"/>
      <c r="Z615" s="37">
        <v>31.8</v>
      </c>
      <c r="AD615" s="9" t="s">
        <v>185</v>
      </c>
    </row>
    <row r="616" spans="1:30" ht="18.75" customHeight="1">
      <c r="A616" s="9" t="s">
        <v>1503</v>
      </c>
      <c r="B616" s="18">
        <v>4987241144396</v>
      </c>
      <c r="C616" s="31" t="s">
        <v>1504</v>
      </c>
      <c r="D616" s="39" t="s">
        <v>2535</v>
      </c>
      <c r="E616" s="9">
        <v>1944</v>
      </c>
      <c r="F616" s="9">
        <v>1944</v>
      </c>
      <c r="G616" s="9">
        <f t="shared" si="74"/>
        <v>0</v>
      </c>
      <c r="H616" s="9">
        <f t="shared" si="69"/>
        <v>0</v>
      </c>
      <c r="I616" s="19">
        <f t="shared" si="70"/>
        <v>118.584</v>
      </c>
      <c r="J616" s="11">
        <f t="shared" si="71"/>
        <v>142.30080000000001</v>
      </c>
      <c r="K616" s="11"/>
      <c r="L616" s="11"/>
      <c r="M616" s="26">
        <f>I616*1.25</f>
        <v>148.23000000000002</v>
      </c>
      <c r="N616" s="11"/>
      <c r="O616" s="11"/>
      <c r="P616" s="11"/>
      <c r="Q616" s="13" t="s">
        <v>1926</v>
      </c>
      <c r="R616" s="20">
        <f>M616*1.17</f>
        <v>173.42910000000001</v>
      </c>
      <c r="S616" s="17">
        <v>99</v>
      </c>
      <c r="T616" s="13" t="s">
        <v>1926</v>
      </c>
      <c r="U616" s="13"/>
      <c r="V616" s="13"/>
      <c r="W616" s="29" t="s">
        <v>2626</v>
      </c>
      <c r="X616" s="48" t="s">
        <v>2813</v>
      </c>
      <c r="Y616" s="48"/>
      <c r="Z616" s="37">
        <v>31.8</v>
      </c>
      <c r="AD616" s="9" t="s">
        <v>185</v>
      </c>
    </row>
    <row r="617" spans="1:30" ht="18.75" customHeight="1">
      <c r="A617" s="9" t="s">
        <v>1505</v>
      </c>
      <c r="B617" s="18">
        <v>4987123701075</v>
      </c>
      <c r="C617" s="27" t="s">
        <v>1506</v>
      </c>
      <c r="D617" s="39" t="s">
        <v>2536</v>
      </c>
      <c r="E617" s="9">
        <v>1512</v>
      </c>
      <c r="F617" s="9">
        <v>1512</v>
      </c>
      <c r="G617" s="9">
        <f t="shared" si="74"/>
        <v>0</v>
      </c>
      <c r="H617" s="9">
        <f t="shared" si="69"/>
        <v>0</v>
      </c>
      <c r="I617" s="19">
        <f t="shared" si="70"/>
        <v>92.231999999999999</v>
      </c>
      <c r="J617" s="11">
        <f t="shared" si="71"/>
        <v>110.6784</v>
      </c>
      <c r="K617" s="11"/>
      <c r="L617" s="11">
        <f>I617*1.3</f>
        <v>119.9016</v>
      </c>
      <c r="M617" s="11"/>
      <c r="N617" s="11"/>
      <c r="O617" s="11"/>
      <c r="P617" s="11"/>
      <c r="Q617" s="13" t="s">
        <v>1926</v>
      </c>
      <c r="R617" s="21">
        <f>L617*1.17</f>
        <v>140.28487200000001</v>
      </c>
      <c r="S617" s="17">
        <v>99</v>
      </c>
      <c r="T617" s="13" t="s">
        <v>1926</v>
      </c>
      <c r="U617" s="13"/>
      <c r="V617" s="13"/>
      <c r="W617" s="29" t="s">
        <v>2664</v>
      </c>
      <c r="X617" s="48" t="s">
        <v>2813</v>
      </c>
      <c r="Y617" s="48"/>
      <c r="Z617" s="37">
        <v>40</v>
      </c>
      <c r="AD617" s="9" t="s">
        <v>431</v>
      </c>
    </row>
    <row r="618" spans="1:30" ht="18.75" customHeight="1">
      <c r="A618" s="9" t="s">
        <v>1507</v>
      </c>
      <c r="B618" s="18">
        <v>4987123703642</v>
      </c>
      <c r="C618" s="29" t="s">
        <v>1775</v>
      </c>
      <c r="D618" s="39" t="s">
        <v>2537</v>
      </c>
      <c r="E618" s="9">
        <v>1944</v>
      </c>
      <c r="F618" s="9">
        <v>1944</v>
      </c>
      <c r="G618" s="9">
        <f t="shared" si="74"/>
        <v>0</v>
      </c>
      <c r="H618" s="9">
        <f t="shared" si="69"/>
        <v>0</v>
      </c>
      <c r="I618" s="19">
        <f t="shared" si="70"/>
        <v>118.584</v>
      </c>
      <c r="J618" s="11">
        <f t="shared" si="71"/>
        <v>142.30080000000001</v>
      </c>
      <c r="K618" s="11"/>
      <c r="L618" s="11"/>
      <c r="M618" s="11">
        <f>I618*1.25</f>
        <v>148.23000000000002</v>
      </c>
      <c r="N618" s="11"/>
      <c r="O618" s="11"/>
      <c r="P618" s="11"/>
      <c r="Q618" s="13" t="s">
        <v>1926</v>
      </c>
      <c r="R618" s="21">
        <f>M618*1.17</f>
        <v>173.42910000000001</v>
      </c>
      <c r="S618" s="17">
        <v>99</v>
      </c>
      <c r="T618" s="13" t="s">
        <v>1926</v>
      </c>
      <c r="U618" s="13"/>
      <c r="V618" s="13"/>
      <c r="W618" s="29" t="s">
        <v>2664</v>
      </c>
      <c r="X618" s="48" t="s">
        <v>2813</v>
      </c>
      <c r="Y618" s="48"/>
      <c r="Z618" s="37">
        <v>40</v>
      </c>
      <c r="AD618" s="9" t="s">
        <v>431</v>
      </c>
    </row>
    <row r="619" spans="1:30" ht="18.75" customHeight="1">
      <c r="A619" s="9" t="s">
        <v>1509</v>
      </c>
      <c r="B619" s="18">
        <v>4987241134229</v>
      </c>
      <c r="C619" s="31" t="s">
        <v>1510</v>
      </c>
      <c r="D619" s="39" t="s">
        <v>2538</v>
      </c>
      <c r="E619" s="9">
        <v>1296</v>
      </c>
      <c r="F619" s="9">
        <v>1296</v>
      </c>
      <c r="G619" s="9">
        <f t="shared" si="74"/>
        <v>0</v>
      </c>
      <c r="H619" s="9">
        <f t="shared" si="69"/>
        <v>0</v>
      </c>
      <c r="I619" s="19">
        <f t="shared" si="70"/>
        <v>79.055999999999997</v>
      </c>
      <c r="J619" s="11">
        <f t="shared" si="71"/>
        <v>94.867199999999997</v>
      </c>
      <c r="K619" s="11"/>
      <c r="L619" s="26">
        <f>I619*1.3</f>
        <v>102.7728</v>
      </c>
      <c r="M619" s="11"/>
      <c r="N619" s="11"/>
      <c r="O619" s="11"/>
      <c r="P619" s="11"/>
      <c r="Q619" s="13" t="s">
        <v>1926</v>
      </c>
      <c r="R619" s="20">
        <f>L619*1.17</f>
        <v>120.244176</v>
      </c>
      <c r="S619" s="17">
        <v>99</v>
      </c>
      <c r="T619" s="13" t="s">
        <v>1926</v>
      </c>
      <c r="U619" s="13"/>
      <c r="V619" s="13"/>
      <c r="W619" s="29" t="s">
        <v>2626</v>
      </c>
      <c r="X619" s="48" t="s">
        <v>2813</v>
      </c>
      <c r="Y619" s="48"/>
      <c r="Z619" s="37">
        <v>68</v>
      </c>
      <c r="AD619" s="9" t="s">
        <v>1115</v>
      </c>
    </row>
    <row r="620" spans="1:30" ht="18.75" customHeight="1">
      <c r="A620" s="9" t="s">
        <v>1511</v>
      </c>
      <c r="B620" s="18">
        <v>4987443323360</v>
      </c>
      <c r="C620" s="27" t="s">
        <v>1512</v>
      </c>
      <c r="D620" s="39" t="s">
        <v>2539</v>
      </c>
      <c r="E620" s="9">
        <v>1420</v>
      </c>
      <c r="F620" s="9">
        <v>1420</v>
      </c>
      <c r="G620" s="9">
        <f t="shared" si="74"/>
        <v>0</v>
      </c>
      <c r="H620" s="9">
        <f t="shared" si="69"/>
        <v>0</v>
      </c>
      <c r="I620" s="19">
        <f t="shared" si="70"/>
        <v>86.62</v>
      </c>
      <c r="J620" s="11">
        <f t="shared" si="71"/>
        <v>103.944</v>
      </c>
      <c r="K620" s="11"/>
      <c r="L620" s="11">
        <f>I620*1.3</f>
        <v>112.60600000000001</v>
      </c>
      <c r="M620" s="11"/>
      <c r="N620" s="11"/>
      <c r="O620" s="11"/>
      <c r="P620" s="11"/>
      <c r="Q620" s="13" t="s">
        <v>1926</v>
      </c>
      <c r="R620" s="20">
        <f>L620*1.17</f>
        <v>131.74902</v>
      </c>
      <c r="S620" s="17">
        <v>99</v>
      </c>
      <c r="T620" s="13" t="s">
        <v>1926</v>
      </c>
      <c r="U620" s="13"/>
      <c r="V620" s="13"/>
      <c r="W620" s="29" t="s">
        <v>2790</v>
      </c>
      <c r="X620" s="48" t="s">
        <v>2813</v>
      </c>
      <c r="Y620" s="48"/>
      <c r="Z620" s="37">
        <v>35</v>
      </c>
      <c r="AD620" s="9" t="s">
        <v>188</v>
      </c>
    </row>
    <row r="621" spans="1:30" ht="18.75" customHeight="1">
      <c r="A621" s="9" t="s">
        <v>1513</v>
      </c>
      <c r="B621" s="18">
        <v>4987107615619</v>
      </c>
      <c r="C621" s="29" t="s">
        <v>1774</v>
      </c>
      <c r="D621" s="39" t="s">
        <v>2540</v>
      </c>
      <c r="E621" s="9">
        <v>1480</v>
      </c>
      <c r="F621" s="9">
        <v>1480</v>
      </c>
      <c r="G621" s="9">
        <f t="shared" si="74"/>
        <v>0</v>
      </c>
      <c r="H621" s="9">
        <f t="shared" si="69"/>
        <v>0</v>
      </c>
      <c r="I621" s="19">
        <f t="shared" si="70"/>
        <v>90.28</v>
      </c>
      <c r="J621" s="11">
        <f t="shared" si="71"/>
        <v>108.336</v>
      </c>
      <c r="K621" s="11"/>
      <c r="L621" s="11">
        <f>I621*1.3</f>
        <v>117.364</v>
      </c>
      <c r="M621" s="11"/>
      <c r="N621" s="11"/>
      <c r="O621" s="11"/>
      <c r="P621" s="11"/>
      <c r="Q621" s="13" t="s">
        <v>1926</v>
      </c>
      <c r="R621" s="20">
        <f>L621*1.17</f>
        <v>137.31587999999999</v>
      </c>
      <c r="S621" s="17">
        <v>99</v>
      </c>
      <c r="T621" s="13" t="s">
        <v>1926</v>
      </c>
      <c r="U621" s="13"/>
      <c r="V621" s="13"/>
      <c r="W621" s="29" t="s">
        <v>2613</v>
      </c>
      <c r="X621" s="48" t="s">
        <v>2813</v>
      </c>
      <c r="Y621" s="48"/>
      <c r="Z621" s="37">
        <v>31.8</v>
      </c>
      <c r="AD621" s="9" t="s">
        <v>185</v>
      </c>
    </row>
    <row r="622" spans="1:30" ht="18.75" customHeight="1">
      <c r="A622" s="9" t="s">
        <v>1515</v>
      </c>
      <c r="B622" s="18">
        <v>4987154655620</v>
      </c>
      <c r="C622" s="27" t="s">
        <v>1516</v>
      </c>
      <c r="D622" s="39" t="s">
        <v>2541</v>
      </c>
      <c r="E622" s="9">
        <v>297</v>
      </c>
      <c r="F622" s="9">
        <v>297</v>
      </c>
      <c r="G622" s="9">
        <f t="shared" si="74"/>
        <v>0</v>
      </c>
      <c r="H622" s="9">
        <f t="shared" si="69"/>
        <v>0</v>
      </c>
      <c r="I622" s="19">
        <f t="shared" si="70"/>
        <v>18.117000000000001</v>
      </c>
      <c r="J622" s="11">
        <f t="shared" si="71"/>
        <v>21.740400000000001</v>
      </c>
      <c r="K622" s="11">
        <f>I622*1.6</f>
        <v>28.987200000000001</v>
      </c>
      <c r="L622" s="11"/>
      <c r="M622" s="11"/>
      <c r="N622" s="11"/>
      <c r="O622" s="11"/>
      <c r="P622" s="11"/>
      <c r="Q622" s="13" t="s">
        <v>1926</v>
      </c>
      <c r="R622" s="20">
        <f>K622*1.17</f>
        <v>33.915024000000003</v>
      </c>
      <c r="S622" s="17">
        <v>99</v>
      </c>
      <c r="T622" s="13" t="s">
        <v>1926</v>
      </c>
      <c r="U622" s="13"/>
      <c r="V622" s="13"/>
      <c r="W622" s="29" t="s">
        <v>2664</v>
      </c>
      <c r="X622" s="48" t="s">
        <v>2813</v>
      </c>
      <c r="Y622" s="48"/>
      <c r="Z622" s="37">
        <v>45</v>
      </c>
      <c r="AD622" s="9" t="s">
        <v>431</v>
      </c>
    </row>
    <row r="623" spans="1:30" ht="18.75" customHeight="1">
      <c r="A623" s="9" t="s">
        <v>1517</v>
      </c>
      <c r="B623" s="18">
        <v>4987103031697</v>
      </c>
      <c r="C623" s="27" t="s">
        <v>1518</v>
      </c>
      <c r="D623" s="39" t="s">
        <v>2542</v>
      </c>
      <c r="E623" s="9">
        <v>950</v>
      </c>
      <c r="F623" s="9">
        <v>950</v>
      </c>
      <c r="G623" s="9">
        <f t="shared" si="74"/>
        <v>0</v>
      </c>
      <c r="H623" s="9">
        <f t="shared" si="69"/>
        <v>0</v>
      </c>
      <c r="I623" s="19">
        <f t="shared" si="70"/>
        <v>57.949999999999996</v>
      </c>
      <c r="J623" s="11">
        <f t="shared" si="71"/>
        <v>69.539999999999992</v>
      </c>
      <c r="K623" s="11"/>
      <c r="L623" s="11">
        <f>I623*1.3</f>
        <v>75.334999999999994</v>
      </c>
      <c r="M623" s="11"/>
      <c r="N623" s="11"/>
      <c r="O623" s="11"/>
      <c r="P623" s="11"/>
      <c r="Q623" s="13" t="s">
        <v>1926</v>
      </c>
      <c r="R623" s="20">
        <f>L623*1.17</f>
        <v>88.141949999999994</v>
      </c>
      <c r="S623" s="17">
        <v>99</v>
      </c>
      <c r="T623" s="13" t="s">
        <v>1926</v>
      </c>
      <c r="U623" s="13"/>
      <c r="V623" s="13"/>
      <c r="W623" s="29" t="s">
        <v>2777</v>
      </c>
      <c r="X623" s="48" t="s">
        <v>2813</v>
      </c>
      <c r="Y623" s="48"/>
      <c r="Z623" s="37">
        <v>35</v>
      </c>
      <c r="AD623" s="9" t="s">
        <v>188</v>
      </c>
    </row>
    <row r="624" spans="1:30" ht="18.75" customHeight="1">
      <c r="A624" s="9" t="s">
        <v>1519</v>
      </c>
      <c r="B624" s="18">
        <v>4987241149926</v>
      </c>
      <c r="C624" s="31" t="s">
        <v>1520</v>
      </c>
      <c r="D624" s="39" t="s">
        <v>2543</v>
      </c>
      <c r="E624" s="9">
        <v>594</v>
      </c>
      <c r="F624" s="9">
        <v>594</v>
      </c>
      <c r="G624" s="9">
        <f t="shared" si="74"/>
        <v>0</v>
      </c>
      <c r="H624" s="9">
        <f t="shared" si="69"/>
        <v>0</v>
      </c>
      <c r="I624" s="19">
        <f t="shared" si="70"/>
        <v>36.234000000000002</v>
      </c>
      <c r="J624" s="11">
        <f t="shared" si="71"/>
        <v>43.480800000000002</v>
      </c>
      <c r="K624" s="26">
        <f>I624*1.6</f>
        <v>57.974400000000003</v>
      </c>
      <c r="L624" s="11"/>
      <c r="M624" s="11"/>
      <c r="N624" s="11"/>
      <c r="O624" s="11"/>
      <c r="P624" s="11"/>
      <c r="Q624" s="13" t="s">
        <v>1926</v>
      </c>
      <c r="R624" s="20">
        <f>K624*1.17</f>
        <v>67.830048000000005</v>
      </c>
      <c r="S624" s="17">
        <v>99</v>
      </c>
      <c r="T624" s="13" t="s">
        <v>1926</v>
      </c>
      <c r="U624" s="13"/>
      <c r="V624" s="13"/>
      <c r="W624" s="29" t="s">
        <v>2626</v>
      </c>
      <c r="X624" s="48" t="s">
        <v>2813</v>
      </c>
      <c r="Y624" s="48"/>
      <c r="Z624" s="37">
        <v>31.2</v>
      </c>
      <c r="AD624" s="9" t="s">
        <v>185</v>
      </c>
    </row>
    <row r="625" spans="1:30" ht="18.75" customHeight="1">
      <c r="A625" s="9" t="s">
        <v>1521</v>
      </c>
      <c r="B625" s="18">
        <v>4903301051541</v>
      </c>
      <c r="C625" s="29" t="s">
        <v>1717</v>
      </c>
      <c r="D625" s="39" t="s">
        <v>2544</v>
      </c>
      <c r="E625" s="9">
        <v>645</v>
      </c>
      <c r="F625" s="9">
        <v>645</v>
      </c>
      <c r="G625" s="9">
        <f t="shared" si="74"/>
        <v>0</v>
      </c>
      <c r="H625" s="9">
        <f t="shared" si="69"/>
        <v>0</v>
      </c>
      <c r="I625" s="19">
        <f t="shared" si="70"/>
        <v>39.344999999999999</v>
      </c>
      <c r="J625" s="11">
        <f t="shared" si="71"/>
        <v>47.213999999999999</v>
      </c>
      <c r="K625" s="11">
        <f>I625*1.6</f>
        <v>62.951999999999998</v>
      </c>
      <c r="L625" s="11"/>
      <c r="M625" s="11"/>
      <c r="N625" s="11"/>
      <c r="O625" s="11"/>
      <c r="P625" s="11"/>
      <c r="Q625" s="13" t="s">
        <v>1926</v>
      </c>
      <c r="R625" s="20">
        <f>K625*1.17</f>
        <v>73.653839999999988</v>
      </c>
      <c r="S625" s="17">
        <v>99</v>
      </c>
      <c r="T625" s="13" t="s">
        <v>1926</v>
      </c>
      <c r="U625" s="13"/>
      <c r="V625" s="13"/>
      <c r="W625" s="29" t="s">
        <v>2617</v>
      </c>
      <c r="X625" s="48" t="s">
        <v>2813</v>
      </c>
      <c r="Y625" s="48"/>
      <c r="Z625" s="37">
        <v>27.2</v>
      </c>
      <c r="AD625" s="9" t="s">
        <v>188</v>
      </c>
    </row>
    <row r="626" spans="1:30" ht="18.75" customHeight="1">
      <c r="A626" s="9" t="s">
        <v>1523</v>
      </c>
      <c r="B626" s="18">
        <v>4987241134427</v>
      </c>
      <c r="C626" s="31" t="s">
        <v>1524</v>
      </c>
      <c r="D626" s="39" t="s">
        <v>2545</v>
      </c>
      <c r="E626" s="9">
        <v>598</v>
      </c>
      <c r="F626" s="9">
        <v>598</v>
      </c>
      <c r="G626" s="9">
        <f t="shared" si="74"/>
        <v>0</v>
      </c>
      <c r="H626" s="9">
        <f t="shared" si="69"/>
        <v>0</v>
      </c>
      <c r="I626" s="19">
        <f t="shared" si="70"/>
        <v>36.478000000000002</v>
      </c>
      <c r="J626" s="11">
        <f t="shared" si="71"/>
        <v>43.773600000000002</v>
      </c>
      <c r="K626" s="26">
        <f>I626*1.6</f>
        <v>58.364800000000002</v>
      </c>
      <c r="L626" s="11"/>
      <c r="M626" s="11"/>
      <c r="N626" s="11"/>
      <c r="O626" s="11"/>
      <c r="P626" s="11"/>
      <c r="Q626" s="13" t="s">
        <v>1926</v>
      </c>
      <c r="R626" s="20">
        <f>K626*1.17</f>
        <v>68.286816000000002</v>
      </c>
      <c r="S626" s="17">
        <v>99</v>
      </c>
      <c r="T626" s="13" t="s">
        <v>1926</v>
      </c>
      <c r="U626" s="13"/>
      <c r="V626" s="13"/>
      <c r="W626" s="29" t="s">
        <v>2626</v>
      </c>
      <c r="X626" s="48" t="s">
        <v>2813</v>
      </c>
      <c r="Y626" s="48"/>
      <c r="Z626" s="37">
        <v>27.2</v>
      </c>
      <c r="AD626" s="9" t="s">
        <v>188</v>
      </c>
    </row>
    <row r="627" spans="1:30" ht="18.75" customHeight="1">
      <c r="A627" s="9" t="s">
        <v>1525</v>
      </c>
      <c r="B627" s="18">
        <v>4987084412034</v>
      </c>
      <c r="C627" s="27" t="s">
        <v>1526</v>
      </c>
      <c r="D627" s="39" t="s">
        <v>2546</v>
      </c>
      <c r="E627" s="9">
        <v>798</v>
      </c>
      <c r="F627" s="9">
        <v>950</v>
      </c>
      <c r="G627" s="9">
        <f t="shared" si="74"/>
        <v>-152</v>
      </c>
      <c r="H627" s="9">
        <f t="shared" si="69"/>
        <v>-0.16</v>
      </c>
      <c r="I627" s="19">
        <f t="shared" si="70"/>
        <v>48.677999999999997</v>
      </c>
      <c r="J627" s="11">
        <f t="shared" si="71"/>
        <v>58.413599999999995</v>
      </c>
      <c r="K627" s="11">
        <f>I627*1.6</f>
        <v>77.884799999999998</v>
      </c>
      <c r="L627" s="11"/>
      <c r="M627" s="11"/>
      <c r="N627" s="11"/>
      <c r="O627" s="11"/>
      <c r="P627" s="11"/>
      <c r="Q627" s="13" t="s">
        <v>1926</v>
      </c>
      <c r="R627" s="20">
        <f>K627*1.17</f>
        <v>91.125215999999995</v>
      </c>
      <c r="S627" s="17">
        <v>99</v>
      </c>
      <c r="T627" s="13" t="s">
        <v>1926</v>
      </c>
      <c r="U627" s="13"/>
      <c r="V627" s="13"/>
      <c r="W627" s="29" t="s">
        <v>2612</v>
      </c>
      <c r="X627" s="48" t="s">
        <v>2813</v>
      </c>
      <c r="Y627" s="48"/>
      <c r="Z627" s="37">
        <v>45</v>
      </c>
      <c r="AD627" s="9" t="s">
        <v>139</v>
      </c>
    </row>
    <row r="628" spans="1:30" ht="18.75" customHeight="1">
      <c r="A628" s="9" t="s">
        <v>1527</v>
      </c>
      <c r="B628" s="18">
        <v>4981736224419</v>
      </c>
      <c r="C628" s="27" t="s">
        <v>1528</v>
      </c>
      <c r="D628" s="39" t="s">
        <v>1983</v>
      </c>
      <c r="E628" s="9">
        <v>950</v>
      </c>
      <c r="F628" s="9">
        <v>950</v>
      </c>
      <c r="G628" s="9">
        <f t="shared" si="74"/>
        <v>0</v>
      </c>
      <c r="H628" s="9">
        <f t="shared" si="69"/>
        <v>0</v>
      </c>
      <c r="I628" s="19">
        <f t="shared" si="70"/>
        <v>57.949999999999996</v>
      </c>
      <c r="J628" s="11">
        <f t="shared" si="71"/>
        <v>69.539999999999992</v>
      </c>
      <c r="K628" s="11"/>
      <c r="L628" s="11">
        <f>I628*1.3</f>
        <v>75.334999999999994</v>
      </c>
      <c r="M628" s="11"/>
      <c r="N628" s="11"/>
      <c r="O628" s="11"/>
      <c r="P628" s="11"/>
      <c r="Q628" s="13" t="s">
        <v>1926</v>
      </c>
      <c r="R628" s="20">
        <f>L628*1.17</f>
        <v>88.141949999999994</v>
      </c>
      <c r="S628" s="17">
        <v>99</v>
      </c>
      <c r="T628" s="13" t="s">
        <v>1926</v>
      </c>
      <c r="U628" s="13"/>
      <c r="V628" s="13"/>
      <c r="W628" s="29" t="s">
        <v>2625</v>
      </c>
      <c r="X628" s="48" t="s">
        <v>2813</v>
      </c>
      <c r="Y628" s="48"/>
      <c r="Z628" s="37">
        <v>32</v>
      </c>
      <c r="AD628" s="9" t="s">
        <v>185</v>
      </c>
    </row>
    <row r="629" spans="1:30" ht="18.75" customHeight="1">
      <c r="A629" s="9" t="s">
        <v>1529</v>
      </c>
      <c r="B629" s="18">
        <v>4987241101580</v>
      </c>
      <c r="C629" s="31" t="s">
        <v>1530</v>
      </c>
      <c r="D629" s="39" t="s">
        <v>1984</v>
      </c>
      <c r="E629" s="9">
        <v>950</v>
      </c>
      <c r="F629" s="9">
        <v>950</v>
      </c>
      <c r="G629" s="9">
        <f t="shared" si="74"/>
        <v>0</v>
      </c>
      <c r="H629" s="9">
        <f t="shared" si="69"/>
        <v>0</v>
      </c>
      <c r="I629" s="19">
        <f t="shared" si="70"/>
        <v>57.949999999999996</v>
      </c>
      <c r="J629" s="11">
        <f t="shared" si="71"/>
        <v>69.539999999999992</v>
      </c>
      <c r="K629" s="11"/>
      <c r="L629" s="26">
        <f>I629*1.3</f>
        <v>75.334999999999994</v>
      </c>
      <c r="M629" s="11"/>
      <c r="N629" s="11"/>
      <c r="O629" s="11"/>
      <c r="P629" s="11"/>
      <c r="Q629" s="13" t="s">
        <v>1926</v>
      </c>
      <c r="R629" s="20">
        <f>L629*1.17</f>
        <v>88.141949999999994</v>
      </c>
      <c r="S629" s="17">
        <v>99</v>
      </c>
      <c r="T629" s="13" t="s">
        <v>1926</v>
      </c>
      <c r="U629" s="13"/>
      <c r="V629" s="13"/>
      <c r="W629" s="29" t="s">
        <v>2626</v>
      </c>
      <c r="X629" s="48" t="s">
        <v>2813</v>
      </c>
      <c r="Y629" s="48"/>
      <c r="Z629" s="37">
        <v>32</v>
      </c>
      <c r="AB629" s="9">
        <v>59</v>
      </c>
      <c r="AC629" s="9">
        <v>70</v>
      </c>
      <c r="AD629" s="9" t="s">
        <v>188</v>
      </c>
    </row>
    <row r="630" spans="1:30" ht="18.75" customHeight="1">
      <c r="A630" s="9" t="s">
        <v>1531</v>
      </c>
      <c r="B630" s="18">
        <v>4987084410979</v>
      </c>
      <c r="C630" s="29" t="s">
        <v>1730</v>
      </c>
      <c r="D630" s="39" t="s">
        <v>2547</v>
      </c>
      <c r="E630" s="9">
        <v>1620</v>
      </c>
      <c r="F630" s="9">
        <v>1620</v>
      </c>
      <c r="G630" s="9">
        <f t="shared" si="74"/>
        <v>0</v>
      </c>
      <c r="H630" s="9">
        <f t="shared" si="69"/>
        <v>0</v>
      </c>
      <c r="I630" s="19">
        <f t="shared" si="70"/>
        <v>98.82</v>
      </c>
      <c r="J630" s="11">
        <f t="shared" si="71"/>
        <v>118.58399999999999</v>
      </c>
      <c r="K630" s="11"/>
      <c r="L630" s="11">
        <f>I630*1.3</f>
        <v>128.46600000000001</v>
      </c>
      <c r="M630" s="11"/>
      <c r="N630" s="11"/>
      <c r="O630" s="11"/>
      <c r="P630" s="11"/>
      <c r="Q630" s="13" t="s">
        <v>1926</v>
      </c>
      <c r="R630" s="20">
        <f>L630*1.17</f>
        <v>150.30521999999999</v>
      </c>
      <c r="S630" s="17">
        <v>99</v>
      </c>
      <c r="T630" s="13" t="s">
        <v>1926</v>
      </c>
      <c r="U630" s="13"/>
      <c r="V630" s="13"/>
      <c r="W630" s="29" t="s">
        <v>2612</v>
      </c>
      <c r="X630" s="48" t="s">
        <v>2813</v>
      </c>
      <c r="Y630" s="48"/>
      <c r="Z630" s="37">
        <v>45.4</v>
      </c>
      <c r="AB630" s="9">
        <v>75</v>
      </c>
      <c r="AC630" s="9">
        <v>85</v>
      </c>
      <c r="AD630" s="9" t="s">
        <v>139</v>
      </c>
    </row>
    <row r="631" spans="1:30" ht="18.75" customHeight="1">
      <c r="A631" s="9" t="s">
        <v>1533</v>
      </c>
      <c r="B631" s="18">
        <v>4987084411983</v>
      </c>
      <c r="C631" s="27" t="s">
        <v>1534</v>
      </c>
      <c r="D631" s="39" t="s">
        <v>2548</v>
      </c>
      <c r="E631" s="9">
        <v>615</v>
      </c>
      <c r="F631" s="9">
        <v>615</v>
      </c>
      <c r="G631" s="9">
        <f t="shared" si="74"/>
        <v>0</v>
      </c>
      <c r="H631" s="9">
        <f t="shared" si="69"/>
        <v>0</v>
      </c>
      <c r="I631" s="19">
        <f t="shared" si="70"/>
        <v>37.515000000000001</v>
      </c>
      <c r="J631" s="11">
        <f t="shared" si="71"/>
        <v>45.018000000000001</v>
      </c>
      <c r="K631" s="11">
        <f>I631*1.6</f>
        <v>60.024000000000001</v>
      </c>
      <c r="L631" s="11"/>
      <c r="M631" s="11"/>
      <c r="N631" s="11"/>
      <c r="O631" s="11"/>
      <c r="P631" s="11"/>
      <c r="Q631" s="13" t="s">
        <v>1926</v>
      </c>
      <c r="R631" s="20">
        <f>K631*1.17</f>
        <v>70.228079999999991</v>
      </c>
      <c r="S631" s="17">
        <v>99</v>
      </c>
      <c r="T631" s="13" t="s">
        <v>1926</v>
      </c>
      <c r="U631" s="13"/>
      <c r="V631" s="13"/>
      <c r="W631" s="29" t="s">
        <v>2612</v>
      </c>
      <c r="X631" s="48" t="s">
        <v>2813</v>
      </c>
      <c r="Y631" s="48"/>
      <c r="Z631" s="37">
        <v>40</v>
      </c>
      <c r="AB631" s="9">
        <v>99</v>
      </c>
      <c r="AC631" s="9" t="s">
        <v>1535</v>
      </c>
      <c r="AD631" s="9" t="s">
        <v>139</v>
      </c>
    </row>
    <row r="632" spans="1:30" ht="18.75" customHeight="1">
      <c r="A632" s="9" t="s">
        <v>1536</v>
      </c>
      <c r="B632" s="18">
        <v>4987084410290</v>
      </c>
      <c r="C632" s="29" t="s">
        <v>1773</v>
      </c>
      <c r="D632" s="39" t="s">
        <v>2549</v>
      </c>
      <c r="E632" s="9">
        <v>1598</v>
      </c>
      <c r="F632" s="9">
        <v>1598</v>
      </c>
      <c r="G632" s="9">
        <f t="shared" si="74"/>
        <v>0</v>
      </c>
      <c r="H632" s="9">
        <f t="shared" si="69"/>
        <v>0</v>
      </c>
      <c r="I632" s="19">
        <f t="shared" si="70"/>
        <v>97.477999999999994</v>
      </c>
      <c r="J632" s="11">
        <f t="shared" si="71"/>
        <v>116.97359999999999</v>
      </c>
      <c r="K632" s="11"/>
      <c r="L632" s="11">
        <f t="shared" ref="L632:L637" si="77">I632*1.3</f>
        <v>126.7214</v>
      </c>
      <c r="M632" s="11"/>
      <c r="N632" s="11"/>
      <c r="O632" s="11"/>
      <c r="P632" s="11"/>
      <c r="Q632" s="13" t="s">
        <v>1926</v>
      </c>
      <c r="R632" s="20">
        <f t="shared" ref="R632:R637" si="78">L632*1.17</f>
        <v>148.264038</v>
      </c>
      <c r="S632" s="17">
        <v>99</v>
      </c>
      <c r="T632" s="13" t="s">
        <v>1926</v>
      </c>
      <c r="U632" s="13"/>
      <c r="V632" s="13"/>
      <c r="W632" s="29" t="s">
        <v>2612</v>
      </c>
      <c r="X632" s="48" t="s">
        <v>2813</v>
      </c>
      <c r="Y632" s="48"/>
      <c r="Z632" s="37">
        <v>45</v>
      </c>
      <c r="AD632" s="9" t="s">
        <v>139</v>
      </c>
    </row>
    <row r="633" spans="1:30" ht="18.75" customHeight="1">
      <c r="A633" s="9" t="s">
        <v>1538</v>
      </c>
      <c r="B633" s="18">
        <v>4987084410207</v>
      </c>
      <c r="C633" s="27" t="s">
        <v>1539</v>
      </c>
      <c r="D633" s="39" t="s">
        <v>2550</v>
      </c>
      <c r="E633" s="9">
        <v>1598</v>
      </c>
      <c r="F633" s="9">
        <v>1598</v>
      </c>
      <c r="G633" s="9">
        <f t="shared" si="74"/>
        <v>0</v>
      </c>
      <c r="H633" s="9">
        <f t="shared" si="69"/>
        <v>0</v>
      </c>
      <c r="I633" s="19">
        <f t="shared" si="70"/>
        <v>97.477999999999994</v>
      </c>
      <c r="J633" s="11">
        <f t="shared" si="71"/>
        <v>116.97359999999999</v>
      </c>
      <c r="K633" s="11"/>
      <c r="L633" s="11">
        <f t="shared" si="77"/>
        <v>126.7214</v>
      </c>
      <c r="M633" s="11"/>
      <c r="N633" s="11"/>
      <c r="O633" s="11"/>
      <c r="P633" s="11"/>
      <c r="Q633" s="13" t="s">
        <v>1926</v>
      </c>
      <c r="R633" s="20">
        <f t="shared" si="78"/>
        <v>148.264038</v>
      </c>
      <c r="S633" s="17">
        <v>99</v>
      </c>
      <c r="T633" s="13" t="s">
        <v>1926</v>
      </c>
      <c r="U633" s="13"/>
      <c r="V633" s="13"/>
      <c r="W633" s="29" t="s">
        <v>2612</v>
      </c>
      <c r="X633" s="48" t="s">
        <v>2813</v>
      </c>
      <c r="Y633" s="48"/>
      <c r="Z633" s="37">
        <v>68</v>
      </c>
      <c r="AD633" s="9" t="s">
        <v>139</v>
      </c>
    </row>
    <row r="634" spans="1:30" ht="18.75" customHeight="1">
      <c r="A634" s="9" t="s">
        <v>1540</v>
      </c>
      <c r="B634" s="18">
        <v>4987241149513</v>
      </c>
      <c r="C634" s="31" t="s">
        <v>1541</v>
      </c>
      <c r="D634" s="39" t="s">
        <v>2551</v>
      </c>
      <c r="E634" s="9">
        <v>1620</v>
      </c>
      <c r="F634" s="9">
        <v>1620</v>
      </c>
      <c r="G634" s="9">
        <f t="shared" si="74"/>
        <v>0</v>
      </c>
      <c r="H634" s="9">
        <f t="shared" si="69"/>
        <v>0</v>
      </c>
      <c r="I634" s="19">
        <f t="shared" si="70"/>
        <v>98.82</v>
      </c>
      <c r="J634" s="11">
        <f t="shared" si="71"/>
        <v>118.58399999999999</v>
      </c>
      <c r="K634" s="11"/>
      <c r="L634" s="26">
        <f t="shared" si="77"/>
        <v>128.46600000000001</v>
      </c>
      <c r="M634" s="11"/>
      <c r="N634" s="11"/>
      <c r="O634" s="11"/>
      <c r="P634" s="11"/>
      <c r="Q634" s="13" t="s">
        <v>1926</v>
      </c>
      <c r="R634" s="20">
        <f t="shared" si="78"/>
        <v>150.30521999999999</v>
      </c>
      <c r="S634" s="17">
        <v>99</v>
      </c>
      <c r="T634" s="13" t="s">
        <v>1926</v>
      </c>
      <c r="U634" s="13"/>
      <c r="V634" s="13"/>
      <c r="W634" s="29" t="s">
        <v>2626</v>
      </c>
      <c r="X634" s="48" t="s">
        <v>2813</v>
      </c>
      <c r="Y634" s="48"/>
      <c r="Z634" s="37">
        <v>40</v>
      </c>
      <c r="AD634" s="9" t="s">
        <v>431</v>
      </c>
    </row>
    <row r="635" spans="1:30" ht="18.75" customHeight="1">
      <c r="A635" s="9" t="s">
        <v>1542</v>
      </c>
      <c r="B635" s="18">
        <v>4987241100545</v>
      </c>
      <c r="C635" s="31" t="s">
        <v>1543</v>
      </c>
      <c r="D635" s="39" t="s">
        <v>2552</v>
      </c>
      <c r="E635" s="9">
        <v>1404</v>
      </c>
      <c r="F635" s="9">
        <v>1404</v>
      </c>
      <c r="G635" s="9">
        <f t="shared" si="74"/>
        <v>0</v>
      </c>
      <c r="H635" s="9">
        <f t="shared" si="69"/>
        <v>0</v>
      </c>
      <c r="I635" s="19">
        <f t="shared" si="70"/>
        <v>85.643999999999991</v>
      </c>
      <c r="J635" s="11">
        <f t="shared" si="71"/>
        <v>102.77279999999999</v>
      </c>
      <c r="K635" s="11"/>
      <c r="L635" s="26">
        <f t="shared" si="77"/>
        <v>111.3372</v>
      </c>
      <c r="M635" s="11"/>
      <c r="N635" s="11"/>
      <c r="O635" s="11"/>
      <c r="P635" s="11"/>
      <c r="Q635" s="13" t="s">
        <v>1926</v>
      </c>
      <c r="R635" s="20">
        <f t="shared" si="78"/>
        <v>130.26452399999999</v>
      </c>
      <c r="S635" s="17">
        <v>99</v>
      </c>
      <c r="T635" s="13" t="s">
        <v>1926</v>
      </c>
      <c r="U635" s="13"/>
      <c r="V635" s="13"/>
      <c r="W635" s="29" t="s">
        <v>2626</v>
      </c>
      <c r="X635" s="48" t="s">
        <v>2813</v>
      </c>
      <c r="Y635" s="48"/>
      <c r="Z635" s="37">
        <v>31.8</v>
      </c>
      <c r="AD635" s="9" t="s">
        <v>185</v>
      </c>
    </row>
    <row r="636" spans="1:30" ht="18.75" customHeight="1">
      <c r="A636" s="9" t="s">
        <v>1544</v>
      </c>
      <c r="B636" s="18">
        <v>4981736222712</v>
      </c>
      <c r="C636" s="27" t="s">
        <v>1545</v>
      </c>
      <c r="D636" s="39" t="s">
        <v>2553</v>
      </c>
      <c r="E636" s="9">
        <v>997</v>
      </c>
      <c r="F636" s="9">
        <v>997</v>
      </c>
      <c r="G636" s="9">
        <f t="shared" si="74"/>
        <v>0</v>
      </c>
      <c r="H636" s="9">
        <f t="shared" si="69"/>
        <v>0</v>
      </c>
      <c r="I636" s="19">
        <f t="shared" si="70"/>
        <v>60.817</v>
      </c>
      <c r="J636" s="11">
        <f t="shared" si="71"/>
        <v>72.980400000000003</v>
      </c>
      <c r="K636" s="11"/>
      <c r="L636" s="11">
        <f t="shared" si="77"/>
        <v>79.062100000000001</v>
      </c>
      <c r="M636" s="11"/>
      <c r="N636" s="11"/>
      <c r="O636" s="11"/>
      <c r="P636" s="11"/>
      <c r="Q636" s="13" t="s">
        <v>1926</v>
      </c>
      <c r="R636" s="20">
        <f t="shared" si="78"/>
        <v>92.502656999999999</v>
      </c>
      <c r="S636" s="17">
        <v>99</v>
      </c>
      <c r="T636" s="13" t="s">
        <v>1926</v>
      </c>
      <c r="U636" s="13"/>
      <c r="V636" s="13"/>
      <c r="W636" s="29" t="s">
        <v>2625</v>
      </c>
      <c r="X636" s="48" t="s">
        <v>2813</v>
      </c>
      <c r="Y636" s="48"/>
      <c r="Z636" s="37">
        <v>35</v>
      </c>
      <c r="AD636" s="9" t="s">
        <v>431</v>
      </c>
    </row>
    <row r="637" spans="1:30" ht="18.75" customHeight="1">
      <c r="A637" s="9" t="s">
        <v>1546</v>
      </c>
      <c r="B637" s="18">
        <v>4987084300775</v>
      </c>
      <c r="C637" s="27" t="s">
        <v>1547</v>
      </c>
      <c r="D637" s="39" t="s">
        <v>2554</v>
      </c>
      <c r="E637" s="9">
        <v>1620</v>
      </c>
      <c r="F637" s="9">
        <v>1620</v>
      </c>
      <c r="G637" s="9">
        <f t="shared" si="74"/>
        <v>0</v>
      </c>
      <c r="H637" s="9">
        <f t="shared" si="69"/>
        <v>0</v>
      </c>
      <c r="I637" s="19">
        <f t="shared" si="70"/>
        <v>98.82</v>
      </c>
      <c r="J637" s="11">
        <f t="shared" si="71"/>
        <v>118.58399999999999</v>
      </c>
      <c r="K637" s="11"/>
      <c r="L637" s="11">
        <f t="shared" si="77"/>
        <v>128.46600000000001</v>
      </c>
      <c r="M637" s="11"/>
      <c r="N637" s="11"/>
      <c r="O637" s="11"/>
      <c r="P637" s="11"/>
      <c r="Q637" s="13" t="s">
        <v>1926</v>
      </c>
      <c r="R637" s="20">
        <f t="shared" si="78"/>
        <v>150.30521999999999</v>
      </c>
      <c r="S637" s="17">
        <v>99</v>
      </c>
      <c r="T637" s="13" t="s">
        <v>1926</v>
      </c>
      <c r="U637" s="13"/>
      <c r="V637" s="13"/>
      <c r="W637" s="29" t="s">
        <v>2612</v>
      </c>
      <c r="X637" s="48" t="s">
        <v>2813</v>
      </c>
      <c r="Y637" s="48"/>
      <c r="Z637" s="37">
        <v>36.299999999999997</v>
      </c>
      <c r="AB637" s="9">
        <v>72</v>
      </c>
      <c r="AC637" s="9">
        <v>85</v>
      </c>
      <c r="AD637" s="9" t="s">
        <v>139</v>
      </c>
    </row>
    <row r="638" spans="1:30" ht="18.75" customHeight="1">
      <c r="A638" s="9" t="s">
        <v>1548</v>
      </c>
      <c r="B638" s="18">
        <v>4987084416902</v>
      </c>
      <c r="C638" s="30" t="s">
        <v>1549</v>
      </c>
      <c r="D638" s="39" t="s">
        <v>1940</v>
      </c>
      <c r="E638" s="9">
        <v>598</v>
      </c>
      <c r="F638" s="9">
        <v>598</v>
      </c>
      <c r="G638" s="9">
        <f t="shared" si="74"/>
        <v>0</v>
      </c>
      <c r="H638" s="9">
        <f t="shared" si="69"/>
        <v>0</v>
      </c>
      <c r="I638" s="19">
        <f t="shared" si="70"/>
        <v>36.478000000000002</v>
      </c>
      <c r="J638" s="11">
        <f t="shared" si="71"/>
        <v>43.773600000000002</v>
      </c>
      <c r="K638" s="11">
        <f>I638*1.6</f>
        <v>58.364800000000002</v>
      </c>
      <c r="L638" s="11"/>
      <c r="M638" s="11"/>
      <c r="N638" s="11"/>
      <c r="O638" s="11"/>
      <c r="P638" s="11"/>
      <c r="Q638" s="13" t="s">
        <v>1926</v>
      </c>
      <c r="R638" s="20">
        <f>K638*1.17</f>
        <v>68.286816000000002</v>
      </c>
      <c r="S638" s="17">
        <v>99</v>
      </c>
      <c r="T638" s="13" t="s">
        <v>1926</v>
      </c>
      <c r="U638" s="13"/>
      <c r="V638" s="13"/>
      <c r="W638" s="29" t="s">
        <v>2612</v>
      </c>
      <c r="X638" s="48" t="s">
        <v>2813</v>
      </c>
      <c r="Y638" s="48"/>
      <c r="Z638" s="37">
        <v>49.9</v>
      </c>
      <c r="AD638" s="42" t="s">
        <v>2750</v>
      </c>
    </row>
    <row r="639" spans="1:30" ht="18.75" customHeight="1">
      <c r="A639" s="9" t="s">
        <v>1550</v>
      </c>
      <c r="B639" s="18">
        <v>4987084416919</v>
      </c>
      <c r="C639" s="29" t="s">
        <v>1772</v>
      </c>
      <c r="D639" s="39" t="s">
        <v>2555</v>
      </c>
      <c r="E639" s="9">
        <v>1296</v>
      </c>
      <c r="F639" s="9">
        <v>1296</v>
      </c>
      <c r="G639" s="9">
        <f t="shared" si="74"/>
        <v>0</v>
      </c>
      <c r="H639" s="9">
        <f t="shared" si="69"/>
        <v>0</v>
      </c>
      <c r="I639" s="19">
        <f t="shared" si="70"/>
        <v>79.055999999999997</v>
      </c>
      <c r="J639" s="11">
        <f t="shared" si="71"/>
        <v>94.867199999999997</v>
      </c>
      <c r="K639" s="11"/>
      <c r="L639" s="11">
        <f>I639*1.3</f>
        <v>102.7728</v>
      </c>
      <c r="M639" s="11"/>
      <c r="N639" s="11"/>
      <c r="O639" s="11"/>
      <c r="P639" s="11"/>
      <c r="Q639" s="13" t="s">
        <v>1926</v>
      </c>
      <c r="R639" s="20">
        <f>L639*1.17</f>
        <v>120.244176</v>
      </c>
      <c r="S639" s="17">
        <v>99</v>
      </c>
      <c r="T639" s="13" t="s">
        <v>1926</v>
      </c>
      <c r="U639" s="13"/>
      <c r="V639" s="13"/>
      <c r="W639" s="29" t="s">
        <v>2612</v>
      </c>
      <c r="X639" s="48" t="s">
        <v>2813</v>
      </c>
      <c r="Y639" s="48"/>
      <c r="Z639" s="37">
        <v>49.9</v>
      </c>
      <c r="AD639" s="42" t="s">
        <v>2734</v>
      </c>
    </row>
    <row r="640" spans="1:30" ht="18.75" customHeight="1">
      <c r="A640" s="9" t="s">
        <v>1552</v>
      </c>
      <c r="B640" s="18">
        <v>4903301269519</v>
      </c>
      <c r="C640" s="31" t="s">
        <v>1553</v>
      </c>
      <c r="D640" s="39" t="s">
        <v>2556</v>
      </c>
      <c r="E640" s="9">
        <v>478</v>
      </c>
      <c r="F640" s="9">
        <v>478</v>
      </c>
      <c r="G640" s="9">
        <f t="shared" si="74"/>
        <v>0</v>
      </c>
      <c r="H640" s="9">
        <f t="shared" si="69"/>
        <v>0</v>
      </c>
      <c r="I640" s="19">
        <f t="shared" si="70"/>
        <v>29.157999999999998</v>
      </c>
      <c r="J640" s="11">
        <f t="shared" si="71"/>
        <v>34.989599999999996</v>
      </c>
      <c r="K640" s="11">
        <f>I640*1.6</f>
        <v>46.652799999999999</v>
      </c>
      <c r="L640" s="11"/>
      <c r="M640" s="11"/>
      <c r="N640" s="11"/>
      <c r="O640" s="11"/>
      <c r="P640" s="11"/>
      <c r="Q640" s="13" t="s">
        <v>1926</v>
      </c>
      <c r="R640" s="21">
        <f>K640*1.17</f>
        <v>54.583775999999993</v>
      </c>
      <c r="S640" s="17">
        <v>99</v>
      </c>
      <c r="T640" s="13" t="s">
        <v>1926</v>
      </c>
      <c r="U640" s="13"/>
      <c r="V640" s="13"/>
      <c r="W640" s="29" t="s">
        <v>2617</v>
      </c>
      <c r="X640" s="48" t="s">
        <v>2813</v>
      </c>
      <c r="Y640" s="48"/>
      <c r="Z640" s="37">
        <v>31.8</v>
      </c>
      <c r="AD640" s="9" t="s">
        <v>185</v>
      </c>
    </row>
    <row r="641" spans="1:30" ht="18.75" customHeight="1">
      <c r="A641" s="9" t="s">
        <v>1554</v>
      </c>
      <c r="B641" s="18">
        <v>4987123702324</v>
      </c>
      <c r="C641" s="29" t="s">
        <v>1822</v>
      </c>
      <c r="D641" s="39" t="s">
        <v>2557</v>
      </c>
      <c r="E641" s="9">
        <v>248</v>
      </c>
      <c r="F641" s="9">
        <v>248</v>
      </c>
      <c r="G641" s="9">
        <f t="shared" si="74"/>
        <v>0</v>
      </c>
      <c r="H641" s="9">
        <f t="shared" si="69"/>
        <v>0</v>
      </c>
      <c r="I641" s="19">
        <f t="shared" si="70"/>
        <v>15.128</v>
      </c>
      <c r="J641" s="11">
        <f t="shared" si="71"/>
        <v>18.153600000000001</v>
      </c>
      <c r="K641" s="11">
        <f>I641*1.6</f>
        <v>24.204800000000002</v>
      </c>
      <c r="L641" s="11"/>
      <c r="M641" s="11"/>
      <c r="N641" s="11"/>
      <c r="O641" s="11"/>
      <c r="P641" s="11"/>
      <c r="Q641" s="13" t="s">
        <v>1926</v>
      </c>
      <c r="R641" s="21">
        <f>K641*1.17</f>
        <v>28.319616</v>
      </c>
      <c r="S641" s="17">
        <v>99</v>
      </c>
      <c r="T641" s="13" t="s">
        <v>1926</v>
      </c>
      <c r="U641" s="13"/>
      <c r="V641" s="13"/>
      <c r="W641" s="29" t="s">
        <v>2664</v>
      </c>
      <c r="X641" s="48" t="s">
        <v>2813</v>
      </c>
      <c r="Y641" s="48"/>
      <c r="Z641" s="37">
        <v>40</v>
      </c>
      <c r="AD641" s="9" t="s">
        <v>431</v>
      </c>
    </row>
    <row r="642" spans="1:30" ht="18.75" customHeight="1">
      <c r="A642" s="9" t="s">
        <v>1556</v>
      </c>
      <c r="B642" s="18">
        <v>4987241150199</v>
      </c>
      <c r="C642" s="29" t="s">
        <v>1841</v>
      </c>
      <c r="D642" s="39" t="s">
        <v>2558</v>
      </c>
      <c r="E642" s="9">
        <v>494</v>
      </c>
      <c r="F642" s="9">
        <v>494</v>
      </c>
      <c r="G642" s="9">
        <f t="shared" si="74"/>
        <v>0</v>
      </c>
      <c r="H642" s="9">
        <f t="shared" ref="H642:H692" si="79">G642/F642</f>
        <v>0</v>
      </c>
      <c r="I642" s="19">
        <f t="shared" ref="I642:I705" si="80">E642*0.061</f>
        <v>30.134</v>
      </c>
      <c r="J642" s="11">
        <f t="shared" ref="J642:J705" si="81">I642*1.2</f>
        <v>36.160800000000002</v>
      </c>
      <c r="K642" s="11">
        <f>I642*1.6</f>
        <v>48.214400000000005</v>
      </c>
      <c r="L642" s="11"/>
      <c r="M642" s="11"/>
      <c r="N642" s="11"/>
      <c r="O642" s="11"/>
      <c r="P642" s="11"/>
      <c r="Q642" s="13" t="s">
        <v>1926</v>
      </c>
      <c r="R642" s="20">
        <f>K642*1.17</f>
        <v>56.410848000000001</v>
      </c>
      <c r="S642" s="17">
        <v>99</v>
      </c>
      <c r="T642" s="13" t="s">
        <v>1926</v>
      </c>
      <c r="U642" s="13"/>
      <c r="V642" s="13"/>
      <c r="W642" s="29" t="s">
        <v>2626</v>
      </c>
      <c r="X642" s="48" t="s">
        <v>2813</v>
      </c>
      <c r="Y642" s="48"/>
      <c r="Z642" s="37">
        <v>32</v>
      </c>
      <c r="AD642" s="9" t="s">
        <v>139</v>
      </c>
    </row>
    <row r="643" spans="1:30" ht="18.75" customHeight="1">
      <c r="A643" s="9" t="s">
        <v>1558</v>
      </c>
      <c r="B643" s="18">
        <v>4987304062223</v>
      </c>
      <c r="C643" s="27" t="s">
        <v>1559</v>
      </c>
      <c r="D643" s="39" t="s">
        <v>2559</v>
      </c>
      <c r="E643" s="9">
        <v>4299</v>
      </c>
      <c r="F643" s="9">
        <v>4299</v>
      </c>
      <c r="G643" s="9">
        <f t="shared" si="74"/>
        <v>0</v>
      </c>
      <c r="H643" s="9">
        <f t="shared" si="79"/>
        <v>0</v>
      </c>
      <c r="I643" s="19">
        <f t="shared" si="80"/>
        <v>262.23899999999998</v>
      </c>
      <c r="J643" s="11">
        <f t="shared" si="81"/>
        <v>314.68679999999995</v>
      </c>
      <c r="K643" s="11"/>
      <c r="L643" s="11"/>
      <c r="M643" s="11"/>
      <c r="N643" s="11">
        <f>I643*1.15</f>
        <v>301.57484999999997</v>
      </c>
      <c r="O643" s="11"/>
      <c r="P643" s="11"/>
      <c r="Q643" s="13" t="s">
        <v>1926</v>
      </c>
      <c r="R643" s="20">
        <f>N643*1.17</f>
        <v>352.84257449999996</v>
      </c>
      <c r="S643" s="17">
        <v>99</v>
      </c>
      <c r="T643" s="13" t="s">
        <v>1926</v>
      </c>
      <c r="U643" s="13"/>
      <c r="V643" s="13"/>
      <c r="W643" s="29" t="s">
        <v>2665</v>
      </c>
      <c r="X643" s="48" t="s">
        <v>2813</v>
      </c>
      <c r="Y643" s="48"/>
      <c r="Z643" s="37">
        <v>190</v>
      </c>
      <c r="AD643" s="9" t="s">
        <v>117</v>
      </c>
    </row>
    <row r="644" spans="1:30" ht="18.75" customHeight="1">
      <c r="A644" s="9" t="s">
        <v>1560</v>
      </c>
      <c r="B644" s="18">
        <v>4987045100352</v>
      </c>
      <c r="C644" s="27" t="s">
        <v>1562</v>
      </c>
      <c r="D644" s="39" t="s">
        <v>2560</v>
      </c>
      <c r="E644" s="9">
        <v>3580</v>
      </c>
      <c r="F644" s="9">
        <v>3979</v>
      </c>
      <c r="G644" s="9">
        <f t="shared" si="74"/>
        <v>-399</v>
      </c>
      <c r="H644" s="9">
        <f t="shared" si="79"/>
        <v>-0.10027645136969088</v>
      </c>
      <c r="I644" s="19">
        <f t="shared" si="80"/>
        <v>218.38</v>
      </c>
      <c r="J644" s="11">
        <f t="shared" si="81"/>
        <v>262.05599999999998</v>
      </c>
      <c r="K644" s="11"/>
      <c r="L644" s="11"/>
      <c r="M644" s="11"/>
      <c r="N644" s="11">
        <f>I644*1.15</f>
        <v>251.13699999999997</v>
      </c>
      <c r="O644" s="11"/>
      <c r="P644" s="11"/>
      <c r="Q644" s="13" t="s">
        <v>1926</v>
      </c>
      <c r="R644" s="20">
        <f>N644*1.17</f>
        <v>293.83028999999993</v>
      </c>
      <c r="S644" s="17">
        <v>99</v>
      </c>
      <c r="T644" s="13" t="s">
        <v>1926</v>
      </c>
      <c r="U644" s="13"/>
      <c r="V644" s="13"/>
      <c r="W644" s="29" t="s">
        <v>2772</v>
      </c>
      <c r="X644" s="48" t="s">
        <v>2813</v>
      </c>
      <c r="Y644" s="48"/>
      <c r="Z644" s="37">
        <v>281</v>
      </c>
      <c r="AD644" s="9" t="s">
        <v>1561</v>
      </c>
    </row>
    <row r="645" spans="1:30" ht="18.75" customHeight="1">
      <c r="A645" s="9" t="s">
        <v>1563</v>
      </c>
      <c r="B645" s="18">
        <v>4987045100376</v>
      </c>
      <c r="C645" s="27" t="s">
        <v>1564</v>
      </c>
      <c r="D645" s="39" t="s">
        <v>2561</v>
      </c>
      <c r="E645" s="9">
        <v>3580</v>
      </c>
      <c r="F645" s="9">
        <v>3979</v>
      </c>
      <c r="G645" s="9">
        <f t="shared" si="74"/>
        <v>-399</v>
      </c>
      <c r="H645" s="9">
        <f t="shared" si="79"/>
        <v>-0.10027645136969088</v>
      </c>
      <c r="I645" s="19">
        <f t="shared" si="80"/>
        <v>218.38</v>
      </c>
      <c r="J645" s="11">
        <f t="shared" si="81"/>
        <v>262.05599999999998</v>
      </c>
      <c r="K645" s="11"/>
      <c r="L645" s="11"/>
      <c r="M645" s="11"/>
      <c r="N645" s="11">
        <f>I645*1.15</f>
        <v>251.13699999999997</v>
      </c>
      <c r="O645" s="11"/>
      <c r="P645" s="11"/>
      <c r="Q645" s="13" t="s">
        <v>1926</v>
      </c>
      <c r="R645" s="20">
        <f>N645*1.17</f>
        <v>293.83028999999993</v>
      </c>
      <c r="S645" s="17">
        <v>99</v>
      </c>
      <c r="T645" s="13" t="s">
        <v>1926</v>
      </c>
      <c r="U645" s="13"/>
      <c r="V645" s="13"/>
      <c r="W645" s="29" t="s">
        <v>2772</v>
      </c>
      <c r="X645" s="48" t="s">
        <v>2813</v>
      </c>
      <c r="Y645" s="48"/>
      <c r="Z645" s="37">
        <v>281</v>
      </c>
      <c r="AD645" s="9" t="s">
        <v>1561</v>
      </c>
    </row>
    <row r="646" spans="1:30" ht="18.75" customHeight="1">
      <c r="A646" s="9" t="s">
        <v>1565</v>
      </c>
      <c r="B646" s="18">
        <v>4987045100390</v>
      </c>
      <c r="C646" s="27" t="s">
        <v>1567</v>
      </c>
      <c r="D646" s="39" t="s">
        <v>2562</v>
      </c>
      <c r="E646" s="9">
        <v>3200</v>
      </c>
      <c r="F646" s="9">
        <v>3979</v>
      </c>
      <c r="G646" s="9">
        <f t="shared" si="74"/>
        <v>-779</v>
      </c>
      <c r="H646" s="9">
        <f t="shared" si="79"/>
        <v>-0.19577783362653933</v>
      </c>
      <c r="I646" s="19">
        <f t="shared" si="80"/>
        <v>195.2</v>
      </c>
      <c r="J646" s="11">
        <f t="shared" si="81"/>
        <v>234.23999999999998</v>
      </c>
      <c r="K646" s="11"/>
      <c r="L646" s="11"/>
      <c r="M646" s="11">
        <f>I646*1.25</f>
        <v>244</v>
      </c>
      <c r="N646" s="11"/>
      <c r="O646" s="11"/>
      <c r="P646" s="11"/>
      <c r="Q646" s="13" t="s">
        <v>1926</v>
      </c>
      <c r="R646" s="20">
        <f>M646*1.17</f>
        <v>285.47999999999996</v>
      </c>
      <c r="S646" s="17">
        <v>99</v>
      </c>
      <c r="T646" s="13" t="s">
        <v>1926</v>
      </c>
      <c r="U646" s="13"/>
      <c r="V646" s="13"/>
      <c r="W646" s="29" t="s">
        <v>2772</v>
      </c>
      <c r="X646" s="48" t="s">
        <v>2813</v>
      </c>
      <c r="Y646" s="48"/>
      <c r="Z646" s="37">
        <v>286</v>
      </c>
      <c r="AD646" s="42" t="s">
        <v>2712</v>
      </c>
    </row>
    <row r="647" spans="1:30" ht="18.75" customHeight="1">
      <c r="A647" s="9" t="s">
        <v>1568</v>
      </c>
      <c r="B647" s="18">
        <v>4987072042144</v>
      </c>
      <c r="C647" s="29" t="s">
        <v>1771</v>
      </c>
      <c r="D647" s="39" t="s">
        <v>2563</v>
      </c>
      <c r="E647" s="9">
        <v>3980</v>
      </c>
      <c r="F647" s="9">
        <v>4082</v>
      </c>
      <c r="G647" s="9">
        <f t="shared" si="74"/>
        <v>-102</v>
      </c>
      <c r="H647" s="9">
        <f t="shared" si="79"/>
        <v>-2.4987751102400785E-2</v>
      </c>
      <c r="I647" s="19">
        <f t="shared" si="80"/>
        <v>242.78</v>
      </c>
      <c r="J647" s="11">
        <f t="shared" si="81"/>
        <v>291.33600000000001</v>
      </c>
      <c r="K647" s="11"/>
      <c r="L647" s="11"/>
      <c r="M647" s="11"/>
      <c r="N647" s="11">
        <f>I647*1.15</f>
        <v>279.197</v>
      </c>
      <c r="O647" s="11"/>
      <c r="P647" s="11"/>
      <c r="Q647" s="13" t="s">
        <v>1926</v>
      </c>
      <c r="R647" s="20">
        <f>N647*1.17</f>
        <v>326.66048999999998</v>
      </c>
      <c r="S647" s="17">
        <v>99</v>
      </c>
      <c r="T647" s="13" t="s">
        <v>1926</v>
      </c>
      <c r="U647" s="13"/>
      <c r="V647" s="13"/>
      <c r="W647" s="29" t="s">
        <v>2623</v>
      </c>
      <c r="X647" s="48" t="s">
        <v>2813</v>
      </c>
      <c r="Y647" s="48"/>
      <c r="Z647" s="37">
        <v>277</v>
      </c>
      <c r="AD647" s="9" t="s">
        <v>304</v>
      </c>
    </row>
    <row r="648" spans="1:30" ht="18.75" customHeight="1">
      <c r="A648" s="9" t="s">
        <v>1570</v>
      </c>
      <c r="B648" s="18">
        <v>4987045050206</v>
      </c>
      <c r="C648" s="32" t="s">
        <v>1698</v>
      </c>
      <c r="D648" s="39" t="s">
        <v>2564</v>
      </c>
      <c r="E648" s="9">
        <v>1580</v>
      </c>
      <c r="F648" s="9">
        <v>1933</v>
      </c>
      <c r="G648" s="9">
        <f t="shared" si="74"/>
        <v>-353</v>
      </c>
      <c r="H648" s="9">
        <f t="shared" si="79"/>
        <v>-0.18261769270563891</v>
      </c>
      <c r="I648" s="19">
        <f t="shared" si="80"/>
        <v>96.38</v>
      </c>
      <c r="J648" s="11">
        <f t="shared" si="81"/>
        <v>115.65599999999999</v>
      </c>
      <c r="K648" s="11"/>
      <c r="L648" s="11">
        <f>I648*1.3</f>
        <v>125.294</v>
      </c>
      <c r="M648" s="11"/>
      <c r="N648" s="11"/>
      <c r="O648" s="11"/>
      <c r="P648" s="11"/>
      <c r="Q648" s="13" t="s">
        <v>1926</v>
      </c>
      <c r="R648" s="20">
        <f>L648*1.17</f>
        <v>146.59397999999999</v>
      </c>
      <c r="S648" s="17">
        <v>99</v>
      </c>
      <c r="T648" s="13" t="s">
        <v>1926</v>
      </c>
      <c r="U648" s="13"/>
      <c r="V648" s="13"/>
      <c r="W648" s="29" t="s">
        <v>2772</v>
      </c>
      <c r="X648" s="48" t="s">
        <v>2813</v>
      </c>
      <c r="Y648" s="48"/>
      <c r="Z648" s="37">
        <v>77.099999999999994</v>
      </c>
      <c r="AD648" s="9" t="s">
        <v>265</v>
      </c>
    </row>
    <row r="649" spans="1:30" ht="18.75" customHeight="1">
      <c r="A649" s="9" t="s">
        <v>1572</v>
      </c>
      <c r="B649" s="18">
        <v>4987138430069</v>
      </c>
      <c r="C649" s="29" t="s">
        <v>1770</v>
      </c>
      <c r="D649" s="39" t="s">
        <v>2565</v>
      </c>
      <c r="E649" s="9">
        <v>1800</v>
      </c>
      <c r="F649" s="9">
        <v>2325</v>
      </c>
      <c r="G649" s="9">
        <f t="shared" si="74"/>
        <v>-525</v>
      </c>
      <c r="H649" s="9">
        <f t="shared" si="79"/>
        <v>-0.22580645161290322</v>
      </c>
      <c r="I649" s="19">
        <f t="shared" si="80"/>
        <v>109.8</v>
      </c>
      <c r="J649" s="11">
        <f t="shared" si="81"/>
        <v>131.76</v>
      </c>
      <c r="K649" s="11"/>
      <c r="L649" s="11"/>
      <c r="M649" s="11">
        <f>I649*1.25</f>
        <v>137.25</v>
      </c>
      <c r="N649" s="11"/>
      <c r="O649" s="11"/>
      <c r="P649" s="11"/>
      <c r="Q649" s="13" t="s">
        <v>1926</v>
      </c>
      <c r="R649" s="20">
        <f>M649*1.17</f>
        <v>160.58249999999998</v>
      </c>
      <c r="S649" s="17">
        <v>99</v>
      </c>
      <c r="T649" s="13" t="s">
        <v>1926</v>
      </c>
      <c r="U649" s="13"/>
      <c r="V649" s="13"/>
      <c r="W649" s="29" t="s">
        <v>2666</v>
      </c>
      <c r="X649" s="48" t="s">
        <v>2813</v>
      </c>
      <c r="Y649" s="48"/>
      <c r="Z649" s="37">
        <v>118</v>
      </c>
      <c r="AD649" s="9" t="s">
        <v>1573</v>
      </c>
    </row>
    <row r="650" spans="1:30" ht="18.75" customHeight="1">
      <c r="A650" s="9" t="s">
        <v>1575</v>
      </c>
      <c r="B650" s="18">
        <v>4987241159796</v>
      </c>
      <c r="C650" s="29" t="s">
        <v>1769</v>
      </c>
      <c r="D650" s="39" t="s">
        <v>2566</v>
      </c>
      <c r="E650" s="9">
        <v>3780</v>
      </c>
      <c r="F650" s="9">
        <v>3780</v>
      </c>
      <c r="G650" s="9">
        <f t="shared" si="74"/>
        <v>0</v>
      </c>
      <c r="H650" s="9">
        <f t="shared" si="79"/>
        <v>0</v>
      </c>
      <c r="I650" s="19">
        <f t="shared" si="80"/>
        <v>230.57999999999998</v>
      </c>
      <c r="J650" s="11">
        <f t="shared" si="81"/>
        <v>276.69599999999997</v>
      </c>
      <c r="K650" s="11"/>
      <c r="L650" s="11"/>
      <c r="M650" s="11"/>
      <c r="N650" s="11">
        <f>I650*1.15</f>
        <v>265.16699999999997</v>
      </c>
      <c r="O650" s="11"/>
      <c r="P650" s="11"/>
      <c r="Q650" s="13" t="s">
        <v>1926</v>
      </c>
      <c r="R650" s="20">
        <f>N650*1.17</f>
        <v>310.24538999999993</v>
      </c>
      <c r="S650" s="17">
        <v>99</v>
      </c>
      <c r="T650" s="13" t="s">
        <v>1926</v>
      </c>
      <c r="U650" s="13"/>
      <c r="V650" s="13"/>
      <c r="W650" s="29" t="s">
        <v>2626</v>
      </c>
      <c r="X650" s="48" t="s">
        <v>2813</v>
      </c>
      <c r="Y650" s="48"/>
      <c r="Z650" s="37">
        <v>90.7</v>
      </c>
      <c r="AD650" s="9" t="s">
        <v>996</v>
      </c>
    </row>
    <row r="651" spans="1:30" ht="18.75" customHeight="1">
      <c r="A651" s="9" t="s">
        <v>1577</v>
      </c>
      <c r="B651" s="18">
        <v>4987045050046</v>
      </c>
      <c r="C651" s="29" t="s">
        <v>1715</v>
      </c>
      <c r="D651" s="39" t="s">
        <v>2567</v>
      </c>
      <c r="E651" s="9">
        <v>1580</v>
      </c>
      <c r="F651" s="9">
        <v>1933</v>
      </c>
      <c r="G651" s="9">
        <f t="shared" si="74"/>
        <v>-353</v>
      </c>
      <c r="H651" s="9">
        <f t="shared" si="79"/>
        <v>-0.18261769270563891</v>
      </c>
      <c r="I651" s="19">
        <f t="shared" si="80"/>
        <v>96.38</v>
      </c>
      <c r="J651" s="11">
        <f t="shared" si="81"/>
        <v>115.65599999999999</v>
      </c>
      <c r="K651" s="11"/>
      <c r="L651" s="11">
        <f>I651*1.3</f>
        <v>125.294</v>
      </c>
      <c r="M651" s="11"/>
      <c r="N651" s="11"/>
      <c r="O651" s="11"/>
      <c r="P651" s="11"/>
      <c r="Q651" s="13" t="s">
        <v>1926</v>
      </c>
      <c r="R651" s="20">
        <f>L651*1.17</f>
        <v>146.59397999999999</v>
      </c>
      <c r="S651" s="17">
        <v>99</v>
      </c>
      <c r="T651" s="13" t="s">
        <v>1926</v>
      </c>
      <c r="U651" s="13"/>
      <c r="V651" s="13"/>
      <c r="W651" s="29" t="s">
        <v>2772</v>
      </c>
      <c r="X651" s="48" t="s">
        <v>2813</v>
      </c>
      <c r="Y651" s="48"/>
      <c r="Z651" s="37">
        <v>77.099999999999994</v>
      </c>
      <c r="AD651" s="9" t="s">
        <v>265</v>
      </c>
    </row>
    <row r="652" spans="1:30" ht="18.75" customHeight="1">
      <c r="A652" s="9" t="s">
        <v>1579</v>
      </c>
      <c r="B652" s="18">
        <v>4987045049064</v>
      </c>
      <c r="C652" s="32" t="s">
        <v>1697</v>
      </c>
      <c r="D652" s="39" t="s">
        <v>2568</v>
      </c>
      <c r="E652" s="9">
        <v>1690</v>
      </c>
      <c r="F652" s="9">
        <v>2550</v>
      </c>
      <c r="G652" s="9">
        <f t="shared" si="74"/>
        <v>-860</v>
      </c>
      <c r="H652" s="9">
        <f t="shared" si="79"/>
        <v>-0.33725490196078434</v>
      </c>
      <c r="I652" s="19">
        <f t="shared" si="80"/>
        <v>103.09</v>
      </c>
      <c r="J652" s="11">
        <f t="shared" si="81"/>
        <v>123.708</v>
      </c>
      <c r="K652" s="11"/>
      <c r="L652" s="11"/>
      <c r="M652" s="11">
        <f>I652*1.25</f>
        <v>128.86250000000001</v>
      </c>
      <c r="N652" s="11"/>
      <c r="O652" s="11"/>
      <c r="P652" s="11"/>
      <c r="Q652" s="13" t="s">
        <v>1926</v>
      </c>
      <c r="R652" s="20">
        <f>M652*1.17</f>
        <v>150.769125</v>
      </c>
      <c r="S652" s="17">
        <v>99</v>
      </c>
      <c r="T652" s="13" t="s">
        <v>1926</v>
      </c>
      <c r="U652" s="13"/>
      <c r="V652" s="13"/>
      <c r="W652" s="29" t="s">
        <v>2772</v>
      </c>
      <c r="X652" s="48" t="s">
        <v>2813</v>
      </c>
      <c r="Y652" s="48"/>
      <c r="Z652" s="37">
        <v>77.099999999999994</v>
      </c>
      <c r="AD652" s="9" t="s">
        <v>523</v>
      </c>
    </row>
    <row r="653" spans="1:30" ht="18.75" customHeight="1">
      <c r="A653" s="9" t="s">
        <v>1581</v>
      </c>
      <c r="B653" s="18">
        <v>4987072039359</v>
      </c>
      <c r="C653" s="27" t="s">
        <v>1583</v>
      </c>
      <c r="D653" s="39" t="s">
        <v>2569</v>
      </c>
      <c r="E653" s="9">
        <v>3280</v>
      </c>
      <c r="F653" s="9">
        <v>4190</v>
      </c>
      <c r="G653" s="9">
        <f t="shared" si="74"/>
        <v>-910</v>
      </c>
      <c r="H653" s="9">
        <f t="shared" si="79"/>
        <v>-0.21718377088305491</v>
      </c>
      <c r="I653" s="19">
        <f t="shared" si="80"/>
        <v>200.07999999999998</v>
      </c>
      <c r="J653" s="11">
        <f t="shared" si="81"/>
        <v>240.09599999999998</v>
      </c>
      <c r="K653" s="11"/>
      <c r="L653" s="11"/>
      <c r="M653" s="11"/>
      <c r="N653" s="11">
        <f>I653*1.15</f>
        <v>230.09199999999996</v>
      </c>
      <c r="O653" s="11"/>
      <c r="P653" s="11"/>
      <c r="Q653" s="13" t="s">
        <v>1926</v>
      </c>
      <c r="R653" s="20">
        <f>N653*1.17</f>
        <v>269.20763999999991</v>
      </c>
      <c r="S653" s="17">
        <v>99</v>
      </c>
      <c r="T653" s="13" t="s">
        <v>1926</v>
      </c>
      <c r="U653" s="13"/>
      <c r="V653" s="13"/>
      <c r="W653" s="29" t="s">
        <v>2623</v>
      </c>
      <c r="X653" s="48" t="s">
        <v>2813</v>
      </c>
      <c r="Y653" s="48"/>
      <c r="Z653" s="37">
        <v>290</v>
      </c>
      <c r="AD653" s="9" t="s">
        <v>1582</v>
      </c>
    </row>
    <row r="654" spans="1:30" ht="18.75" customHeight="1">
      <c r="A654" s="9" t="s">
        <v>1587</v>
      </c>
      <c r="B654" s="18">
        <v>4987045049347</v>
      </c>
      <c r="C654" s="27" t="s">
        <v>1589</v>
      </c>
      <c r="D654" s="39" t="s">
        <v>2571</v>
      </c>
      <c r="E654" s="9">
        <v>2480</v>
      </c>
      <c r="F654" s="9">
        <v>2980</v>
      </c>
      <c r="G654" s="9">
        <f t="shared" si="74"/>
        <v>-500</v>
      </c>
      <c r="H654" s="9">
        <f t="shared" si="79"/>
        <v>-0.16778523489932887</v>
      </c>
      <c r="I654" s="19">
        <f t="shared" si="80"/>
        <v>151.28</v>
      </c>
      <c r="J654" s="11">
        <f t="shared" si="81"/>
        <v>181.536</v>
      </c>
      <c r="K654" s="11"/>
      <c r="L654" s="11"/>
      <c r="M654" s="11">
        <f>I654*1.25</f>
        <v>189.1</v>
      </c>
      <c r="N654" s="11"/>
      <c r="O654" s="11"/>
      <c r="P654" s="11"/>
      <c r="Q654" s="13" t="s">
        <v>1926</v>
      </c>
      <c r="R654" s="20">
        <f>M654*1.17</f>
        <v>221.24699999999999</v>
      </c>
      <c r="S654" s="17">
        <v>99</v>
      </c>
      <c r="T654" s="13" t="s">
        <v>1926</v>
      </c>
      <c r="U654" s="13"/>
      <c r="V654" s="13"/>
      <c r="W654" s="29" t="s">
        <v>2772</v>
      </c>
      <c r="X654" s="48" t="s">
        <v>2813</v>
      </c>
      <c r="Y654" s="48"/>
      <c r="Z654" s="37">
        <v>181</v>
      </c>
      <c r="AD654" s="9" t="s">
        <v>1588</v>
      </c>
    </row>
    <row r="655" spans="1:30" ht="18.75" customHeight="1">
      <c r="A655" s="9" t="s">
        <v>1590</v>
      </c>
      <c r="B655" s="18">
        <v>4987045049934</v>
      </c>
      <c r="C655" s="29" t="s">
        <v>1767</v>
      </c>
      <c r="D655" s="39" t="s">
        <v>2572</v>
      </c>
      <c r="E655" s="9">
        <v>1561</v>
      </c>
      <c r="F655" s="9">
        <v>2376</v>
      </c>
      <c r="G655" s="9">
        <f t="shared" si="74"/>
        <v>-815</v>
      </c>
      <c r="H655" s="9">
        <f t="shared" si="79"/>
        <v>-0.34301346801346799</v>
      </c>
      <c r="I655" s="19">
        <f t="shared" si="80"/>
        <v>95.221000000000004</v>
      </c>
      <c r="J655" s="11">
        <f t="shared" si="81"/>
        <v>114.26520000000001</v>
      </c>
      <c r="K655" s="11"/>
      <c r="L655" s="11">
        <f>I655*1.3</f>
        <v>123.7873</v>
      </c>
      <c r="M655" s="11"/>
      <c r="N655" s="11"/>
      <c r="O655" s="11"/>
      <c r="P655" s="11"/>
      <c r="Q655" s="13" t="s">
        <v>1926</v>
      </c>
      <c r="R655" s="20">
        <f>L655*1.17</f>
        <v>144.831141</v>
      </c>
      <c r="S655" s="17">
        <v>99</v>
      </c>
      <c r="T655" s="13" t="s">
        <v>1926</v>
      </c>
      <c r="U655" s="13"/>
      <c r="V655" s="13"/>
      <c r="W655" s="29" t="s">
        <v>2772</v>
      </c>
      <c r="X655" s="48" t="s">
        <v>2813</v>
      </c>
      <c r="Y655" s="48"/>
      <c r="Z655" s="37">
        <v>77.099999999999994</v>
      </c>
      <c r="AD655" s="9" t="s">
        <v>265</v>
      </c>
    </row>
    <row r="656" spans="1:30" ht="18.75" customHeight="1">
      <c r="A656" s="9" t="s">
        <v>1592</v>
      </c>
      <c r="B656" s="18">
        <v>4987045042126</v>
      </c>
      <c r="C656" s="27" t="s">
        <v>1593</v>
      </c>
      <c r="D656" s="39" t="s">
        <v>2573</v>
      </c>
      <c r="E656" s="9">
        <v>1380</v>
      </c>
      <c r="F656" s="9">
        <v>1814</v>
      </c>
      <c r="G656" s="9">
        <f t="shared" si="74"/>
        <v>-434</v>
      </c>
      <c r="H656" s="9">
        <f t="shared" si="79"/>
        <v>-0.23925027563395809</v>
      </c>
      <c r="I656" s="19">
        <f t="shared" si="80"/>
        <v>84.179999999999993</v>
      </c>
      <c r="J656" s="11">
        <f t="shared" si="81"/>
        <v>101.01599999999999</v>
      </c>
      <c r="K656" s="11"/>
      <c r="L656" s="11">
        <f>I656*1.3</f>
        <v>109.434</v>
      </c>
      <c r="M656" s="11"/>
      <c r="N656" s="11"/>
      <c r="O656" s="11"/>
      <c r="P656" s="11"/>
      <c r="Q656" s="13" t="s">
        <v>1926</v>
      </c>
      <c r="R656" s="20">
        <f>L656*1.17</f>
        <v>128.03778</v>
      </c>
      <c r="S656" s="17">
        <v>99</v>
      </c>
      <c r="T656" s="13" t="s">
        <v>1926</v>
      </c>
      <c r="U656" s="13"/>
      <c r="V656" s="13"/>
      <c r="W656" s="29" t="s">
        <v>2772</v>
      </c>
      <c r="X656" s="48" t="s">
        <v>2813</v>
      </c>
      <c r="Y656" s="48"/>
      <c r="Z656" s="37">
        <v>68</v>
      </c>
      <c r="AD656" s="9" t="s">
        <v>265</v>
      </c>
    </row>
    <row r="657" spans="1:30" ht="18.75" customHeight="1">
      <c r="A657" s="9" t="s">
        <v>1594</v>
      </c>
      <c r="B657" s="18">
        <v>4987045042133</v>
      </c>
      <c r="C657" s="27" t="s">
        <v>1595</v>
      </c>
      <c r="D657" s="39" t="s">
        <v>2574</v>
      </c>
      <c r="E657" s="9">
        <v>1380</v>
      </c>
      <c r="F657" s="9">
        <v>1814</v>
      </c>
      <c r="G657" s="9">
        <f t="shared" ref="G657:G692" si="82">E657-F657</f>
        <v>-434</v>
      </c>
      <c r="H657" s="9">
        <f t="shared" si="79"/>
        <v>-0.23925027563395809</v>
      </c>
      <c r="I657" s="19">
        <f t="shared" si="80"/>
        <v>84.179999999999993</v>
      </c>
      <c r="J657" s="11">
        <f t="shared" si="81"/>
        <v>101.01599999999999</v>
      </c>
      <c r="K657" s="11"/>
      <c r="L657" s="11">
        <f>I657*1.3</f>
        <v>109.434</v>
      </c>
      <c r="M657" s="11"/>
      <c r="N657" s="11"/>
      <c r="O657" s="11"/>
      <c r="P657" s="11"/>
      <c r="Q657" s="13" t="s">
        <v>1926</v>
      </c>
      <c r="R657" s="20">
        <f>L657*1.17</f>
        <v>128.03778</v>
      </c>
      <c r="S657" s="17">
        <v>99</v>
      </c>
      <c r="T657" s="13" t="s">
        <v>1926</v>
      </c>
      <c r="U657" s="13"/>
      <c r="V657" s="13"/>
      <c r="W657" s="29" t="s">
        <v>2772</v>
      </c>
      <c r="X657" s="48" t="s">
        <v>2813</v>
      </c>
      <c r="Y657" s="48"/>
      <c r="Z657" s="37">
        <v>77.099999999999994</v>
      </c>
      <c r="AD657" s="9" t="s">
        <v>265</v>
      </c>
    </row>
    <row r="658" spans="1:30" ht="18.75" customHeight="1">
      <c r="A658" s="9" t="s">
        <v>1596</v>
      </c>
      <c r="B658" s="18">
        <v>4987061047235</v>
      </c>
      <c r="C658" s="29" t="s">
        <v>1766</v>
      </c>
      <c r="D658" s="39" t="s">
        <v>2575</v>
      </c>
      <c r="E658" s="9">
        <v>1522</v>
      </c>
      <c r="F658" s="9">
        <v>1598</v>
      </c>
      <c r="G658" s="9">
        <f t="shared" si="82"/>
        <v>-76</v>
      </c>
      <c r="H658" s="9">
        <f t="shared" si="79"/>
        <v>-4.7559449311639551E-2</v>
      </c>
      <c r="I658" s="19">
        <f t="shared" si="80"/>
        <v>92.841999999999999</v>
      </c>
      <c r="J658" s="11">
        <f t="shared" si="81"/>
        <v>111.4104</v>
      </c>
      <c r="K658" s="11"/>
      <c r="L658" s="11">
        <f>I658*1.3</f>
        <v>120.69460000000001</v>
      </c>
      <c r="M658" s="11"/>
      <c r="N658" s="11"/>
      <c r="O658" s="11"/>
      <c r="P658" s="11"/>
      <c r="Q658" s="13" t="s">
        <v>1926</v>
      </c>
      <c r="R658" s="20">
        <f>L658*1.17</f>
        <v>141.212682</v>
      </c>
      <c r="S658" s="17">
        <v>99</v>
      </c>
      <c r="T658" s="13" t="s">
        <v>1926</v>
      </c>
      <c r="U658" s="13"/>
      <c r="V658" s="13"/>
      <c r="W658" s="29" t="s">
        <v>2667</v>
      </c>
      <c r="X658" s="48" t="s">
        <v>2813</v>
      </c>
      <c r="Y658" s="48"/>
      <c r="Z658" s="37">
        <v>45.4</v>
      </c>
      <c r="AD658" s="9" t="s">
        <v>73</v>
      </c>
    </row>
    <row r="659" spans="1:30" ht="18.75" customHeight="1">
      <c r="A659" s="9" t="s">
        <v>1598</v>
      </c>
      <c r="B659" s="18">
        <v>4987072046777</v>
      </c>
      <c r="C659" s="29" t="s">
        <v>1765</v>
      </c>
      <c r="D659" s="39" t="s">
        <v>2576</v>
      </c>
      <c r="E659" s="9">
        <v>3280</v>
      </c>
      <c r="F659" s="9">
        <v>3834</v>
      </c>
      <c r="G659" s="9">
        <f t="shared" si="82"/>
        <v>-554</v>
      </c>
      <c r="H659" s="9">
        <f t="shared" si="79"/>
        <v>-0.14449660928534169</v>
      </c>
      <c r="I659" s="19">
        <f t="shared" si="80"/>
        <v>200.07999999999998</v>
      </c>
      <c r="J659" s="11">
        <f t="shared" si="81"/>
        <v>240.09599999999998</v>
      </c>
      <c r="K659" s="11"/>
      <c r="L659" s="11"/>
      <c r="M659" s="11"/>
      <c r="N659" s="11">
        <f>I659*1.15</f>
        <v>230.09199999999996</v>
      </c>
      <c r="O659" s="11"/>
      <c r="P659" s="11"/>
      <c r="Q659" s="13" t="s">
        <v>1926</v>
      </c>
      <c r="R659" s="20">
        <f>N659*1.17</f>
        <v>269.20763999999991</v>
      </c>
      <c r="S659" s="17">
        <v>99</v>
      </c>
      <c r="T659" s="13" t="s">
        <v>1926</v>
      </c>
      <c r="U659" s="13"/>
      <c r="V659" s="13"/>
      <c r="W659" s="29" t="s">
        <v>2623</v>
      </c>
      <c r="X659" s="48" t="s">
        <v>2813</v>
      </c>
      <c r="Y659" s="48"/>
      <c r="Z659" s="37">
        <v>132</v>
      </c>
      <c r="AD659" s="9" t="s">
        <v>996</v>
      </c>
    </row>
    <row r="660" spans="1:30" ht="18.75" customHeight="1">
      <c r="A660" s="9" t="s">
        <v>1600</v>
      </c>
      <c r="B660" s="18">
        <v>4987045182617</v>
      </c>
      <c r="C660" s="29" t="s">
        <v>1764</v>
      </c>
      <c r="D660" s="39" t="s">
        <v>2577</v>
      </c>
      <c r="E660" s="9">
        <v>2036</v>
      </c>
      <c r="F660" s="9">
        <v>2036</v>
      </c>
      <c r="G660" s="9">
        <f t="shared" si="82"/>
        <v>0</v>
      </c>
      <c r="H660" s="9">
        <f t="shared" si="79"/>
        <v>0</v>
      </c>
      <c r="I660" s="19">
        <f t="shared" si="80"/>
        <v>124.196</v>
      </c>
      <c r="J660" s="11">
        <f t="shared" si="81"/>
        <v>149.0352</v>
      </c>
      <c r="K660" s="11"/>
      <c r="L660" s="11"/>
      <c r="M660" s="11">
        <f>I660*1.25</f>
        <v>155.245</v>
      </c>
      <c r="N660" s="11"/>
      <c r="O660" s="11"/>
      <c r="P660" s="11"/>
      <c r="Q660" s="13" t="s">
        <v>1926</v>
      </c>
      <c r="R660" s="20">
        <f>M660*1.17</f>
        <v>181.63665</v>
      </c>
      <c r="S660" s="17">
        <v>99</v>
      </c>
      <c r="T660" s="13" t="s">
        <v>1926</v>
      </c>
      <c r="U660" s="13"/>
      <c r="V660" s="13"/>
      <c r="W660" s="29" t="s">
        <v>2772</v>
      </c>
      <c r="X660" s="48" t="s">
        <v>2813</v>
      </c>
      <c r="Y660" s="48"/>
      <c r="Z660" s="37">
        <v>77.099999999999994</v>
      </c>
      <c r="AD660" s="9" t="s">
        <v>523</v>
      </c>
    </row>
    <row r="661" spans="1:30" ht="18.75" customHeight="1">
      <c r="A661" s="9" t="s">
        <v>1602</v>
      </c>
      <c r="B661" s="18">
        <v>4987045049125</v>
      </c>
      <c r="C661" s="29" t="s">
        <v>1763</v>
      </c>
      <c r="D661" s="39" t="s">
        <v>2578</v>
      </c>
      <c r="E661" s="9">
        <v>2036</v>
      </c>
      <c r="F661" s="9">
        <v>2036</v>
      </c>
      <c r="G661" s="9">
        <f t="shared" si="82"/>
        <v>0</v>
      </c>
      <c r="H661" s="9">
        <f t="shared" si="79"/>
        <v>0</v>
      </c>
      <c r="I661" s="19">
        <f t="shared" si="80"/>
        <v>124.196</v>
      </c>
      <c r="J661" s="11">
        <f t="shared" si="81"/>
        <v>149.0352</v>
      </c>
      <c r="K661" s="11"/>
      <c r="L661" s="11"/>
      <c r="M661" s="11">
        <f>I661*1.25</f>
        <v>155.245</v>
      </c>
      <c r="N661" s="11"/>
      <c r="O661" s="11"/>
      <c r="P661" s="11"/>
      <c r="Q661" s="13" t="s">
        <v>1926</v>
      </c>
      <c r="R661" s="20">
        <f>M661*1.17</f>
        <v>181.63665</v>
      </c>
      <c r="S661" s="17">
        <v>99</v>
      </c>
      <c r="T661" s="13" t="s">
        <v>1926</v>
      </c>
      <c r="U661" s="13"/>
      <c r="V661" s="13"/>
      <c r="W661" s="29" t="s">
        <v>2772</v>
      </c>
      <c r="X661" s="48" t="s">
        <v>2813</v>
      </c>
      <c r="Y661" s="48"/>
      <c r="Z661" s="37">
        <v>77</v>
      </c>
      <c r="AD661" s="9" t="s">
        <v>523</v>
      </c>
    </row>
    <row r="662" spans="1:30" ht="18.75" customHeight="1">
      <c r="A662" s="9" t="s">
        <v>1604</v>
      </c>
      <c r="B662" s="18">
        <v>4987045129261</v>
      </c>
      <c r="C662" s="27" t="s">
        <v>1605</v>
      </c>
      <c r="D662" s="39" t="s">
        <v>2579</v>
      </c>
      <c r="E662" s="9">
        <v>1380</v>
      </c>
      <c r="F662" s="9">
        <v>2138</v>
      </c>
      <c r="G662" s="9">
        <f t="shared" si="82"/>
        <v>-758</v>
      </c>
      <c r="H662" s="9">
        <f t="shared" si="79"/>
        <v>-0.35453695042095418</v>
      </c>
      <c r="I662" s="19">
        <f t="shared" si="80"/>
        <v>84.179999999999993</v>
      </c>
      <c r="J662" s="11">
        <f t="shared" si="81"/>
        <v>101.01599999999999</v>
      </c>
      <c r="K662" s="11"/>
      <c r="L662" s="11">
        <f>I662*1.3</f>
        <v>109.434</v>
      </c>
      <c r="M662" s="11"/>
      <c r="N662" s="11"/>
      <c r="O662" s="11"/>
      <c r="P662" s="11"/>
      <c r="Q662" s="13" t="s">
        <v>1926</v>
      </c>
      <c r="R662" s="20">
        <f>L662*1.17</f>
        <v>128.03778</v>
      </c>
      <c r="S662" s="17">
        <v>99</v>
      </c>
      <c r="T662" s="13" t="s">
        <v>1926</v>
      </c>
      <c r="U662" s="13"/>
      <c r="V662" s="13"/>
      <c r="W662" s="29" t="s">
        <v>2772</v>
      </c>
      <c r="X662" s="48" t="s">
        <v>2813</v>
      </c>
      <c r="Y662" s="48"/>
      <c r="Z662" s="37">
        <v>118</v>
      </c>
      <c r="AD662" s="9" t="s">
        <v>1164</v>
      </c>
    </row>
    <row r="663" spans="1:30" ht="18.75" customHeight="1">
      <c r="A663" s="9" t="s">
        <v>1606</v>
      </c>
      <c r="B663" s="18">
        <v>4987072042663</v>
      </c>
      <c r="C663" s="29" t="s">
        <v>1762</v>
      </c>
      <c r="D663" s="39" t="s">
        <v>2580</v>
      </c>
      <c r="E663" s="9">
        <v>2980</v>
      </c>
      <c r="F663" s="9">
        <v>3615</v>
      </c>
      <c r="G663" s="9">
        <f t="shared" si="82"/>
        <v>-635</v>
      </c>
      <c r="H663" s="9">
        <f t="shared" si="79"/>
        <v>-0.17565698478561548</v>
      </c>
      <c r="I663" s="19">
        <f t="shared" si="80"/>
        <v>181.78</v>
      </c>
      <c r="J663" s="11">
        <f t="shared" si="81"/>
        <v>218.136</v>
      </c>
      <c r="K663" s="11"/>
      <c r="L663" s="11"/>
      <c r="M663" s="11">
        <f>I663*1.25</f>
        <v>227.22499999999999</v>
      </c>
      <c r="N663" s="11"/>
      <c r="O663" s="11"/>
      <c r="P663" s="11"/>
      <c r="Q663" s="13" t="s">
        <v>1926</v>
      </c>
      <c r="R663" s="20">
        <f>M663*1.17</f>
        <v>265.85325</v>
      </c>
      <c r="S663" s="17">
        <v>99</v>
      </c>
      <c r="T663" s="13" t="s">
        <v>1926</v>
      </c>
      <c r="U663" s="13"/>
      <c r="V663" s="13"/>
      <c r="W663" s="29" t="s">
        <v>2623</v>
      </c>
      <c r="X663" s="48" t="s">
        <v>2813</v>
      </c>
      <c r="Y663" s="48"/>
      <c r="Z663" s="37">
        <v>136</v>
      </c>
      <c r="AD663" s="9" t="s">
        <v>630</v>
      </c>
    </row>
    <row r="664" spans="1:30" ht="18.75" customHeight="1">
      <c r="A664" s="9" t="s">
        <v>1608</v>
      </c>
      <c r="B664" s="18">
        <v>4987072077375</v>
      </c>
      <c r="C664" s="27" t="s">
        <v>1609</v>
      </c>
      <c r="D664" s="39" t="s">
        <v>2581</v>
      </c>
      <c r="E664" s="9">
        <v>2980</v>
      </c>
      <c r="F664" s="9">
        <v>3693</v>
      </c>
      <c r="G664" s="9">
        <f t="shared" si="82"/>
        <v>-713</v>
      </c>
      <c r="H664" s="9">
        <f t="shared" si="79"/>
        <v>-0.19306796642296237</v>
      </c>
      <c r="I664" s="19">
        <f t="shared" si="80"/>
        <v>181.78</v>
      </c>
      <c r="J664" s="11">
        <f t="shared" si="81"/>
        <v>218.136</v>
      </c>
      <c r="K664" s="11"/>
      <c r="L664" s="11"/>
      <c r="M664" s="11">
        <f>I664*1.25</f>
        <v>227.22499999999999</v>
      </c>
      <c r="N664" s="11"/>
      <c r="O664" s="11"/>
      <c r="P664" s="11"/>
      <c r="Q664" s="13" t="s">
        <v>1926</v>
      </c>
      <c r="R664" s="20">
        <f>M664*1.17</f>
        <v>265.85325</v>
      </c>
      <c r="S664" s="17">
        <v>99</v>
      </c>
      <c r="T664" s="13" t="s">
        <v>1926</v>
      </c>
      <c r="U664" s="13"/>
      <c r="V664" s="13"/>
      <c r="W664" s="29" t="s">
        <v>2623</v>
      </c>
      <c r="X664" s="48" t="s">
        <v>2813</v>
      </c>
      <c r="Y664" s="48"/>
      <c r="Z664" s="37">
        <v>109</v>
      </c>
      <c r="AD664" s="9" t="s">
        <v>280</v>
      </c>
    </row>
    <row r="665" spans="1:30" ht="18.75" customHeight="1">
      <c r="A665" s="9" t="s">
        <v>1610</v>
      </c>
      <c r="B665" s="18">
        <v>4987316023106</v>
      </c>
      <c r="C665" s="27" t="s">
        <v>1611</v>
      </c>
      <c r="D665" s="39" t="s">
        <v>2582</v>
      </c>
      <c r="E665" s="9">
        <v>621</v>
      </c>
      <c r="F665" s="9">
        <v>928</v>
      </c>
      <c r="G665" s="9">
        <f t="shared" si="82"/>
        <v>-307</v>
      </c>
      <c r="H665" s="9">
        <f t="shared" si="79"/>
        <v>-0.33081896551724138</v>
      </c>
      <c r="I665" s="19">
        <f t="shared" si="80"/>
        <v>37.881</v>
      </c>
      <c r="J665" s="11">
        <f t="shared" si="81"/>
        <v>45.4572</v>
      </c>
      <c r="K665" s="11">
        <f>I665*1.6</f>
        <v>60.6096</v>
      </c>
      <c r="L665" s="11"/>
      <c r="M665" s="11"/>
      <c r="N665" s="11"/>
      <c r="O665" s="11"/>
      <c r="P665" s="11"/>
      <c r="Q665" s="13" t="s">
        <v>1926</v>
      </c>
      <c r="R665" s="20">
        <f>K665*1.17</f>
        <v>70.913231999999994</v>
      </c>
      <c r="S665" s="17">
        <v>99</v>
      </c>
      <c r="T665" s="13" t="s">
        <v>1926</v>
      </c>
      <c r="U665" s="13"/>
      <c r="V665" s="13"/>
      <c r="W665" s="29" t="s">
        <v>2614</v>
      </c>
      <c r="X665" s="48" t="s">
        <v>2813</v>
      </c>
      <c r="Y665" s="48"/>
      <c r="Z665" s="37">
        <v>27.2</v>
      </c>
      <c r="AB665" s="9">
        <v>119</v>
      </c>
      <c r="AC665" s="9">
        <v>120</v>
      </c>
      <c r="AD665" s="9" t="s">
        <v>176</v>
      </c>
    </row>
    <row r="666" spans="1:30" ht="18.75" customHeight="1">
      <c r="A666" s="9" t="s">
        <v>1612</v>
      </c>
      <c r="B666" s="18">
        <v>4987241134434</v>
      </c>
      <c r="C666" s="29" t="s">
        <v>1761</v>
      </c>
      <c r="D666" s="39" t="s">
        <v>2583</v>
      </c>
      <c r="E666" s="9">
        <v>1833</v>
      </c>
      <c r="F666" s="9">
        <v>1954</v>
      </c>
      <c r="G666" s="9">
        <f t="shared" si="82"/>
        <v>-121</v>
      </c>
      <c r="H666" s="9">
        <f t="shared" si="79"/>
        <v>-6.1924257932446262E-2</v>
      </c>
      <c r="I666" s="19">
        <f t="shared" si="80"/>
        <v>111.813</v>
      </c>
      <c r="J666" s="11">
        <f t="shared" si="81"/>
        <v>134.1756</v>
      </c>
      <c r="K666" s="11"/>
      <c r="L666" s="11"/>
      <c r="M666" s="11">
        <f>I666*1.25</f>
        <v>139.76625000000001</v>
      </c>
      <c r="N666" s="11"/>
      <c r="O666" s="11"/>
      <c r="P666" s="11"/>
      <c r="Q666" s="13" t="s">
        <v>1926</v>
      </c>
      <c r="R666" s="20">
        <f>M666*1.17</f>
        <v>163.5265125</v>
      </c>
      <c r="S666" s="17">
        <v>99</v>
      </c>
      <c r="T666" s="13" t="s">
        <v>1926</v>
      </c>
      <c r="U666" s="13"/>
      <c r="V666" s="13"/>
      <c r="W666" s="29" t="s">
        <v>2626</v>
      </c>
      <c r="X666" s="48" t="s">
        <v>2813</v>
      </c>
      <c r="Y666" s="48"/>
      <c r="Z666" s="37">
        <v>59</v>
      </c>
      <c r="AD666" s="9" t="s">
        <v>182</v>
      </c>
    </row>
    <row r="667" spans="1:30" ht="18.75" customHeight="1">
      <c r="A667" s="9" t="s">
        <v>1614</v>
      </c>
      <c r="B667" s="18">
        <v>4987045129247</v>
      </c>
      <c r="C667" s="29" t="s">
        <v>1840</v>
      </c>
      <c r="D667" s="39" t="s">
        <v>2584</v>
      </c>
      <c r="E667" s="9">
        <v>1580</v>
      </c>
      <c r="F667" s="9">
        <v>2138</v>
      </c>
      <c r="G667" s="9">
        <f t="shared" si="82"/>
        <v>-558</v>
      </c>
      <c r="H667" s="9">
        <f t="shared" si="79"/>
        <v>-0.26099158091674463</v>
      </c>
      <c r="I667" s="19">
        <f t="shared" si="80"/>
        <v>96.38</v>
      </c>
      <c r="J667" s="11">
        <f t="shared" si="81"/>
        <v>115.65599999999999</v>
      </c>
      <c r="K667" s="11"/>
      <c r="L667" s="11">
        <f>I667*1.3</f>
        <v>125.294</v>
      </c>
      <c r="M667" s="11"/>
      <c r="N667" s="11"/>
      <c r="O667" s="11"/>
      <c r="P667" s="11"/>
      <c r="Q667" s="13" t="s">
        <v>1926</v>
      </c>
      <c r="R667" s="20">
        <f>L667*1.17</f>
        <v>146.59397999999999</v>
      </c>
      <c r="S667" s="17">
        <v>99</v>
      </c>
      <c r="T667" s="13" t="s">
        <v>1926</v>
      </c>
      <c r="U667" s="13"/>
      <c r="V667" s="13"/>
      <c r="W667" s="29" t="s">
        <v>2772</v>
      </c>
      <c r="X667" s="48" t="s">
        <v>2813</v>
      </c>
      <c r="Y667" s="48"/>
      <c r="Z667" s="37">
        <v>118</v>
      </c>
      <c r="AD667" s="9" t="s">
        <v>31</v>
      </c>
    </row>
    <row r="668" spans="1:30" ht="18.75" customHeight="1">
      <c r="A668" s="9" t="s">
        <v>1616</v>
      </c>
      <c r="B668" s="18">
        <v>4962438663225</v>
      </c>
      <c r="C668" s="27" t="s">
        <v>1617</v>
      </c>
      <c r="D668" s="39" t="s">
        <v>2585</v>
      </c>
      <c r="E668" s="9">
        <v>1234</v>
      </c>
      <c r="F668" s="9">
        <v>1234</v>
      </c>
      <c r="G668" s="9">
        <f t="shared" si="82"/>
        <v>0</v>
      </c>
      <c r="H668" s="9">
        <f t="shared" si="79"/>
        <v>0</v>
      </c>
      <c r="I668" s="19">
        <f t="shared" si="80"/>
        <v>75.274000000000001</v>
      </c>
      <c r="J668" s="11">
        <f t="shared" si="81"/>
        <v>90.328800000000001</v>
      </c>
      <c r="K668" s="11"/>
      <c r="L668" s="11">
        <f>I668*1.3</f>
        <v>97.856200000000001</v>
      </c>
      <c r="M668" s="11"/>
      <c r="N668" s="11"/>
      <c r="O668" s="11"/>
      <c r="P668" s="11"/>
      <c r="Q668" s="13" t="s">
        <v>1926</v>
      </c>
      <c r="R668" s="20">
        <f>L668*1.17</f>
        <v>114.491754</v>
      </c>
      <c r="S668" s="17">
        <v>99</v>
      </c>
      <c r="T668" s="13" t="s">
        <v>1926</v>
      </c>
      <c r="U668" s="13"/>
      <c r="V668" s="13"/>
      <c r="W668" s="29" t="s">
        <v>2628</v>
      </c>
      <c r="X668" s="48" t="s">
        <v>2813</v>
      </c>
      <c r="Y668" s="48"/>
      <c r="Z668" s="37">
        <v>170</v>
      </c>
      <c r="AD668" s="9" t="s">
        <v>87</v>
      </c>
    </row>
    <row r="669" spans="1:30" ht="18.75" customHeight="1">
      <c r="A669" s="9" t="s">
        <v>1618</v>
      </c>
      <c r="B669" s="18">
        <v>4987210308217</v>
      </c>
      <c r="C669" s="29" t="s">
        <v>1760</v>
      </c>
      <c r="D669" s="39" t="s">
        <v>2586</v>
      </c>
      <c r="E669" s="9">
        <v>1490</v>
      </c>
      <c r="F669" s="9">
        <v>2203</v>
      </c>
      <c r="G669" s="9">
        <f t="shared" si="82"/>
        <v>-713</v>
      </c>
      <c r="H669" s="9">
        <f t="shared" si="79"/>
        <v>-0.32364956876985929</v>
      </c>
      <c r="I669" s="19">
        <f t="shared" si="80"/>
        <v>90.89</v>
      </c>
      <c r="J669" s="11">
        <f t="shared" si="81"/>
        <v>109.068</v>
      </c>
      <c r="K669" s="11"/>
      <c r="L669" s="11">
        <f>I669*1.3</f>
        <v>118.15700000000001</v>
      </c>
      <c r="M669" s="11"/>
      <c r="N669" s="11"/>
      <c r="O669" s="11"/>
      <c r="P669" s="11"/>
      <c r="Q669" s="13" t="s">
        <v>1926</v>
      </c>
      <c r="R669" s="20">
        <f>L669*1.17</f>
        <v>138.24369000000002</v>
      </c>
      <c r="S669" s="17">
        <v>99</v>
      </c>
      <c r="T669" s="13" t="s">
        <v>1926</v>
      </c>
      <c r="U669" s="13"/>
      <c r="V669" s="13"/>
      <c r="W669" s="29" t="s">
        <v>2762</v>
      </c>
      <c r="X669" s="48" t="s">
        <v>2813</v>
      </c>
      <c r="Y669" s="48"/>
      <c r="Z669" s="37">
        <v>68</v>
      </c>
      <c r="AD669" s="9" t="s">
        <v>1619</v>
      </c>
    </row>
    <row r="670" spans="1:30" ht="18.75" customHeight="1">
      <c r="A670" s="9" t="s">
        <v>1621</v>
      </c>
      <c r="B670" s="18">
        <v>4987138469403</v>
      </c>
      <c r="C670" s="27" t="s">
        <v>1622</v>
      </c>
      <c r="D670" s="39" t="s">
        <v>2587</v>
      </c>
      <c r="E670" s="9">
        <v>998</v>
      </c>
      <c r="F670" s="9">
        <v>2138</v>
      </c>
      <c r="G670" s="9">
        <f t="shared" si="82"/>
        <v>-1140</v>
      </c>
      <c r="H670" s="9">
        <f t="shared" si="79"/>
        <v>-0.53320860617399435</v>
      </c>
      <c r="I670" s="19">
        <f t="shared" si="80"/>
        <v>60.878</v>
      </c>
      <c r="J670" s="11">
        <f t="shared" si="81"/>
        <v>73.053600000000003</v>
      </c>
      <c r="K670" s="11"/>
      <c r="L670" s="11">
        <f>I670*1.3</f>
        <v>79.141400000000004</v>
      </c>
      <c r="M670" s="11"/>
      <c r="N670" s="11"/>
      <c r="O670" s="11"/>
      <c r="P670" s="11"/>
      <c r="Q670" s="13" t="s">
        <v>1926</v>
      </c>
      <c r="R670" s="20">
        <f>L670*1.17</f>
        <v>92.595438000000001</v>
      </c>
      <c r="S670" s="17">
        <v>99</v>
      </c>
      <c r="T670" s="13" t="s">
        <v>1926</v>
      </c>
      <c r="U670" s="13"/>
      <c r="V670" s="13"/>
      <c r="W670" s="29" t="s">
        <v>2666</v>
      </c>
      <c r="X670" s="48" t="s">
        <v>2813</v>
      </c>
      <c r="Y670" s="48"/>
      <c r="Z670" s="37">
        <v>45.4</v>
      </c>
      <c r="AD670" s="9" t="s">
        <v>73</v>
      </c>
    </row>
    <row r="671" spans="1:30" ht="18.75" customHeight="1">
      <c r="A671" s="9" t="s">
        <v>1623</v>
      </c>
      <c r="B671" s="18">
        <v>4987301881391</v>
      </c>
      <c r="C671" s="29" t="s">
        <v>1759</v>
      </c>
      <c r="D671" s="39" t="s">
        <v>2588</v>
      </c>
      <c r="E671" s="9">
        <v>1490</v>
      </c>
      <c r="F671" s="9">
        <v>1490</v>
      </c>
      <c r="G671" s="9">
        <f t="shared" si="82"/>
        <v>0</v>
      </c>
      <c r="H671" s="9">
        <f t="shared" si="79"/>
        <v>0</v>
      </c>
      <c r="I671" s="19">
        <f t="shared" si="80"/>
        <v>90.89</v>
      </c>
      <c r="J671" s="11">
        <f t="shared" si="81"/>
        <v>109.068</v>
      </c>
      <c r="K671" s="11"/>
      <c r="L671" s="11">
        <f>I671*1.3</f>
        <v>118.15700000000001</v>
      </c>
      <c r="M671" s="11"/>
      <c r="N671" s="11"/>
      <c r="O671" s="11"/>
      <c r="P671" s="11"/>
      <c r="Q671" s="13" t="s">
        <v>1926</v>
      </c>
      <c r="R671" s="20">
        <f>L671*1.17</f>
        <v>138.24369000000002</v>
      </c>
      <c r="S671" s="17">
        <v>99</v>
      </c>
      <c r="T671" s="13" t="s">
        <v>1926</v>
      </c>
      <c r="U671" s="13"/>
      <c r="V671" s="13"/>
      <c r="W671" s="29" t="s">
        <v>2668</v>
      </c>
      <c r="X671" s="48" t="s">
        <v>2813</v>
      </c>
      <c r="Y671" s="48"/>
      <c r="Z671" s="37">
        <v>180</v>
      </c>
      <c r="AD671" s="9" t="s">
        <v>162</v>
      </c>
    </row>
    <row r="672" spans="1:30" ht="18.75" customHeight="1">
      <c r="A672" s="9" t="s">
        <v>1625</v>
      </c>
      <c r="B672" s="18">
        <v>4987072029114</v>
      </c>
      <c r="C672" s="29" t="s">
        <v>1758</v>
      </c>
      <c r="D672" s="39" t="s">
        <v>2589</v>
      </c>
      <c r="E672" s="9">
        <v>2451</v>
      </c>
      <c r="F672" s="9">
        <v>2962</v>
      </c>
      <c r="G672" s="9">
        <f t="shared" si="82"/>
        <v>-511</v>
      </c>
      <c r="H672" s="9">
        <f t="shared" si="79"/>
        <v>-0.17251856853477379</v>
      </c>
      <c r="I672" s="19">
        <f t="shared" si="80"/>
        <v>149.511</v>
      </c>
      <c r="J672" s="11">
        <f t="shared" si="81"/>
        <v>179.41319999999999</v>
      </c>
      <c r="K672" s="11"/>
      <c r="L672" s="11"/>
      <c r="M672" s="11">
        <f>I672*1.25</f>
        <v>186.88874999999999</v>
      </c>
      <c r="N672" s="11"/>
      <c r="O672" s="11"/>
      <c r="P672" s="11"/>
      <c r="Q672" s="13" t="s">
        <v>1926</v>
      </c>
      <c r="R672" s="20">
        <f>M672*1.17</f>
        <v>218.65983749999998</v>
      </c>
      <c r="S672" s="17">
        <v>99</v>
      </c>
      <c r="T672" s="13" t="s">
        <v>1926</v>
      </c>
      <c r="U672" s="13"/>
      <c r="V672" s="13"/>
      <c r="W672" s="29" t="s">
        <v>2623</v>
      </c>
      <c r="X672" s="48" t="s">
        <v>2813</v>
      </c>
      <c r="Y672" s="48"/>
      <c r="Z672" s="37">
        <v>68</v>
      </c>
      <c r="AD672" s="9" t="s">
        <v>523</v>
      </c>
    </row>
    <row r="673" spans="1:30" ht="18.75" customHeight="1">
      <c r="A673" s="9" t="s">
        <v>1627</v>
      </c>
      <c r="B673" s="18">
        <v>4987045050329</v>
      </c>
      <c r="C673" s="29" t="s">
        <v>1757</v>
      </c>
      <c r="D673" s="39" t="s">
        <v>2590</v>
      </c>
      <c r="E673" s="9">
        <v>3504</v>
      </c>
      <c r="F673" s="9">
        <v>4104</v>
      </c>
      <c r="G673" s="9">
        <f t="shared" si="82"/>
        <v>-600</v>
      </c>
      <c r="H673" s="9">
        <f t="shared" si="79"/>
        <v>-0.14619883040935672</v>
      </c>
      <c r="I673" s="19">
        <f t="shared" si="80"/>
        <v>213.744</v>
      </c>
      <c r="J673" s="11">
        <f t="shared" si="81"/>
        <v>256.49279999999999</v>
      </c>
      <c r="K673" s="11"/>
      <c r="L673" s="11"/>
      <c r="M673" s="11"/>
      <c r="N673" s="11">
        <f>I673*1.15</f>
        <v>245.80559999999997</v>
      </c>
      <c r="O673" s="11"/>
      <c r="P673" s="11"/>
      <c r="Q673" s="13" t="s">
        <v>1926</v>
      </c>
      <c r="R673" s="20">
        <f>N673*1.17</f>
        <v>287.59255199999996</v>
      </c>
      <c r="S673" s="17">
        <v>99</v>
      </c>
      <c r="T673" s="13" t="s">
        <v>1926</v>
      </c>
      <c r="U673" s="13"/>
      <c r="V673" s="13"/>
      <c r="W673" s="29" t="s">
        <v>2772</v>
      </c>
      <c r="X673" s="48" t="s">
        <v>2813</v>
      </c>
      <c r="Y673" s="48"/>
      <c r="Z673" s="37">
        <v>59</v>
      </c>
      <c r="AD673" s="9" t="s">
        <v>526</v>
      </c>
    </row>
    <row r="674" spans="1:30" ht="18.75" customHeight="1">
      <c r="A674" s="9" t="s">
        <v>1632</v>
      </c>
      <c r="B674" s="18">
        <v>4987241137497</v>
      </c>
      <c r="C674" s="29" t="s">
        <v>1755</v>
      </c>
      <c r="D674" s="39" t="s">
        <v>2591</v>
      </c>
      <c r="E674" s="9">
        <v>2480</v>
      </c>
      <c r="F674" s="9">
        <v>2480</v>
      </c>
      <c r="G674" s="9">
        <f t="shared" si="82"/>
        <v>0</v>
      </c>
      <c r="H674" s="9">
        <f t="shared" si="79"/>
        <v>0</v>
      </c>
      <c r="I674" s="19">
        <f t="shared" si="80"/>
        <v>151.28</v>
      </c>
      <c r="J674" s="11">
        <f t="shared" si="81"/>
        <v>181.536</v>
      </c>
      <c r="K674" s="11"/>
      <c r="L674" s="11"/>
      <c r="M674" s="11">
        <f>I674*1.25</f>
        <v>189.1</v>
      </c>
      <c r="N674" s="11"/>
      <c r="O674" s="11"/>
      <c r="P674" s="11"/>
      <c r="Q674" s="13" t="s">
        <v>1926</v>
      </c>
      <c r="R674" s="20">
        <f>M674*1.17</f>
        <v>221.24699999999999</v>
      </c>
      <c r="S674" s="17">
        <v>99</v>
      </c>
      <c r="T674" s="13" t="s">
        <v>1926</v>
      </c>
      <c r="U674" s="13"/>
      <c r="V674" s="13"/>
      <c r="W674" s="29" t="s">
        <v>2626</v>
      </c>
      <c r="X674" s="48" t="s">
        <v>2813</v>
      </c>
      <c r="Y674" s="48"/>
      <c r="Z674" s="37">
        <v>59</v>
      </c>
      <c r="AD674" s="42" t="s">
        <v>2714</v>
      </c>
    </row>
    <row r="675" spans="1:30" ht="18.75" customHeight="1">
      <c r="A675" s="9" t="s">
        <v>1635</v>
      </c>
      <c r="B675" s="18">
        <v>4987241151769</v>
      </c>
      <c r="C675" s="31" t="s">
        <v>1636</v>
      </c>
      <c r="D675" s="39" t="s">
        <v>2592</v>
      </c>
      <c r="E675" s="9">
        <v>1480</v>
      </c>
      <c r="F675" s="9">
        <v>1944</v>
      </c>
      <c r="G675" s="9">
        <f t="shared" si="82"/>
        <v>-464</v>
      </c>
      <c r="H675" s="9">
        <f t="shared" si="79"/>
        <v>-0.23868312757201646</v>
      </c>
      <c r="I675" s="19">
        <f t="shared" si="80"/>
        <v>90.28</v>
      </c>
      <c r="J675" s="11">
        <f t="shared" si="81"/>
        <v>108.336</v>
      </c>
      <c r="K675" s="11"/>
      <c r="L675" s="11">
        <f>I675*1.3</f>
        <v>117.364</v>
      </c>
      <c r="M675" s="11"/>
      <c r="N675" s="11"/>
      <c r="O675" s="11"/>
      <c r="P675" s="11"/>
      <c r="Q675" s="13" t="s">
        <v>1926</v>
      </c>
      <c r="R675" s="20">
        <f>L675*1.17</f>
        <v>137.31587999999999</v>
      </c>
      <c r="S675" s="17">
        <v>99</v>
      </c>
      <c r="T675" s="13" t="s">
        <v>1926</v>
      </c>
      <c r="U675" s="13"/>
      <c r="V675" s="13"/>
      <c r="W675" s="29" t="s">
        <v>2626</v>
      </c>
      <c r="X675" s="48" t="s">
        <v>2813</v>
      </c>
      <c r="Y675" s="48"/>
      <c r="Z675" s="37">
        <v>86.2</v>
      </c>
      <c r="AD675" s="9" t="s">
        <v>534</v>
      </c>
    </row>
    <row r="676" spans="1:30" ht="18.75" customHeight="1">
      <c r="A676" s="9" t="s">
        <v>1637</v>
      </c>
      <c r="B676" s="18">
        <v>4987045042201</v>
      </c>
      <c r="C676" s="29" t="s">
        <v>1754</v>
      </c>
      <c r="D676" s="39" t="s">
        <v>2593</v>
      </c>
      <c r="E676" s="9">
        <v>1878</v>
      </c>
      <c r="F676" s="9">
        <v>1998</v>
      </c>
      <c r="G676" s="9">
        <f t="shared" si="82"/>
        <v>-120</v>
      </c>
      <c r="H676" s="9">
        <f t="shared" si="79"/>
        <v>-6.006006006006006E-2</v>
      </c>
      <c r="I676" s="19">
        <f t="shared" si="80"/>
        <v>114.55799999999999</v>
      </c>
      <c r="J676" s="11">
        <f t="shared" si="81"/>
        <v>137.46959999999999</v>
      </c>
      <c r="K676" s="11"/>
      <c r="L676" s="11"/>
      <c r="M676" s="11">
        <f>I676*1.25</f>
        <v>143.19749999999999</v>
      </c>
      <c r="N676" s="11"/>
      <c r="O676" s="11"/>
      <c r="P676" s="11"/>
      <c r="Q676" s="13" t="s">
        <v>1926</v>
      </c>
      <c r="R676" s="20">
        <f>M676*1.17</f>
        <v>167.54107499999998</v>
      </c>
      <c r="S676" s="17">
        <v>99</v>
      </c>
      <c r="T676" s="13" t="s">
        <v>1926</v>
      </c>
      <c r="U676" s="13"/>
      <c r="V676" s="13"/>
      <c r="W676" s="29" t="s">
        <v>2772</v>
      </c>
      <c r="X676" s="48" t="s">
        <v>2813</v>
      </c>
      <c r="Y676" s="48"/>
      <c r="Z676" s="37">
        <v>127</v>
      </c>
      <c r="AB676" s="9">
        <v>228</v>
      </c>
      <c r="AC676" s="9">
        <v>238</v>
      </c>
      <c r="AD676" s="42" t="s">
        <v>2715</v>
      </c>
    </row>
    <row r="677" spans="1:30" ht="18.75" customHeight="1">
      <c r="A677" s="9" t="s">
        <v>1642</v>
      </c>
      <c r="B677" s="18">
        <v>4987167070359</v>
      </c>
      <c r="C677" s="27" t="s">
        <v>1643</v>
      </c>
      <c r="D677" s="39" t="s">
        <v>2595</v>
      </c>
      <c r="E677" s="9">
        <v>615</v>
      </c>
      <c r="F677" s="9">
        <v>615</v>
      </c>
      <c r="G677" s="9">
        <f t="shared" si="82"/>
        <v>0</v>
      </c>
      <c r="H677" s="9">
        <f t="shared" si="79"/>
        <v>0</v>
      </c>
      <c r="I677" s="19">
        <f t="shared" si="80"/>
        <v>37.515000000000001</v>
      </c>
      <c r="J677" s="11">
        <f t="shared" si="81"/>
        <v>45.018000000000001</v>
      </c>
      <c r="K677" s="22">
        <f>I677*1.6</f>
        <v>60.024000000000001</v>
      </c>
      <c r="L677" s="11"/>
      <c r="M677" s="11"/>
      <c r="N677" s="11"/>
      <c r="O677" s="11"/>
      <c r="P677" s="11"/>
      <c r="Q677" s="13" t="s">
        <v>1926</v>
      </c>
      <c r="R677" s="20">
        <f>K677*1.17</f>
        <v>70.228079999999991</v>
      </c>
      <c r="S677" s="17">
        <v>99</v>
      </c>
      <c r="T677" s="13" t="s">
        <v>1926</v>
      </c>
      <c r="U677" s="13"/>
      <c r="V677" s="13"/>
      <c r="W677" s="29" t="s">
        <v>2669</v>
      </c>
      <c r="X677" s="48" t="s">
        <v>2813</v>
      </c>
      <c r="Y677" s="48"/>
      <c r="Z677" s="37">
        <v>299</v>
      </c>
      <c r="AD677" s="13" t="s">
        <v>2716</v>
      </c>
    </row>
    <row r="678" spans="1:30" ht="18.75" customHeight="1">
      <c r="A678" s="9" t="s">
        <v>1644</v>
      </c>
      <c r="B678" s="18">
        <v>4987167007263</v>
      </c>
      <c r="C678" s="29" t="s">
        <v>1739</v>
      </c>
      <c r="D678" s="39" t="s">
        <v>1967</v>
      </c>
      <c r="E678" s="9">
        <v>816</v>
      </c>
      <c r="F678" s="9">
        <v>498</v>
      </c>
      <c r="G678" s="9">
        <f t="shared" si="82"/>
        <v>318</v>
      </c>
      <c r="H678" s="9">
        <f t="shared" si="79"/>
        <v>0.63855421686746983</v>
      </c>
      <c r="I678" s="19">
        <f t="shared" si="80"/>
        <v>49.775999999999996</v>
      </c>
      <c r="J678" s="11">
        <f t="shared" si="81"/>
        <v>59.731199999999994</v>
      </c>
      <c r="K678" s="22">
        <f>I678*1.6</f>
        <v>79.641599999999997</v>
      </c>
      <c r="L678" s="11"/>
      <c r="M678" s="11"/>
      <c r="N678" s="11"/>
      <c r="O678" s="11"/>
      <c r="P678" s="11"/>
      <c r="Q678" s="13" t="s">
        <v>1926</v>
      </c>
      <c r="R678" s="20">
        <f>K678*1.17</f>
        <v>93.180671999999987</v>
      </c>
      <c r="S678" s="17">
        <v>99</v>
      </c>
      <c r="T678" s="13" t="s">
        <v>1926</v>
      </c>
      <c r="U678" s="13"/>
      <c r="V678" s="13"/>
      <c r="W678" s="29" t="s">
        <v>2788</v>
      </c>
      <c r="X678" s="48" t="s">
        <v>2813</v>
      </c>
      <c r="Y678" s="48"/>
      <c r="Z678" s="37">
        <v>299</v>
      </c>
      <c r="AD678" s="42" t="s">
        <v>2716</v>
      </c>
    </row>
    <row r="679" spans="1:30" ht="18.75" customHeight="1">
      <c r="A679" s="9" t="s">
        <v>1647</v>
      </c>
      <c r="B679" s="18">
        <v>4987167059101</v>
      </c>
      <c r="C679" s="27" t="s">
        <v>1649</v>
      </c>
      <c r="D679" s="39" t="s">
        <v>2596</v>
      </c>
      <c r="E679" s="9">
        <v>755</v>
      </c>
      <c r="F679" s="9">
        <v>498</v>
      </c>
      <c r="G679" s="9">
        <f t="shared" si="82"/>
        <v>257</v>
      </c>
      <c r="H679" s="9">
        <f t="shared" si="79"/>
        <v>0.51606425702811243</v>
      </c>
      <c r="I679" s="19">
        <f t="shared" si="80"/>
        <v>46.055</v>
      </c>
      <c r="J679" s="11">
        <f t="shared" si="81"/>
        <v>55.265999999999998</v>
      </c>
      <c r="K679" s="22">
        <f>I679*1.6</f>
        <v>73.688000000000002</v>
      </c>
      <c r="L679" s="11"/>
      <c r="M679" s="11"/>
      <c r="N679" s="11"/>
      <c r="O679" s="11"/>
      <c r="P679" s="11"/>
      <c r="Q679" s="13" t="s">
        <v>1926</v>
      </c>
      <c r="R679" s="20">
        <f>K679*1.17</f>
        <v>86.214959999999991</v>
      </c>
      <c r="S679" s="17">
        <v>99</v>
      </c>
      <c r="T679" s="13" t="s">
        <v>1926</v>
      </c>
      <c r="U679" s="13"/>
      <c r="V679" s="13"/>
      <c r="W679" s="29" t="s">
        <v>2788</v>
      </c>
      <c r="X679" s="48" t="s">
        <v>2813</v>
      </c>
      <c r="Y679" s="48"/>
      <c r="Z679" s="37">
        <v>77.099999999999994</v>
      </c>
      <c r="AD679" s="42" t="s">
        <v>2717</v>
      </c>
    </row>
    <row r="680" spans="1:30" ht="18.75" customHeight="1">
      <c r="A680" s="9" t="s">
        <v>1650</v>
      </c>
      <c r="B680" s="18">
        <v>4987167090265</v>
      </c>
      <c r="C680" s="27" t="s">
        <v>1652</v>
      </c>
      <c r="D680" s="39" t="s">
        <v>2597</v>
      </c>
      <c r="E680" s="9">
        <v>821</v>
      </c>
      <c r="F680" s="9">
        <v>2106</v>
      </c>
      <c r="G680" s="9">
        <f t="shared" si="82"/>
        <v>-1285</v>
      </c>
      <c r="H680" s="9">
        <f t="shared" si="79"/>
        <v>-0.61016144349477686</v>
      </c>
      <c r="I680" s="19">
        <f t="shared" si="80"/>
        <v>50.080999999999996</v>
      </c>
      <c r="J680" s="11">
        <f t="shared" si="81"/>
        <v>60.097199999999994</v>
      </c>
      <c r="K680" s="11"/>
      <c r="L680" s="22">
        <f>I680*1.3</f>
        <v>65.1053</v>
      </c>
      <c r="M680" s="11"/>
      <c r="N680" s="11"/>
      <c r="O680" s="11"/>
      <c r="P680" s="11"/>
      <c r="Q680" s="13" t="s">
        <v>1926</v>
      </c>
      <c r="R680" s="20">
        <f>L680*1.17</f>
        <v>76.173200999999992</v>
      </c>
      <c r="S680" s="17">
        <v>99</v>
      </c>
      <c r="T680" s="13" t="s">
        <v>1926</v>
      </c>
      <c r="U680" s="13"/>
      <c r="V680" s="13"/>
      <c r="W680" s="29" t="s">
        <v>2788</v>
      </c>
      <c r="X680" s="48" t="s">
        <v>2813</v>
      </c>
      <c r="Y680" s="48"/>
      <c r="Z680" s="37">
        <v>100</v>
      </c>
      <c r="AD680" s="42" t="s">
        <v>2718</v>
      </c>
    </row>
    <row r="681" spans="1:30" ht="18.75" customHeight="1">
      <c r="A681" s="9" t="s">
        <v>1653</v>
      </c>
      <c r="B681" s="18">
        <v>4987188123812</v>
      </c>
      <c r="C681" s="29" t="s">
        <v>1708</v>
      </c>
      <c r="D681" s="39" t="s">
        <v>2600</v>
      </c>
      <c r="E681" s="9">
        <v>1880</v>
      </c>
      <c r="F681" s="9">
        <v>1836</v>
      </c>
      <c r="G681" s="9">
        <f t="shared" si="82"/>
        <v>44</v>
      </c>
      <c r="H681" s="9">
        <f t="shared" si="79"/>
        <v>2.3965141612200435E-2</v>
      </c>
      <c r="I681" s="19">
        <f t="shared" si="80"/>
        <v>114.67999999999999</v>
      </c>
      <c r="J681" s="11">
        <f t="shared" si="81"/>
        <v>137.61599999999999</v>
      </c>
      <c r="K681" s="11"/>
      <c r="L681" s="11"/>
      <c r="M681" s="11">
        <f>I681*1.25</f>
        <v>143.35</v>
      </c>
      <c r="N681" s="11"/>
      <c r="O681" s="11"/>
      <c r="P681" s="11"/>
      <c r="Q681" s="13" t="s">
        <v>1926</v>
      </c>
      <c r="R681" s="20">
        <f>M681*1.17</f>
        <v>167.71949999999998</v>
      </c>
      <c r="S681" s="17">
        <v>99</v>
      </c>
      <c r="T681" s="13" t="s">
        <v>1926</v>
      </c>
      <c r="U681" s="13"/>
      <c r="V681" s="13"/>
      <c r="W681" s="29" t="s">
        <v>2647</v>
      </c>
      <c r="X681" s="48" t="s">
        <v>2813</v>
      </c>
      <c r="Y681" s="48"/>
      <c r="Z681" s="37">
        <v>49.9</v>
      </c>
      <c r="AD681" s="13" t="s">
        <v>2719</v>
      </c>
    </row>
    <row r="682" spans="1:30" ht="18.75" customHeight="1">
      <c r="A682" s="9" t="s">
        <v>1656</v>
      </c>
      <c r="B682" s="18">
        <v>4987188123508</v>
      </c>
      <c r="C682" s="27" t="s">
        <v>1658</v>
      </c>
      <c r="D682" s="39" t="s">
        <v>2598</v>
      </c>
      <c r="E682" s="9">
        <v>1600</v>
      </c>
      <c r="F682" s="9">
        <v>1522</v>
      </c>
      <c r="G682" s="9">
        <f t="shared" si="82"/>
        <v>78</v>
      </c>
      <c r="H682" s="9">
        <f t="shared" si="79"/>
        <v>5.1248357424441525E-2</v>
      </c>
      <c r="I682" s="19">
        <f t="shared" si="80"/>
        <v>97.6</v>
      </c>
      <c r="J682" s="11">
        <f t="shared" si="81"/>
        <v>117.11999999999999</v>
      </c>
      <c r="K682" s="11"/>
      <c r="L682" s="22">
        <f t="shared" ref="L682:L688" si="83">I682*1.3</f>
        <v>126.88</v>
      </c>
      <c r="M682" s="11"/>
      <c r="N682" s="11"/>
      <c r="O682" s="11"/>
      <c r="P682" s="11"/>
      <c r="Q682" s="13" t="s">
        <v>1926</v>
      </c>
      <c r="R682" s="20">
        <f t="shared" ref="R682:R688" si="84">L682*1.17</f>
        <v>148.44959999999998</v>
      </c>
      <c r="S682" s="17">
        <v>99</v>
      </c>
      <c r="T682" s="13" t="s">
        <v>1926</v>
      </c>
      <c r="U682" s="13"/>
      <c r="V682" s="13"/>
      <c r="W682" s="29" t="s">
        <v>2647</v>
      </c>
      <c r="X682" s="48" t="s">
        <v>2813</v>
      </c>
      <c r="Y682" s="48"/>
      <c r="Z682" s="37">
        <v>54.4</v>
      </c>
      <c r="AB682" s="9">
        <v>154</v>
      </c>
      <c r="AC682" s="9">
        <v>165</v>
      </c>
      <c r="AD682" s="42" t="s">
        <v>2719</v>
      </c>
    </row>
    <row r="683" spans="1:30" ht="18.75" customHeight="1">
      <c r="A683" s="9" t="s">
        <v>1659</v>
      </c>
      <c r="B683" s="18">
        <v>4987188100448</v>
      </c>
      <c r="C683" s="27" t="s">
        <v>1661</v>
      </c>
      <c r="D683" s="39" t="s">
        <v>2601</v>
      </c>
      <c r="E683" s="9">
        <v>1150</v>
      </c>
      <c r="F683" s="9">
        <v>820</v>
      </c>
      <c r="G683" s="9">
        <f t="shared" si="82"/>
        <v>330</v>
      </c>
      <c r="H683" s="9">
        <f t="shared" si="79"/>
        <v>0.40243902439024393</v>
      </c>
      <c r="I683" s="19">
        <f t="shared" si="80"/>
        <v>70.149999999999991</v>
      </c>
      <c r="J683" s="11">
        <f t="shared" si="81"/>
        <v>84.179999999999993</v>
      </c>
      <c r="K683" s="11"/>
      <c r="L683" s="22">
        <f t="shared" si="83"/>
        <v>91.194999999999993</v>
      </c>
      <c r="M683" s="11"/>
      <c r="N683" s="11"/>
      <c r="O683" s="11"/>
      <c r="P683" s="11"/>
      <c r="Q683" s="13" t="s">
        <v>1926</v>
      </c>
      <c r="R683" s="20">
        <f t="shared" si="84"/>
        <v>106.69814999999998</v>
      </c>
      <c r="S683" s="17">
        <v>99</v>
      </c>
      <c r="T683" s="13" t="s">
        <v>1926</v>
      </c>
      <c r="U683" s="13"/>
      <c r="V683" s="13"/>
      <c r="W683" s="29" t="s">
        <v>2647</v>
      </c>
      <c r="X683" s="48" t="s">
        <v>2813</v>
      </c>
      <c r="Y683" s="48"/>
      <c r="Z683" s="37">
        <v>45.4</v>
      </c>
      <c r="AD683" s="42" t="s">
        <v>2720</v>
      </c>
    </row>
    <row r="684" spans="1:30" ht="18.75" customHeight="1">
      <c r="A684" s="9" t="s">
        <v>1662</v>
      </c>
      <c r="B684" s="18">
        <v>4987188123867</v>
      </c>
      <c r="C684" s="32" t="s">
        <v>1689</v>
      </c>
      <c r="D684" s="39" t="s">
        <v>2602</v>
      </c>
      <c r="E684" s="9">
        <v>820</v>
      </c>
      <c r="F684" s="9">
        <v>1836</v>
      </c>
      <c r="G684" s="9">
        <f t="shared" si="82"/>
        <v>-1016</v>
      </c>
      <c r="H684" s="9">
        <f t="shared" si="79"/>
        <v>-0.55337690631808278</v>
      </c>
      <c r="I684" s="19">
        <f t="shared" si="80"/>
        <v>50.019999999999996</v>
      </c>
      <c r="J684" s="11">
        <f t="shared" si="81"/>
        <v>60.023999999999994</v>
      </c>
      <c r="K684" s="11"/>
      <c r="L684" s="22">
        <f t="shared" si="83"/>
        <v>65.025999999999996</v>
      </c>
      <c r="M684" s="11"/>
      <c r="N684" s="11"/>
      <c r="O684" s="11"/>
      <c r="P684" s="11"/>
      <c r="Q684" s="13" t="s">
        <v>1926</v>
      </c>
      <c r="R684" s="20">
        <f t="shared" si="84"/>
        <v>76.080419999999989</v>
      </c>
      <c r="S684" s="17">
        <v>99</v>
      </c>
      <c r="T684" s="13" t="s">
        <v>1926</v>
      </c>
      <c r="U684" s="13"/>
      <c r="V684" s="13"/>
      <c r="W684" s="29" t="s">
        <v>2647</v>
      </c>
      <c r="X684" s="48" t="s">
        <v>2813</v>
      </c>
      <c r="Y684" s="48"/>
      <c r="Z684" s="37">
        <v>40</v>
      </c>
      <c r="AD684" s="13" t="s">
        <v>2719</v>
      </c>
    </row>
    <row r="685" spans="1:30" ht="18.75" customHeight="1">
      <c r="A685" s="9" t="s">
        <v>1664</v>
      </c>
      <c r="B685" s="18">
        <v>4987188123560</v>
      </c>
      <c r="C685" s="27" t="s">
        <v>1665</v>
      </c>
      <c r="D685" s="39" t="s">
        <v>2604</v>
      </c>
      <c r="E685" s="9">
        <v>1380</v>
      </c>
      <c r="F685" s="9">
        <v>1522</v>
      </c>
      <c r="G685" s="9">
        <f t="shared" si="82"/>
        <v>-142</v>
      </c>
      <c r="H685" s="9">
        <f t="shared" si="79"/>
        <v>-9.329829172141918E-2</v>
      </c>
      <c r="I685" s="19">
        <f t="shared" si="80"/>
        <v>84.179999999999993</v>
      </c>
      <c r="J685" s="11">
        <f t="shared" si="81"/>
        <v>101.01599999999999</v>
      </c>
      <c r="K685" s="11"/>
      <c r="L685" s="22">
        <f t="shared" si="83"/>
        <v>109.434</v>
      </c>
      <c r="M685" s="11"/>
      <c r="N685" s="11"/>
      <c r="O685" s="11"/>
      <c r="P685" s="11"/>
      <c r="Q685" s="13" t="s">
        <v>1926</v>
      </c>
      <c r="R685" s="20">
        <f t="shared" si="84"/>
        <v>128.03778</v>
      </c>
      <c r="S685" s="17">
        <v>99</v>
      </c>
      <c r="T685" s="13" t="s">
        <v>1926</v>
      </c>
      <c r="U685" s="13"/>
      <c r="V685" s="13"/>
      <c r="W685" s="29" t="s">
        <v>2647</v>
      </c>
      <c r="X685" s="48" t="s">
        <v>2813</v>
      </c>
      <c r="Y685" s="48"/>
      <c r="Z685" s="37">
        <v>55</v>
      </c>
      <c r="AB685" s="9">
        <v>85</v>
      </c>
      <c r="AC685" s="9">
        <v>95</v>
      </c>
      <c r="AD685" s="42" t="s">
        <v>2719</v>
      </c>
    </row>
    <row r="686" spans="1:30" ht="18.75" customHeight="1">
      <c r="A686" s="9" t="s">
        <v>1666</v>
      </c>
      <c r="B686" s="18">
        <v>4903301206248</v>
      </c>
      <c r="C686" s="29" t="s">
        <v>2605</v>
      </c>
      <c r="D686" s="39" t="s">
        <v>2722</v>
      </c>
      <c r="E686" s="9">
        <v>1140</v>
      </c>
      <c r="F686" s="9">
        <v>1382</v>
      </c>
      <c r="G686" s="9">
        <f t="shared" si="82"/>
        <v>-242</v>
      </c>
      <c r="H686" s="9">
        <f t="shared" si="79"/>
        <v>-0.17510853835021709</v>
      </c>
      <c r="I686" s="19">
        <f t="shared" si="80"/>
        <v>69.539999999999992</v>
      </c>
      <c r="J686" s="11">
        <f t="shared" si="81"/>
        <v>83.447999999999993</v>
      </c>
      <c r="K686" s="11"/>
      <c r="L686" s="22">
        <f t="shared" si="83"/>
        <v>90.401999999999987</v>
      </c>
      <c r="M686" s="11"/>
      <c r="N686" s="11"/>
      <c r="O686" s="11"/>
      <c r="P686" s="11"/>
      <c r="Q686" s="13" t="s">
        <v>1926</v>
      </c>
      <c r="R686" s="20">
        <f t="shared" si="84"/>
        <v>105.77033999999998</v>
      </c>
      <c r="S686" s="17">
        <v>99</v>
      </c>
      <c r="T686" s="13" t="s">
        <v>1926</v>
      </c>
      <c r="U686" s="13"/>
      <c r="V686" s="13"/>
      <c r="W686" s="29" t="s">
        <v>2617</v>
      </c>
      <c r="X686" s="48" t="s">
        <v>2813</v>
      </c>
      <c r="Y686" s="48"/>
      <c r="Z686" s="37">
        <v>52</v>
      </c>
      <c r="AD686" s="13" t="s">
        <v>2721</v>
      </c>
    </row>
    <row r="687" spans="1:30" ht="18.75" customHeight="1">
      <c r="A687" s="9" t="s">
        <v>1669</v>
      </c>
      <c r="B687" s="18">
        <v>4987188123591</v>
      </c>
      <c r="C687" s="29" t="s">
        <v>1753</v>
      </c>
      <c r="D687" s="39" t="s">
        <v>2603</v>
      </c>
      <c r="E687" s="9">
        <v>1178</v>
      </c>
      <c r="F687" s="9">
        <v>2243</v>
      </c>
      <c r="G687" s="9">
        <f t="shared" si="82"/>
        <v>-1065</v>
      </c>
      <c r="H687" s="9">
        <f t="shared" si="79"/>
        <v>-0.47481052162282655</v>
      </c>
      <c r="I687" s="19">
        <f t="shared" si="80"/>
        <v>71.858000000000004</v>
      </c>
      <c r="J687" s="11">
        <f t="shared" si="81"/>
        <v>86.229600000000005</v>
      </c>
      <c r="K687" s="11"/>
      <c r="L687" s="22">
        <f t="shared" si="83"/>
        <v>93.415400000000005</v>
      </c>
      <c r="M687" s="11"/>
      <c r="N687" s="11"/>
      <c r="O687" s="11"/>
      <c r="P687" s="11"/>
      <c r="Q687" s="13" t="s">
        <v>1926</v>
      </c>
      <c r="R687" s="20">
        <f t="shared" si="84"/>
        <v>109.296018</v>
      </c>
      <c r="S687" s="17">
        <v>99</v>
      </c>
      <c r="T687" s="13" t="s">
        <v>1926</v>
      </c>
      <c r="U687" s="13"/>
      <c r="V687" s="13"/>
      <c r="W687" s="29" t="s">
        <v>2647</v>
      </c>
      <c r="X687" s="48" t="s">
        <v>2813</v>
      </c>
      <c r="Y687" s="48"/>
      <c r="Z687" s="37">
        <v>96</v>
      </c>
      <c r="AD687" s="42" t="s">
        <v>2719</v>
      </c>
    </row>
    <row r="688" spans="1:30" ht="18.75" customHeight="1">
      <c r="B688" s="38">
        <v>4987188140086</v>
      </c>
      <c r="C688" s="27" t="s">
        <v>1675</v>
      </c>
      <c r="D688" s="39" t="s">
        <v>2611</v>
      </c>
      <c r="E688" s="9">
        <v>880</v>
      </c>
      <c r="F688" s="9">
        <v>496</v>
      </c>
      <c r="G688" s="9">
        <f t="shared" si="82"/>
        <v>384</v>
      </c>
      <c r="H688" s="9">
        <f t="shared" si="79"/>
        <v>0.77419354838709675</v>
      </c>
      <c r="I688" s="19">
        <f t="shared" si="80"/>
        <v>53.68</v>
      </c>
      <c r="J688" s="11">
        <f t="shared" si="81"/>
        <v>64.415999999999997</v>
      </c>
      <c r="K688" s="11"/>
      <c r="L688" s="11">
        <f t="shared" si="83"/>
        <v>69.784000000000006</v>
      </c>
      <c r="M688" s="11"/>
      <c r="N688" s="11"/>
      <c r="O688" s="11"/>
      <c r="P688" s="11"/>
      <c r="Q688" s="13" t="s">
        <v>1926</v>
      </c>
      <c r="R688" s="20">
        <f t="shared" si="84"/>
        <v>81.647280000000009</v>
      </c>
      <c r="S688" s="17">
        <v>99</v>
      </c>
      <c r="T688" s="13" t="s">
        <v>1926</v>
      </c>
      <c r="U688" s="13"/>
      <c r="V688" s="13"/>
      <c r="W688" s="29" t="s">
        <v>2647</v>
      </c>
      <c r="X688" s="48" t="s">
        <v>2813</v>
      </c>
      <c r="Y688" s="48"/>
      <c r="Z688" s="37">
        <v>72</v>
      </c>
      <c r="AD688" s="42" t="s">
        <v>2721</v>
      </c>
    </row>
    <row r="689" spans="1:30" ht="18.75" customHeight="1">
      <c r="A689" s="9" t="s">
        <v>1676</v>
      </c>
      <c r="B689" s="38">
        <v>4987188100561</v>
      </c>
      <c r="C689" s="29" t="s">
        <v>1729</v>
      </c>
      <c r="D689" s="39" t="s">
        <v>2607</v>
      </c>
      <c r="E689" s="9">
        <v>518</v>
      </c>
      <c r="F689" s="9">
        <v>862</v>
      </c>
      <c r="G689" s="9">
        <f t="shared" si="82"/>
        <v>-344</v>
      </c>
      <c r="H689" s="9">
        <f t="shared" si="79"/>
        <v>-0.39907192575406031</v>
      </c>
      <c r="I689" s="19">
        <f t="shared" si="80"/>
        <v>31.597999999999999</v>
      </c>
      <c r="J689" s="11">
        <f t="shared" si="81"/>
        <v>37.9176</v>
      </c>
      <c r="K689" s="22">
        <f>I689*1.6</f>
        <v>50.556800000000003</v>
      </c>
      <c r="L689" s="11"/>
      <c r="M689" s="11"/>
      <c r="N689" s="11"/>
      <c r="O689" s="11"/>
      <c r="P689" s="11"/>
      <c r="Q689" s="13" t="s">
        <v>1926</v>
      </c>
      <c r="R689" s="20">
        <f>K689*1.17</f>
        <v>59.151455999999996</v>
      </c>
      <c r="S689" s="17">
        <v>99</v>
      </c>
      <c r="T689" s="13" t="s">
        <v>1926</v>
      </c>
      <c r="U689" s="13"/>
      <c r="V689" s="13"/>
      <c r="W689" s="29" t="s">
        <v>2647</v>
      </c>
      <c r="X689" s="48" t="s">
        <v>2813</v>
      </c>
      <c r="Y689" s="48"/>
      <c r="Z689" s="37">
        <v>72</v>
      </c>
      <c r="AD689" s="9" t="s">
        <v>1677</v>
      </c>
    </row>
    <row r="690" spans="1:30" ht="18.75" customHeight="1">
      <c r="A690" s="9" t="s">
        <v>1679</v>
      </c>
      <c r="B690" s="38">
        <v>4987188122051</v>
      </c>
      <c r="C690" s="29" t="s">
        <v>1728</v>
      </c>
      <c r="D690" s="39" t="s">
        <v>2608</v>
      </c>
      <c r="E690" s="9">
        <v>799</v>
      </c>
      <c r="F690" s="9">
        <v>1058</v>
      </c>
      <c r="G690" s="9">
        <f t="shared" si="82"/>
        <v>-259</v>
      </c>
      <c r="H690" s="9">
        <f t="shared" si="79"/>
        <v>-0.2448015122873346</v>
      </c>
      <c r="I690" s="19">
        <f t="shared" si="80"/>
        <v>48.738999999999997</v>
      </c>
      <c r="J690" s="11">
        <f t="shared" si="81"/>
        <v>58.486799999999995</v>
      </c>
      <c r="K690" s="11">
        <f>I690*1.6</f>
        <v>77.982399999999998</v>
      </c>
      <c r="L690" s="11"/>
      <c r="M690" s="11"/>
      <c r="N690" s="11"/>
      <c r="O690" s="11"/>
      <c r="P690" s="11"/>
      <c r="Q690" s="13" t="s">
        <v>1926</v>
      </c>
      <c r="R690" s="20">
        <f>K690*1.17</f>
        <v>91.239407999999997</v>
      </c>
      <c r="S690" s="17">
        <v>99</v>
      </c>
      <c r="T690" s="13" t="s">
        <v>1926</v>
      </c>
      <c r="U690" s="13"/>
      <c r="V690" s="13"/>
      <c r="W690" s="29" t="s">
        <v>2647</v>
      </c>
      <c r="X690" s="48" t="s">
        <v>2813</v>
      </c>
      <c r="Y690" s="48"/>
      <c r="Z690" s="37">
        <v>132</v>
      </c>
      <c r="AD690" s="9" t="s">
        <v>1680</v>
      </c>
    </row>
    <row r="691" spans="1:30" ht="18.75" customHeight="1">
      <c r="A691" s="9" t="s">
        <v>1682</v>
      </c>
      <c r="B691" s="38">
        <v>4987188122044</v>
      </c>
      <c r="C691" s="32" t="s">
        <v>1690</v>
      </c>
      <c r="D691" s="39" t="s">
        <v>2610</v>
      </c>
      <c r="E691" s="9">
        <v>961</v>
      </c>
      <c r="F691" s="9">
        <v>616</v>
      </c>
      <c r="G691" s="9">
        <f t="shared" si="82"/>
        <v>345</v>
      </c>
      <c r="H691" s="9">
        <f t="shared" si="79"/>
        <v>0.56006493506493504</v>
      </c>
      <c r="I691" s="19">
        <f t="shared" si="80"/>
        <v>58.621000000000002</v>
      </c>
      <c r="J691" s="11">
        <f t="shared" si="81"/>
        <v>70.345200000000006</v>
      </c>
      <c r="K691" s="11"/>
      <c r="L691" s="22">
        <f>I691*1.3</f>
        <v>76.207300000000004</v>
      </c>
      <c r="M691" s="11"/>
      <c r="N691" s="11"/>
      <c r="O691" s="11"/>
      <c r="P691" s="11"/>
      <c r="Q691" s="13" t="s">
        <v>1926</v>
      </c>
      <c r="R691" s="20">
        <f>L691*1.17</f>
        <v>89.162541000000004</v>
      </c>
      <c r="S691" s="17">
        <v>99</v>
      </c>
      <c r="T691" s="13" t="s">
        <v>1926</v>
      </c>
      <c r="U691" s="13"/>
      <c r="V691" s="13"/>
      <c r="W691" s="29" t="s">
        <v>2616</v>
      </c>
      <c r="X691" s="48" t="s">
        <v>2813</v>
      </c>
      <c r="Y691" s="48"/>
      <c r="Z691" s="37">
        <v>87</v>
      </c>
      <c r="AD691" s="42" t="s">
        <v>2724</v>
      </c>
    </row>
    <row r="692" spans="1:30" ht="18.75" customHeight="1">
      <c r="A692" s="9" t="s">
        <v>1685</v>
      </c>
      <c r="B692" s="41">
        <v>4987306066526</v>
      </c>
      <c r="C692" s="27" t="s">
        <v>1687</v>
      </c>
      <c r="D692" s="39" t="s">
        <v>2609</v>
      </c>
      <c r="E692" s="9">
        <v>832</v>
      </c>
      <c r="F692" s="9">
        <v>1152</v>
      </c>
      <c r="G692" s="9">
        <f t="shared" si="82"/>
        <v>-320</v>
      </c>
      <c r="H692" s="9">
        <f t="shared" si="79"/>
        <v>-0.27777777777777779</v>
      </c>
      <c r="I692" s="19">
        <f t="shared" si="80"/>
        <v>50.751999999999995</v>
      </c>
      <c r="J692" s="11">
        <f t="shared" si="81"/>
        <v>60.902399999999993</v>
      </c>
      <c r="K692" s="11"/>
      <c r="L692" s="11">
        <f>I692*1.3</f>
        <v>65.977599999999995</v>
      </c>
      <c r="M692" s="11"/>
      <c r="N692" s="11"/>
      <c r="O692" s="11"/>
      <c r="P692" s="11"/>
      <c r="Q692" s="13" t="s">
        <v>1926</v>
      </c>
      <c r="R692" s="20">
        <f>L692*1.17</f>
        <v>77.193791999999988</v>
      </c>
      <c r="S692" s="17">
        <v>99</v>
      </c>
      <c r="T692" s="13" t="s">
        <v>1926</v>
      </c>
      <c r="U692" s="13"/>
      <c r="V692" s="13"/>
      <c r="W692" s="29" t="s">
        <v>2647</v>
      </c>
      <c r="X692" s="48" t="s">
        <v>2813</v>
      </c>
      <c r="Y692" s="48"/>
      <c r="Z692" s="37">
        <v>154</v>
      </c>
      <c r="AD692" s="42" t="s">
        <v>2725</v>
      </c>
    </row>
    <row r="693" spans="1:30" ht="18.75" customHeight="1">
      <c r="E693" s="9">
        <f>SUM(E1:E692)</f>
        <v>993451</v>
      </c>
      <c r="F693" s="9">
        <f>SUM(F1:F692)</f>
        <v>1074064</v>
      </c>
      <c r="G693" s="9">
        <f>SUM(G1:G692)</f>
        <v>-79815</v>
      </c>
      <c r="H693" s="9">
        <f>SUM(H1:H692)</f>
        <v>-22.10522279768163</v>
      </c>
      <c r="I693" s="19">
        <f t="shared" si="80"/>
        <v>60600.510999999999</v>
      </c>
      <c r="J693" s="11">
        <f t="shared" si="81"/>
        <v>72720.613199999993</v>
      </c>
      <c r="K693" s="11"/>
      <c r="L693" s="11"/>
      <c r="M693" s="11"/>
      <c r="N693" s="11">
        <f>I693*1.15</f>
        <v>69690.587649999987</v>
      </c>
      <c r="O693" s="11"/>
      <c r="P693" s="11"/>
      <c r="Q693" s="17"/>
      <c r="S693" s="17">
        <v>99</v>
      </c>
      <c r="X693" s="48" t="s">
        <v>2813</v>
      </c>
      <c r="Y693" s="48"/>
      <c r="Z693" s="34"/>
      <c r="AB693" s="9" t="e">
        <f>#REF!/717</f>
        <v>#REF!</v>
      </c>
    </row>
    <row r="694" spans="1:30" ht="18.75" customHeight="1">
      <c r="A694" s="9" t="s">
        <v>680</v>
      </c>
      <c r="B694" s="18" t="s">
        <v>2802</v>
      </c>
      <c r="C694" s="27" t="s">
        <v>682</v>
      </c>
      <c r="D694" s="39" t="s">
        <v>2196</v>
      </c>
      <c r="E694" s="43">
        <v>2962</v>
      </c>
      <c r="F694" s="9">
        <v>2962</v>
      </c>
      <c r="G694" s="9">
        <f t="shared" ref="G694:G719" si="85">E694-F694</f>
        <v>0</v>
      </c>
      <c r="H694" s="9">
        <f t="shared" ref="H694:H719" si="86">G694/F694</f>
        <v>0</v>
      </c>
      <c r="I694" s="19">
        <f t="shared" si="80"/>
        <v>180.68199999999999</v>
      </c>
      <c r="J694" s="11">
        <f t="shared" si="81"/>
        <v>216.81839999999997</v>
      </c>
      <c r="K694" s="11"/>
      <c r="L694" s="11"/>
      <c r="M694" s="11">
        <f>I694*1.25</f>
        <v>225.85249999999999</v>
      </c>
      <c r="N694" s="11"/>
      <c r="O694" s="11"/>
      <c r="P694" s="11"/>
      <c r="Q694" s="13" t="s">
        <v>1926</v>
      </c>
      <c r="R694" s="20">
        <f>M694*1.17</f>
        <v>264.24742499999996</v>
      </c>
      <c r="S694" s="17">
        <v>99</v>
      </c>
      <c r="T694" s="13" t="s">
        <v>1926</v>
      </c>
      <c r="U694" s="13"/>
      <c r="V694" s="13"/>
      <c r="W694" s="29" t="s">
        <v>2641</v>
      </c>
      <c r="X694" s="48" t="s">
        <v>2813</v>
      </c>
      <c r="Y694" s="48"/>
      <c r="Z694" s="37">
        <v>290</v>
      </c>
      <c r="AD694" s="9" t="s">
        <v>681</v>
      </c>
    </row>
    <row r="695" spans="1:30" ht="18.75" customHeight="1">
      <c r="A695" s="9" t="s">
        <v>728</v>
      </c>
      <c r="B695" s="18">
        <v>4987103032892</v>
      </c>
      <c r="C695" s="29" t="s">
        <v>1750</v>
      </c>
      <c r="D695" s="39" t="s">
        <v>2214</v>
      </c>
      <c r="E695" s="43">
        <v>7980</v>
      </c>
      <c r="F695" s="9">
        <v>8178</v>
      </c>
      <c r="G695" s="9">
        <f t="shared" si="85"/>
        <v>-198</v>
      </c>
      <c r="H695" s="9">
        <f t="shared" si="86"/>
        <v>-2.4211298606016139E-2</v>
      </c>
      <c r="I695" s="19">
        <f t="shared" si="80"/>
        <v>486.78</v>
      </c>
      <c r="J695" s="11">
        <f t="shared" si="81"/>
        <v>584.13599999999997</v>
      </c>
      <c r="K695" s="11"/>
      <c r="L695" s="11"/>
      <c r="M695" s="11"/>
      <c r="N695" s="11">
        <f t="shared" ref="N695:N708" si="87">I695*1.15</f>
        <v>559.79699999999991</v>
      </c>
      <c r="O695" s="11"/>
      <c r="P695" s="11"/>
      <c r="Q695" s="13" t="s">
        <v>1926</v>
      </c>
      <c r="R695" s="20">
        <f t="shared" ref="R695:R708" si="88">N695*1.17</f>
        <v>654.96248999999989</v>
      </c>
      <c r="S695" s="17">
        <v>99</v>
      </c>
      <c r="T695" s="13" t="s">
        <v>1926</v>
      </c>
      <c r="U695" s="13"/>
      <c r="V695" s="13"/>
      <c r="W695" s="29" t="s">
        <v>2775</v>
      </c>
      <c r="X695" s="48" t="s">
        <v>2813</v>
      </c>
      <c r="Y695" s="48"/>
      <c r="Z695" s="37">
        <v>86.2</v>
      </c>
      <c r="AD695" s="9" t="s">
        <v>456</v>
      </c>
    </row>
    <row r="696" spans="1:30" ht="18.75" customHeight="1">
      <c r="A696" s="9" t="s">
        <v>735</v>
      </c>
      <c r="B696" s="18">
        <v>4987103039006</v>
      </c>
      <c r="C696" s="29" t="s">
        <v>1818</v>
      </c>
      <c r="D696" s="39" t="s">
        <v>2217</v>
      </c>
      <c r="E696" s="43">
        <v>4980</v>
      </c>
      <c r="F696" s="9">
        <v>4937</v>
      </c>
      <c r="G696" s="9">
        <f t="shared" si="85"/>
        <v>43</v>
      </c>
      <c r="H696" s="9">
        <f t="shared" si="86"/>
        <v>8.7097427587603804E-3</v>
      </c>
      <c r="I696" s="19">
        <f t="shared" si="80"/>
        <v>303.77999999999997</v>
      </c>
      <c r="J696" s="11">
        <f t="shared" si="81"/>
        <v>364.53599999999994</v>
      </c>
      <c r="K696" s="11"/>
      <c r="L696" s="11"/>
      <c r="M696" s="11"/>
      <c r="N696" s="11">
        <f t="shared" si="87"/>
        <v>349.34699999999992</v>
      </c>
      <c r="O696" s="11"/>
      <c r="P696" s="11"/>
      <c r="Q696" s="13" t="s">
        <v>1926</v>
      </c>
      <c r="R696" s="20">
        <f t="shared" si="88"/>
        <v>408.7359899999999</v>
      </c>
      <c r="S696" s="17">
        <v>99</v>
      </c>
      <c r="T696" s="13" t="s">
        <v>1926</v>
      </c>
      <c r="U696" s="13"/>
      <c r="V696" s="13"/>
      <c r="W696" s="29" t="s">
        <v>2775</v>
      </c>
      <c r="X696" s="48" t="s">
        <v>2813</v>
      </c>
      <c r="Y696" s="48"/>
      <c r="Z696" s="37">
        <v>95.3</v>
      </c>
      <c r="AD696" s="9" t="s">
        <v>736</v>
      </c>
    </row>
    <row r="697" spans="1:30" ht="18.75" customHeight="1">
      <c r="A697" s="9" t="s">
        <v>847</v>
      </c>
      <c r="B697" s="18">
        <v>4987067235704</v>
      </c>
      <c r="C697" s="31" t="s">
        <v>848</v>
      </c>
      <c r="D697" s="39" t="s">
        <v>2264</v>
      </c>
      <c r="E697" s="43">
        <v>6000</v>
      </c>
      <c r="F697" s="9">
        <v>7538</v>
      </c>
      <c r="G697" s="9">
        <f t="shared" si="85"/>
        <v>-1538</v>
      </c>
      <c r="H697" s="9">
        <f t="shared" si="86"/>
        <v>-0.20403289997346777</v>
      </c>
      <c r="I697" s="19">
        <f t="shared" si="80"/>
        <v>366</v>
      </c>
      <c r="J697" s="11">
        <f t="shared" si="81"/>
        <v>439.2</v>
      </c>
      <c r="K697" s="11"/>
      <c r="L697" s="11"/>
      <c r="M697" s="11"/>
      <c r="N697" s="11">
        <f t="shared" si="87"/>
        <v>420.9</v>
      </c>
      <c r="O697" s="11"/>
      <c r="P697" s="11"/>
      <c r="Q697" s="13" t="s">
        <v>1926</v>
      </c>
      <c r="R697" s="20">
        <f t="shared" si="88"/>
        <v>492.45299999999992</v>
      </c>
      <c r="S697" s="17">
        <v>99</v>
      </c>
      <c r="T697" s="13" t="s">
        <v>1926</v>
      </c>
      <c r="U697" s="13"/>
      <c r="V697" s="13"/>
      <c r="W697" s="29" t="s">
        <v>2624</v>
      </c>
      <c r="X697" s="48" t="s">
        <v>2813</v>
      </c>
      <c r="Y697" s="48"/>
      <c r="Z697" s="37">
        <v>191</v>
      </c>
      <c r="AB697" s="12"/>
      <c r="AC697" s="12"/>
      <c r="AD697" s="9" t="s">
        <v>655</v>
      </c>
    </row>
    <row r="698" spans="1:30" ht="18.75" customHeight="1">
      <c r="A698" s="9" t="s">
        <v>853</v>
      </c>
      <c r="B698" s="18">
        <v>4987067210602</v>
      </c>
      <c r="C698" s="31" t="s">
        <v>854</v>
      </c>
      <c r="D698" s="39" t="s">
        <v>2267</v>
      </c>
      <c r="E698" s="43">
        <v>4980</v>
      </c>
      <c r="F698" s="9">
        <v>4980</v>
      </c>
      <c r="G698" s="9">
        <f t="shared" si="85"/>
        <v>0</v>
      </c>
      <c r="H698" s="9">
        <f t="shared" si="86"/>
        <v>0</v>
      </c>
      <c r="I698" s="19">
        <f t="shared" si="80"/>
        <v>303.77999999999997</v>
      </c>
      <c r="J698" s="11">
        <f t="shared" si="81"/>
        <v>364.53599999999994</v>
      </c>
      <c r="K698" s="11"/>
      <c r="L698" s="11"/>
      <c r="M698" s="11"/>
      <c r="N698" s="11">
        <f t="shared" si="87"/>
        <v>349.34699999999992</v>
      </c>
      <c r="O698" s="11"/>
      <c r="P698" s="11"/>
      <c r="Q698" s="13" t="s">
        <v>1926</v>
      </c>
      <c r="R698" s="20">
        <f t="shared" si="88"/>
        <v>408.7359899999999</v>
      </c>
      <c r="S698" s="17">
        <v>99</v>
      </c>
      <c r="T698" s="13" t="s">
        <v>1926</v>
      </c>
      <c r="U698" s="13"/>
      <c r="V698" s="13"/>
      <c r="W698" s="29" t="s">
        <v>2624</v>
      </c>
      <c r="X698" s="48" t="s">
        <v>2813</v>
      </c>
      <c r="Y698" s="48"/>
      <c r="Z698" s="37">
        <v>154</v>
      </c>
      <c r="AB698" s="12">
        <v>368</v>
      </c>
      <c r="AC698" s="12">
        <v>368</v>
      </c>
      <c r="AD698" s="9" t="s">
        <v>26</v>
      </c>
    </row>
    <row r="699" spans="1:30" ht="18.75" customHeight="1">
      <c r="A699" s="9" t="s">
        <v>857</v>
      </c>
      <c r="B699" s="18">
        <v>4987037548315</v>
      </c>
      <c r="C699" s="29" t="s">
        <v>1816</v>
      </c>
      <c r="D699" s="39" t="s">
        <v>2269</v>
      </c>
      <c r="E699" s="43">
        <v>4914</v>
      </c>
      <c r="F699" s="9">
        <v>4914</v>
      </c>
      <c r="G699" s="9">
        <f t="shared" si="85"/>
        <v>0</v>
      </c>
      <c r="H699" s="9">
        <f t="shared" si="86"/>
        <v>0</v>
      </c>
      <c r="I699" s="19">
        <f t="shared" si="80"/>
        <v>299.75400000000002</v>
      </c>
      <c r="J699" s="11">
        <f t="shared" si="81"/>
        <v>359.70480000000003</v>
      </c>
      <c r="K699" s="11"/>
      <c r="L699" s="11"/>
      <c r="M699" s="11"/>
      <c r="N699" s="11">
        <f t="shared" si="87"/>
        <v>344.71710000000002</v>
      </c>
      <c r="O699" s="11"/>
      <c r="P699" s="11"/>
      <c r="Q699" s="13" t="s">
        <v>1926</v>
      </c>
      <c r="R699" s="20">
        <f t="shared" si="88"/>
        <v>403.319007</v>
      </c>
      <c r="S699" s="17">
        <v>99</v>
      </c>
      <c r="T699" s="13" t="s">
        <v>1926</v>
      </c>
      <c r="U699" s="13"/>
      <c r="V699" s="13"/>
      <c r="W699" s="29" t="s">
        <v>2640</v>
      </c>
      <c r="X699" s="48" t="s">
        <v>2813</v>
      </c>
      <c r="Y699" s="48"/>
      <c r="Z699" s="37">
        <v>159</v>
      </c>
      <c r="AB699" s="12"/>
      <c r="AC699" s="12"/>
      <c r="AD699" s="9" t="s">
        <v>334</v>
      </c>
    </row>
    <row r="700" spans="1:30" ht="18.75" customHeight="1">
      <c r="A700" s="9" t="s">
        <v>931</v>
      </c>
      <c r="B700" s="18">
        <v>4987316029160</v>
      </c>
      <c r="C700" s="29" t="s">
        <v>1807</v>
      </c>
      <c r="D700" s="39" t="s">
        <v>2300</v>
      </c>
      <c r="E700" s="43">
        <v>6980</v>
      </c>
      <c r="F700" s="9">
        <v>7538</v>
      </c>
      <c r="G700" s="9">
        <f t="shared" si="85"/>
        <v>-558</v>
      </c>
      <c r="H700" s="9">
        <f t="shared" si="86"/>
        <v>-7.4024940302467493E-2</v>
      </c>
      <c r="I700" s="19">
        <f t="shared" si="80"/>
        <v>425.78</v>
      </c>
      <c r="J700" s="11">
        <f t="shared" si="81"/>
        <v>510.93599999999992</v>
      </c>
      <c r="K700" s="11"/>
      <c r="L700" s="11"/>
      <c r="M700" s="11"/>
      <c r="N700" s="11">
        <f t="shared" si="87"/>
        <v>489.64699999999993</v>
      </c>
      <c r="O700" s="11"/>
      <c r="P700" s="11"/>
      <c r="Q700" s="13" t="s">
        <v>1926</v>
      </c>
      <c r="R700" s="20">
        <f t="shared" si="88"/>
        <v>572.88698999999986</v>
      </c>
      <c r="S700" s="17">
        <v>99</v>
      </c>
      <c r="T700" s="13" t="s">
        <v>1926</v>
      </c>
      <c r="U700" s="13"/>
      <c r="V700" s="13"/>
      <c r="W700" s="29" t="s">
        <v>2614</v>
      </c>
      <c r="X700" s="48" t="s">
        <v>2813</v>
      </c>
      <c r="Y700" s="48"/>
      <c r="Z700" s="37">
        <v>286</v>
      </c>
      <c r="AB700" s="12"/>
      <c r="AC700" s="12"/>
      <c r="AD700" s="9" t="s">
        <v>921</v>
      </c>
    </row>
    <row r="701" spans="1:30" ht="18.75" customHeight="1">
      <c r="A701" s="9" t="s">
        <v>933</v>
      </c>
      <c r="B701" s="18">
        <v>4987188175316</v>
      </c>
      <c r="C701" s="29" t="s">
        <v>1806</v>
      </c>
      <c r="D701" s="39" t="s">
        <v>2301</v>
      </c>
      <c r="E701" s="43">
        <v>3980</v>
      </c>
      <c r="F701" s="9">
        <v>4710</v>
      </c>
      <c r="G701" s="9">
        <f t="shared" si="85"/>
        <v>-730</v>
      </c>
      <c r="H701" s="9">
        <f t="shared" si="86"/>
        <v>-0.15498938428874734</v>
      </c>
      <c r="I701" s="19">
        <f t="shared" si="80"/>
        <v>242.78</v>
      </c>
      <c r="J701" s="11">
        <f t="shared" si="81"/>
        <v>291.33600000000001</v>
      </c>
      <c r="K701" s="11"/>
      <c r="L701" s="11"/>
      <c r="M701" s="11"/>
      <c r="N701" s="11">
        <f t="shared" si="87"/>
        <v>279.197</v>
      </c>
      <c r="O701" s="11"/>
      <c r="P701" s="11"/>
      <c r="Q701" s="13" t="s">
        <v>1926</v>
      </c>
      <c r="R701" s="20">
        <f t="shared" si="88"/>
        <v>326.66048999999998</v>
      </c>
      <c r="S701" s="17">
        <v>99</v>
      </c>
      <c r="T701" s="13" t="s">
        <v>1926</v>
      </c>
      <c r="U701" s="13"/>
      <c r="V701" s="13"/>
      <c r="W701" s="29" t="s">
        <v>2647</v>
      </c>
      <c r="X701" s="48" t="s">
        <v>2813</v>
      </c>
      <c r="Y701" s="48"/>
      <c r="Z701" s="37">
        <v>209</v>
      </c>
      <c r="AB701" s="12"/>
      <c r="AC701" s="12"/>
      <c r="AD701" s="9" t="s">
        <v>934</v>
      </c>
    </row>
    <row r="702" spans="1:30" ht="18.75" customHeight="1">
      <c r="A702" s="9" t="s">
        <v>940</v>
      </c>
      <c r="B702" s="18">
        <v>4987107007360</v>
      </c>
      <c r="C702" s="29" t="s">
        <v>1804</v>
      </c>
      <c r="D702" s="39" t="s">
        <v>2304</v>
      </c>
      <c r="E702" s="43">
        <v>5980</v>
      </c>
      <c r="F702" s="9">
        <v>5019</v>
      </c>
      <c r="G702" s="9">
        <f t="shared" si="85"/>
        <v>961</v>
      </c>
      <c r="H702" s="9">
        <f t="shared" si="86"/>
        <v>0.1914724048615262</v>
      </c>
      <c r="I702" s="19">
        <f t="shared" si="80"/>
        <v>364.78</v>
      </c>
      <c r="J702" s="11">
        <f t="shared" si="81"/>
        <v>437.73599999999993</v>
      </c>
      <c r="K702" s="11"/>
      <c r="L702" s="11"/>
      <c r="M702" s="11"/>
      <c r="N702" s="11">
        <f t="shared" si="87"/>
        <v>419.49699999999996</v>
      </c>
      <c r="O702" s="11"/>
      <c r="P702" s="11"/>
      <c r="Q702" s="13" t="s">
        <v>1926</v>
      </c>
      <c r="R702" s="20">
        <f t="shared" si="88"/>
        <v>490.81148999999994</v>
      </c>
      <c r="S702" s="17">
        <v>99</v>
      </c>
      <c r="T702" s="13" t="s">
        <v>1926</v>
      </c>
      <c r="U702" s="13"/>
      <c r="V702" s="13"/>
      <c r="W702" s="29" t="s">
        <v>2613</v>
      </c>
      <c r="X702" s="48" t="s">
        <v>2813</v>
      </c>
      <c r="Y702" s="48"/>
      <c r="Z702" s="37">
        <v>99.8</v>
      </c>
      <c r="AB702" s="12"/>
      <c r="AC702" s="12"/>
      <c r="AD702" s="9" t="s">
        <v>941</v>
      </c>
    </row>
    <row r="703" spans="1:30" ht="18.75" customHeight="1">
      <c r="A703" s="9" t="s">
        <v>962</v>
      </c>
      <c r="B703" s="18">
        <v>4980673001367</v>
      </c>
      <c r="C703" s="30" t="s">
        <v>1801</v>
      </c>
      <c r="D703" s="39" t="s">
        <v>2312</v>
      </c>
      <c r="E703" s="43">
        <v>1728</v>
      </c>
      <c r="F703" s="9">
        <v>1728</v>
      </c>
      <c r="G703" s="9">
        <f t="shared" si="85"/>
        <v>0</v>
      </c>
      <c r="H703" s="9">
        <f t="shared" si="86"/>
        <v>0</v>
      </c>
      <c r="I703" s="19">
        <f t="shared" si="80"/>
        <v>105.408</v>
      </c>
      <c r="J703" s="11">
        <f t="shared" si="81"/>
        <v>126.4896</v>
      </c>
      <c r="K703" s="11"/>
      <c r="L703" s="11"/>
      <c r="M703" s="11"/>
      <c r="N703" s="24">
        <f t="shared" si="87"/>
        <v>121.21919999999999</v>
      </c>
      <c r="O703" s="24"/>
      <c r="P703" s="24"/>
      <c r="Q703" s="13" t="s">
        <v>1926</v>
      </c>
      <c r="R703" s="20">
        <f t="shared" si="88"/>
        <v>141.82646399999999</v>
      </c>
      <c r="S703" s="17">
        <v>99</v>
      </c>
      <c r="T703" s="13" t="s">
        <v>1926</v>
      </c>
      <c r="U703" s="13"/>
      <c r="V703" s="13"/>
      <c r="W703" s="29" t="s">
        <v>2763</v>
      </c>
      <c r="X703" s="48" t="s">
        <v>2813</v>
      </c>
      <c r="Y703" s="48"/>
      <c r="Z703" s="37">
        <v>180</v>
      </c>
      <c r="AB703" s="12"/>
      <c r="AC703" s="12"/>
      <c r="AD703" s="9" t="s">
        <v>212</v>
      </c>
    </row>
    <row r="704" spans="1:30" ht="18.75" customHeight="1">
      <c r="A704" s="9" t="s">
        <v>980</v>
      </c>
      <c r="B704" s="18">
        <v>4987067211708</v>
      </c>
      <c r="C704" s="30" t="s">
        <v>1800</v>
      </c>
      <c r="D704" s="39" t="s">
        <v>2319</v>
      </c>
      <c r="E704" s="43">
        <v>4888</v>
      </c>
      <c r="F704" s="9">
        <v>4888</v>
      </c>
      <c r="G704" s="9">
        <f t="shared" si="85"/>
        <v>0</v>
      </c>
      <c r="H704" s="9">
        <f t="shared" si="86"/>
        <v>0</v>
      </c>
      <c r="I704" s="19">
        <f t="shared" si="80"/>
        <v>298.16800000000001</v>
      </c>
      <c r="J704" s="11">
        <f t="shared" si="81"/>
        <v>357.80160000000001</v>
      </c>
      <c r="K704" s="11"/>
      <c r="L704" s="11"/>
      <c r="M704" s="11"/>
      <c r="N704" s="24">
        <f t="shared" si="87"/>
        <v>342.89319999999998</v>
      </c>
      <c r="O704" s="24"/>
      <c r="P704" s="24"/>
      <c r="Q704" s="13" t="s">
        <v>1926</v>
      </c>
      <c r="R704" s="20">
        <f t="shared" si="88"/>
        <v>401.18504399999995</v>
      </c>
      <c r="S704" s="17">
        <v>99</v>
      </c>
      <c r="T704" s="13" t="s">
        <v>1926</v>
      </c>
      <c r="U704" s="13"/>
      <c r="V704" s="13"/>
      <c r="W704" s="29" t="s">
        <v>2624</v>
      </c>
      <c r="X704" s="48" t="s">
        <v>2813</v>
      </c>
      <c r="Y704" s="48"/>
      <c r="Z704" s="37">
        <v>213</v>
      </c>
      <c r="AB704" s="12"/>
      <c r="AC704" s="12"/>
      <c r="AD704" s="9" t="s">
        <v>981</v>
      </c>
    </row>
    <row r="705" spans="1:30" ht="18.75" customHeight="1">
      <c r="A705" s="9" t="s">
        <v>1014</v>
      </c>
      <c r="B705" s="18">
        <v>4987305320940</v>
      </c>
      <c r="C705" s="27" t="s">
        <v>1015</v>
      </c>
      <c r="D705" s="39" t="s">
        <v>2335</v>
      </c>
      <c r="E705" s="43">
        <v>4104</v>
      </c>
      <c r="F705" s="9">
        <v>4104</v>
      </c>
      <c r="G705" s="9">
        <f t="shared" si="85"/>
        <v>0</v>
      </c>
      <c r="H705" s="9">
        <f t="shared" si="86"/>
        <v>0</v>
      </c>
      <c r="I705" s="19">
        <f t="shared" si="80"/>
        <v>250.34399999999999</v>
      </c>
      <c r="J705" s="11">
        <f t="shared" si="81"/>
        <v>300.4128</v>
      </c>
      <c r="K705" s="11"/>
      <c r="L705" s="11"/>
      <c r="M705" s="11"/>
      <c r="N705" s="24">
        <f t="shared" si="87"/>
        <v>287.89559999999994</v>
      </c>
      <c r="O705" s="24"/>
      <c r="P705" s="24"/>
      <c r="Q705" s="13" t="s">
        <v>1926</v>
      </c>
      <c r="R705" s="20">
        <f t="shared" si="88"/>
        <v>336.83785199999994</v>
      </c>
      <c r="S705" s="17">
        <v>99</v>
      </c>
      <c r="T705" s="13" t="s">
        <v>1926</v>
      </c>
      <c r="U705" s="13"/>
      <c r="V705" s="13"/>
      <c r="W705" s="29" t="s">
        <v>2615</v>
      </c>
      <c r="X705" s="48" t="s">
        <v>2813</v>
      </c>
      <c r="Y705" s="48"/>
      <c r="Z705" s="37">
        <v>99.8</v>
      </c>
      <c r="AB705" s="12"/>
      <c r="AC705" s="12"/>
      <c r="AD705" s="9" t="s">
        <v>26</v>
      </c>
    </row>
    <row r="706" spans="1:30" ht="18.75" customHeight="1">
      <c r="A706" s="9" t="s">
        <v>1039</v>
      </c>
      <c r="B706" s="18">
        <v>4987123701907</v>
      </c>
      <c r="C706" s="29" t="s">
        <v>1794</v>
      </c>
      <c r="D706" s="39" t="s">
        <v>2343</v>
      </c>
      <c r="E706" s="43">
        <v>3518</v>
      </c>
      <c r="F706" s="9">
        <v>3518</v>
      </c>
      <c r="G706" s="9">
        <f t="shared" si="85"/>
        <v>0</v>
      </c>
      <c r="H706" s="9">
        <f t="shared" si="86"/>
        <v>0</v>
      </c>
      <c r="I706" s="19">
        <f t="shared" ref="I706:I719" si="89">E706*0.061</f>
        <v>214.59799999999998</v>
      </c>
      <c r="J706" s="11">
        <f t="shared" ref="J706:J719" si="90">I706*1.2</f>
        <v>257.51759999999996</v>
      </c>
      <c r="K706" s="11"/>
      <c r="L706" s="11"/>
      <c r="M706" s="11"/>
      <c r="N706" s="24">
        <f t="shared" si="87"/>
        <v>246.78769999999997</v>
      </c>
      <c r="O706" s="24"/>
      <c r="P706" s="24"/>
      <c r="Q706" s="13" t="s">
        <v>1926</v>
      </c>
      <c r="R706" s="20">
        <f t="shared" si="88"/>
        <v>288.74160899999993</v>
      </c>
      <c r="S706" s="17">
        <v>99</v>
      </c>
      <c r="T706" s="13" t="s">
        <v>1926</v>
      </c>
      <c r="U706" s="13"/>
      <c r="V706" s="13"/>
      <c r="W706" s="29" t="s">
        <v>2634</v>
      </c>
      <c r="X706" s="48" t="s">
        <v>2813</v>
      </c>
      <c r="Y706" s="48"/>
      <c r="Z706" s="37">
        <v>172</v>
      </c>
      <c r="AB706" s="12">
        <v>135</v>
      </c>
      <c r="AC706" s="12">
        <v>139</v>
      </c>
      <c r="AD706" s="9" t="s">
        <v>31</v>
      </c>
    </row>
    <row r="707" spans="1:30" ht="18.75" customHeight="1">
      <c r="A707" s="9" t="s">
        <v>1041</v>
      </c>
      <c r="B707" s="18">
        <v>4987123701921</v>
      </c>
      <c r="C707" s="29" t="s">
        <v>1837</v>
      </c>
      <c r="D707" s="39" t="s">
        <v>2344</v>
      </c>
      <c r="E707" s="43">
        <v>3518</v>
      </c>
      <c r="F707" s="9">
        <v>3518</v>
      </c>
      <c r="G707" s="9">
        <f t="shared" si="85"/>
        <v>0</v>
      </c>
      <c r="H707" s="9">
        <f t="shared" si="86"/>
        <v>0</v>
      </c>
      <c r="I707" s="19">
        <f t="shared" si="89"/>
        <v>214.59799999999998</v>
      </c>
      <c r="J707" s="11">
        <f t="shared" si="90"/>
        <v>257.51759999999996</v>
      </c>
      <c r="K707" s="11"/>
      <c r="L707" s="11"/>
      <c r="M707" s="11"/>
      <c r="N707" s="24">
        <f t="shared" si="87"/>
        <v>246.78769999999997</v>
      </c>
      <c r="O707" s="24"/>
      <c r="P707" s="24"/>
      <c r="Q707" s="13" t="s">
        <v>1926</v>
      </c>
      <c r="R707" s="20">
        <f t="shared" si="88"/>
        <v>288.74160899999993</v>
      </c>
      <c r="S707" s="17">
        <v>99</v>
      </c>
      <c r="T707" s="13" t="s">
        <v>1926</v>
      </c>
      <c r="U707" s="13"/>
      <c r="V707" s="13"/>
      <c r="W707" s="29" t="s">
        <v>2634</v>
      </c>
      <c r="X707" s="48" t="s">
        <v>2813</v>
      </c>
      <c r="Y707" s="48"/>
      <c r="Z707" s="37">
        <v>172</v>
      </c>
      <c r="AB707" s="12"/>
      <c r="AC707" s="12"/>
      <c r="AD707" s="9" t="s">
        <v>31</v>
      </c>
    </row>
    <row r="708" spans="1:30" ht="18.75" customHeight="1">
      <c r="A708" s="9" t="s">
        <v>1059</v>
      </c>
      <c r="B708" s="18">
        <v>4987045193767</v>
      </c>
      <c r="C708" s="29" t="s">
        <v>1839</v>
      </c>
      <c r="D708" s="39" t="s">
        <v>2352</v>
      </c>
      <c r="E708" s="43">
        <v>4514</v>
      </c>
      <c r="F708" s="9">
        <v>4514</v>
      </c>
      <c r="G708" s="9">
        <f t="shared" si="85"/>
        <v>0</v>
      </c>
      <c r="H708" s="9">
        <f t="shared" si="86"/>
        <v>0</v>
      </c>
      <c r="I708" s="19">
        <f t="shared" si="89"/>
        <v>275.35399999999998</v>
      </c>
      <c r="J708" s="11">
        <f t="shared" si="90"/>
        <v>330.42479999999995</v>
      </c>
      <c r="K708" s="11"/>
      <c r="L708" s="11"/>
      <c r="M708" s="11"/>
      <c r="N708" s="11">
        <f t="shared" si="87"/>
        <v>316.65709999999996</v>
      </c>
      <c r="O708" s="11"/>
      <c r="P708" s="11"/>
      <c r="Q708" s="13" t="s">
        <v>1926</v>
      </c>
      <c r="R708" s="20">
        <f t="shared" si="88"/>
        <v>370.48880699999995</v>
      </c>
      <c r="S708" s="17">
        <v>99</v>
      </c>
      <c r="T708" s="13" t="s">
        <v>1926</v>
      </c>
      <c r="U708" s="13"/>
      <c r="V708" s="13"/>
      <c r="W708" s="29" t="s">
        <v>2772</v>
      </c>
      <c r="X708" s="48" t="s">
        <v>2813</v>
      </c>
      <c r="Y708" s="48"/>
      <c r="Z708" s="37">
        <v>160</v>
      </c>
      <c r="AB708" s="12"/>
      <c r="AC708" s="12"/>
      <c r="AD708" s="9" t="s">
        <v>954</v>
      </c>
    </row>
    <row r="709" spans="1:30" ht="18.75" customHeight="1">
      <c r="A709" s="9" t="s">
        <v>1100</v>
      </c>
      <c r="B709" s="18">
        <v>4987343083746</v>
      </c>
      <c r="C709" s="27" t="s">
        <v>1101</v>
      </c>
      <c r="D709" s="39" t="s">
        <v>2369</v>
      </c>
      <c r="E709" s="43">
        <v>1658</v>
      </c>
      <c r="F709" s="9">
        <v>1658</v>
      </c>
      <c r="G709" s="9">
        <f t="shared" si="85"/>
        <v>0</v>
      </c>
      <c r="H709" s="9">
        <f t="shared" si="86"/>
        <v>0</v>
      </c>
      <c r="I709" s="19">
        <f t="shared" si="89"/>
        <v>101.13799999999999</v>
      </c>
      <c r="J709" s="11">
        <f t="shared" si="90"/>
        <v>121.36559999999999</v>
      </c>
      <c r="K709" s="11"/>
      <c r="L709" s="11"/>
      <c r="M709" s="11">
        <f>I709*1.25</f>
        <v>126.42249999999999</v>
      </c>
      <c r="N709" s="11"/>
      <c r="O709" s="11"/>
      <c r="P709" s="11"/>
      <c r="Q709" s="13" t="s">
        <v>1926</v>
      </c>
      <c r="R709" s="20">
        <f>M709*1.17</f>
        <v>147.91432499999996</v>
      </c>
      <c r="S709" s="17">
        <v>99</v>
      </c>
      <c r="T709" s="13" t="s">
        <v>1926</v>
      </c>
      <c r="U709" s="13"/>
      <c r="V709" s="13"/>
      <c r="W709" s="29" t="s">
        <v>2763</v>
      </c>
      <c r="X709" s="48" t="s">
        <v>2813</v>
      </c>
      <c r="Y709" s="48"/>
      <c r="Z709" s="37">
        <v>27.2</v>
      </c>
      <c r="AB709" s="12"/>
      <c r="AC709" s="12"/>
      <c r="AD709" s="9" t="s">
        <v>179</v>
      </c>
    </row>
    <row r="710" spans="1:30" ht="18.75" customHeight="1">
      <c r="A710" s="9" t="s">
        <v>1161</v>
      </c>
      <c r="B710" s="18">
        <v>4987246602129</v>
      </c>
      <c r="C710" s="29" t="s">
        <v>1787</v>
      </c>
      <c r="D710" s="39" t="s">
        <v>2398</v>
      </c>
      <c r="E710" s="43">
        <v>2678</v>
      </c>
      <c r="F710" s="9">
        <v>2678</v>
      </c>
      <c r="G710" s="9">
        <f t="shared" si="85"/>
        <v>0</v>
      </c>
      <c r="H710" s="9">
        <f t="shared" si="86"/>
        <v>0</v>
      </c>
      <c r="I710" s="19">
        <f t="shared" si="89"/>
        <v>163.358</v>
      </c>
      <c r="J710" s="11">
        <f t="shared" si="90"/>
        <v>196.02959999999999</v>
      </c>
      <c r="K710" s="11"/>
      <c r="L710" s="11"/>
      <c r="M710" s="11">
        <f>I710*1.25</f>
        <v>204.19749999999999</v>
      </c>
      <c r="N710" s="11"/>
      <c r="O710" s="11"/>
      <c r="P710" s="11"/>
      <c r="Q710" s="13" t="s">
        <v>1926</v>
      </c>
      <c r="R710" s="20">
        <f>M710*1.17</f>
        <v>238.91107499999998</v>
      </c>
      <c r="S710" s="17">
        <v>99</v>
      </c>
      <c r="T710" s="13" t="s">
        <v>1926</v>
      </c>
      <c r="U710" s="13"/>
      <c r="V710" s="13"/>
      <c r="W710" s="29" t="s">
        <v>2756</v>
      </c>
      <c r="X710" s="48" t="s">
        <v>2813</v>
      </c>
      <c r="Y710" s="48"/>
      <c r="Z710" s="37">
        <v>27.2</v>
      </c>
      <c r="AB710" s="12"/>
      <c r="AC710" s="12"/>
      <c r="AD710" s="9" t="s">
        <v>268</v>
      </c>
    </row>
    <row r="711" spans="1:30" ht="18.75" customHeight="1">
      <c r="A711" s="9" t="s">
        <v>1299</v>
      </c>
      <c r="B711" s="18">
        <v>4987028114697</v>
      </c>
      <c r="C711" s="29" t="s">
        <v>2803</v>
      </c>
      <c r="D711" s="39" t="s">
        <v>2453</v>
      </c>
      <c r="E711" s="43">
        <v>3312</v>
      </c>
      <c r="F711" s="9">
        <v>3312</v>
      </c>
      <c r="G711" s="9">
        <f t="shared" si="85"/>
        <v>0</v>
      </c>
      <c r="H711" s="9">
        <f t="shared" si="86"/>
        <v>0</v>
      </c>
      <c r="I711" s="19">
        <f t="shared" si="89"/>
        <v>202.03199999999998</v>
      </c>
      <c r="J711" s="11">
        <f t="shared" si="90"/>
        <v>242.43839999999997</v>
      </c>
      <c r="K711" s="11"/>
      <c r="L711" s="11"/>
      <c r="M711" s="11"/>
      <c r="N711" s="11">
        <f>I711*1.15</f>
        <v>232.33679999999995</v>
      </c>
      <c r="O711" s="11"/>
      <c r="P711" s="11"/>
      <c r="Q711" s="13" t="s">
        <v>1926</v>
      </c>
      <c r="R711" s="20">
        <f>N711*1.17</f>
        <v>271.83405599999992</v>
      </c>
      <c r="S711" s="17">
        <v>99</v>
      </c>
      <c r="T711" s="13" t="s">
        <v>1926</v>
      </c>
      <c r="U711" s="13"/>
      <c r="V711" s="13"/>
      <c r="W711" s="29" t="s">
        <v>2778</v>
      </c>
      <c r="X711" s="48" t="s">
        <v>2813</v>
      </c>
      <c r="Y711" s="48"/>
      <c r="Z711" s="37">
        <v>54.4</v>
      </c>
      <c r="AD711" s="9" t="s">
        <v>534</v>
      </c>
    </row>
    <row r="712" spans="1:30" ht="18.75" customHeight="1">
      <c r="A712" s="9" t="s">
        <v>1347</v>
      </c>
      <c r="B712" s="18">
        <v>49252088</v>
      </c>
      <c r="C712" s="40" t="s">
        <v>2469</v>
      </c>
      <c r="D712" s="39" t="s">
        <v>2686</v>
      </c>
      <c r="E712" s="43">
        <v>1777</v>
      </c>
      <c r="F712" s="9">
        <v>1777</v>
      </c>
      <c r="G712" s="9">
        <f t="shared" si="85"/>
        <v>0</v>
      </c>
      <c r="H712" s="9">
        <f t="shared" si="86"/>
        <v>0</v>
      </c>
      <c r="I712" s="19">
        <f t="shared" si="89"/>
        <v>108.39699999999999</v>
      </c>
      <c r="J712" s="11">
        <f t="shared" si="90"/>
        <v>130.07639999999998</v>
      </c>
      <c r="K712" s="11"/>
      <c r="L712" s="11"/>
      <c r="M712" s="11">
        <f>I712*1.25</f>
        <v>135.49624999999997</v>
      </c>
      <c r="N712" s="11"/>
      <c r="O712" s="11"/>
      <c r="P712" s="11"/>
      <c r="Q712" s="13" t="s">
        <v>1926</v>
      </c>
      <c r="R712" s="17">
        <f>M712*1.17</f>
        <v>158.53061249999996</v>
      </c>
      <c r="S712" s="17">
        <v>99</v>
      </c>
      <c r="T712" s="13" t="s">
        <v>1926</v>
      </c>
      <c r="U712" s="13"/>
      <c r="V712" s="13"/>
      <c r="W712" s="39" t="s">
        <v>2776</v>
      </c>
      <c r="X712" s="48" t="s">
        <v>2813</v>
      </c>
      <c r="Y712" s="48"/>
      <c r="Z712" s="37">
        <v>35</v>
      </c>
      <c r="AD712" s="42" t="s">
        <v>2705</v>
      </c>
    </row>
    <row r="713" spans="1:30" ht="18.75" customHeight="1">
      <c r="A713" s="9" t="s">
        <v>1584</v>
      </c>
      <c r="B713" s="18">
        <v>4987072070628</v>
      </c>
      <c r="C713" s="29" t="s">
        <v>1768</v>
      </c>
      <c r="D713" s="39" t="s">
        <v>2570</v>
      </c>
      <c r="E713" s="43">
        <v>4280</v>
      </c>
      <c r="F713" s="9">
        <v>3218</v>
      </c>
      <c r="G713" s="9">
        <f t="shared" si="85"/>
        <v>1062</v>
      </c>
      <c r="H713" s="9">
        <f t="shared" si="86"/>
        <v>0.33001864512119328</v>
      </c>
      <c r="I713" s="19">
        <f t="shared" si="89"/>
        <v>261.08</v>
      </c>
      <c r="J713" s="11">
        <f t="shared" si="90"/>
        <v>313.29599999999999</v>
      </c>
      <c r="K713" s="11"/>
      <c r="L713" s="11"/>
      <c r="M713" s="11"/>
      <c r="N713" s="11">
        <f>I713*1.15</f>
        <v>300.24199999999996</v>
      </c>
      <c r="O713" s="11"/>
      <c r="P713" s="11"/>
      <c r="Q713" s="13" t="s">
        <v>1926</v>
      </c>
      <c r="R713" s="20">
        <f>N713*1.17</f>
        <v>351.28313999999995</v>
      </c>
      <c r="S713" s="17">
        <v>99</v>
      </c>
      <c r="T713" s="13" t="s">
        <v>1926</v>
      </c>
      <c r="U713" s="13"/>
      <c r="V713" s="13"/>
      <c r="W713" s="29" t="s">
        <v>2623</v>
      </c>
      <c r="X713" s="48" t="s">
        <v>2813</v>
      </c>
      <c r="Y713" s="48"/>
      <c r="Z713" s="37">
        <v>354</v>
      </c>
      <c r="AD713" s="9" t="s">
        <v>1585</v>
      </c>
    </row>
    <row r="714" spans="1:30" ht="18.75" customHeight="1">
      <c r="A714" s="9" t="s">
        <v>1629</v>
      </c>
      <c r="B714" s="18">
        <v>4987045108600</v>
      </c>
      <c r="C714" s="29" t="s">
        <v>1756</v>
      </c>
      <c r="D714" s="39" t="s">
        <v>1942</v>
      </c>
      <c r="E714" s="43">
        <v>2366</v>
      </c>
      <c r="F714" s="9">
        <v>2656</v>
      </c>
      <c r="G714" s="9">
        <f t="shared" si="85"/>
        <v>-290</v>
      </c>
      <c r="H714" s="9">
        <f t="shared" si="86"/>
        <v>-0.1091867469879518</v>
      </c>
      <c r="I714" s="19">
        <f t="shared" si="89"/>
        <v>144.32599999999999</v>
      </c>
      <c r="J714" s="11">
        <f t="shared" si="90"/>
        <v>173.19119999999998</v>
      </c>
      <c r="K714" s="11"/>
      <c r="L714" s="11"/>
      <c r="M714" s="11">
        <f>I714*1.25</f>
        <v>180.4075</v>
      </c>
      <c r="N714" s="11"/>
      <c r="O714" s="11"/>
      <c r="P714" s="11"/>
      <c r="Q714" s="13" t="s">
        <v>1926</v>
      </c>
      <c r="R714" s="20">
        <f>M714*1.17</f>
        <v>211.076775</v>
      </c>
      <c r="S714" s="17">
        <v>99</v>
      </c>
      <c r="T714" s="13" t="s">
        <v>1926</v>
      </c>
      <c r="U714" s="13"/>
      <c r="V714" s="13"/>
      <c r="W714" s="29" t="s">
        <v>2772</v>
      </c>
      <c r="X714" s="48" t="s">
        <v>2813</v>
      </c>
      <c r="Y714" s="48"/>
      <c r="Z714" s="37">
        <v>195</v>
      </c>
      <c r="AD714" s="42" t="s">
        <v>2713</v>
      </c>
    </row>
    <row r="715" spans="1:30" ht="18.75" customHeight="1">
      <c r="A715" s="9" t="s">
        <v>1640</v>
      </c>
      <c r="B715" s="18">
        <v>4980673001244</v>
      </c>
      <c r="C715" s="27" t="s">
        <v>1641</v>
      </c>
      <c r="D715" s="39" t="s">
        <v>2594</v>
      </c>
      <c r="E715" s="43">
        <v>1620</v>
      </c>
      <c r="F715" s="9">
        <v>2872</v>
      </c>
      <c r="G715" s="9">
        <f t="shared" si="85"/>
        <v>-1252</v>
      </c>
      <c r="H715" s="9">
        <f t="shared" si="86"/>
        <v>-0.435933147632312</v>
      </c>
      <c r="I715" s="19">
        <f t="shared" si="89"/>
        <v>98.82</v>
      </c>
      <c r="J715" s="11">
        <f t="shared" si="90"/>
        <v>118.58399999999999</v>
      </c>
      <c r="K715" s="11"/>
      <c r="L715" s="11">
        <f>I715*1.3</f>
        <v>128.46600000000001</v>
      </c>
      <c r="M715" s="11"/>
      <c r="N715" s="11"/>
      <c r="O715" s="11"/>
      <c r="P715" s="11"/>
      <c r="Q715" s="13" t="s">
        <v>1926</v>
      </c>
      <c r="R715" s="20">
        <f>L715*1.17</f>
        <v>150.30521999999999</v>
      </c>
      <c r="S715" s="17">
        <v>99</v>
      </c>
      <c r="T715" s="13" t="s">
        <v>1926</v>
      </c>
      <c r="U715" s="13"/>
      <c r="V715" s="13"/>
      <c r="W715" s="29" t="s">
        <v>2772</v>
      </c>
      <c r="X715" s="48" t="s">
        <v>2813</v>
      </c>
      <c r="Y715" s="48"/>
      <c r="Z715" s="37">
        <v>299</v>
      </c>
      <c r="AD715" s="13" t="s">
        <v>2716</v>
      </c>
    </row>
    <row r="716" spans="1:30" ht="18.75" customHeight="1">
      <c r="A716" s="9" t="s">
        <v>1672</v>
      </c>
      <c r="B716" s="18">
        <v>4987188135129</v>
      </c>
      <c r="C716" s="27" t="s">
        <v>1674</v>
      </c>
      <c r="D716" s="39" t="s">
        <v>2606</v>
      </c>
      <c r="E716" s="43">
        <v>1980</v>
      </c>
      <c r="F716" s="9">
        <v>885</v>
      </c>
      <c r="G716" s="9">
        <f t="shared" si="85"/>
        <v>1095</v>
      </c>
      <c r="H716" s="9">
        <f t="shared" si="86"/>
        <v>1.2372881355932204</v>
      </c>
      <c r="I716" s="19">
        <f t="shared" si="89"/>
        <v>120.78</v>
      </c>
      <c r="J716" s="11">
        <f t="shared" si="90"/>
        <v>144.93600000000001</v>
      </c>
      <c r="K716" s="11"/>
      <c r="L716" s="11"/>
      <c r="M716" s="11">
        <f>I716*1.25</f>
        <v>150.97499999999999</v>
      </c>
      <c r="N716" s="11"/>
      <c r="O716" s="11"/>
      <c r="P716" s="11"/>
      <c r="Q716" s="13" t="s">
        <v>1926</v>
      </c>
      <c r="R716" s="20">
        <f>M716*1.17</f>
        <v>176.64074999999997</v>
      </c>
      <c r="S716" s="17">
        <v>99</v>
      </c>
      <c r="T716" s="13" t="s">
        <v>1926</v>
      </c>
      <c r="U716" s="13"/>
      <c r="V716" s="13"/>
      <c r="W716" s="29" t="s">
        <v>2647</v>
      </c>
      <c r="X716" s="48" t="s">
        <v>2813</v>
      </c>
      <c r="Y716" s="48"/>
      <c r="Z716" s="37">
        <v>127</v>
      </c>
      <c r="AD716" s="42" t="s">
        <v>2723</v>
      </c>
    </row>
    <row r="717" spans="1:30" ht="18.75" customHeight="1">
      <c r="A717" s="9" t="s">
        <v>95</v>
      </c>
      <c r="B717" s="18">
        <v>4987306054790</v>
      </c>
      <c r="C717" s="29" t="s">
        <v>1741</v>
      </c>
      <c r="D717" s="39" t="s">
        <v>2680</v>
      </c>
      <c r="E717" s="44">
        <v>2268</v>
      </c>
      <c r="F717" s="9">
        <v>1980</v>
      </c>
      <c r="G717" s="9">
        <f t="shared" si="85"/>
        <v>288</v>
      </c>
      <c r="H717" s="9">
        <f t="shared" si="86"/>
        <v>0.14545454545454545</v>
      </c>
      <c r="I717" s="19">
        <f t="shared" si="89"/>
        <v>138.34799999999998</v>
      </c>
      <c r="J717" s="11">
        <f t="shared" si="90"/>
        <v>166.01759999999999</v>
      </c>
      <c r="K717" s="11"/>
      <c r="L717" s="11"/>
      <c r="M717" s="11">
        <f>I717*1.25</f>
        <v>172.93499999999997</v>
      </c>
      <c r="N717" s="11"/>
      <c r="O717" s="11"/>
      <c r="P717" s="11"/>
      <c r="Q717" s="13" t="s">
        <v>1926</v>
      </c>
      <c r="R717" s="17">
        <f>M717*1.17</f>
        <v>202.33394999999996</v>
      </c>
      <c r="S717" s="17">
        <v>99</v>
      </c>
      <c r="T717" s="13" t="s">
        <v>1926</v>
      </c>
      <c r="U717" s="13"/>
      <c r="V717" s="13"/>
      <c r="W717" s="39" t="s">
        <v>2681</v>
      </c>
      <c r="X717" s="48" t="s">
        <v>2813</v>
      </c>
      <c r="Y717" s="48"/>
      <c r="Z717" s="37">
        <v>220</v>
      </c>
      <c r="AB717" s="9">
        <v>298</v>
      </c>
      <c r="AC717" s="9">
        <v>340</v>
      </c>
      <c r="AD717" s="9" t="s">
        <v>96</v>
      </c>
    </row>
    <row r="718" spans="1:30" ht="18.75" customHeight="1">
      <c r="A718" s="9" t="s">
        <v>946</v>
      </c>
      <c r="B718" s="18">
        <v>4987123135078</v>
      </c>
      <c r="C718" s="30" t="s">
        <v>947</v>
      </c>
      <c r="D718" s="39" t="s">
        <v>2306</v>
      </c>
      <c r="E718" s="44">
        <v>8000</v>
      </c>
      <c r="F718" s="9">
        <v>8996</v>
      </c>
      <c r="G718" s="9">
        <f t="shared" si="85"/>
        <v>-996</v>
      </c>
      <c r="H718" s="9">
        <f t="shared" si="86"/>
        <v>-0.11071587372165406</v>
      </c>
      <c r="I718" s="19">
        <f t="shared" si="89"/>
        <v>488</v>
      </c>
      <c r="J718" s="11">
        <f t="shared" si="90"/>
        <v>585.6</v>
      </c>
      <c r="K718" s="11"/>
      <c r="L718" s="11"/>
      <c r="M718" s="11"/>
      <c r="N718" s="24">
        <f>I718*1.15</f>
        <v>561.19999999999993</v>
      </c>
      <c r="O718" s="24"/>
      <c r="P718" s="24"/>
      <c r="Q718" s="13" t="s">
        <v>1926</v>
      </c>
      <c r="R718" s="20">
        <f>N718*1.17</f>
        <v>656.60399999999993</v>
      </c>
      <c r="S718" s="17">
        <v>99</v>
      </c>
      <c r="T718" s="13" t="s">
        <v>1926</v>
      </c>
      <c r="U718" s="13"/>
      <c r="V718" s="13"/>
      <c r="W718" s="29" t="s">
        <v>2634</v>
      </c>
      <c r="X718" s="48" t="s">
        <v>2813</v>
      </c>
      <c r="Y718" s="48"/>
      <c r="Z718" s="37">
        <v>213</v>
      </c>
      <c r="AB718" s="12"/>
      <c r="AC718" s="12"/>
      <c r="AD718" s="9" t="s">
        <v>334</v>
      </c>
    </row>
    <row r="719" spans="1:30" ht="18.75" customHeight="1">
      <c r="A719" s="9" t="s">
        <v>995</v>
      </c>
      <c r="B719" s="18">
        <v>4987103049654</v>
      </c>
      <c r="C719" s="30" t="s">
        <v>1798</v>
      </c>
      <c r="D719" s="39" t="s">
        <v>2326</v>
      </c>
      <c r="E719" s="44">
        <v>5378</v>
      </c>
      <c r="F719" s="9">
        <v>5378</v>
      </c>
      <c r="G719" s="9">
        <f t="shared" si="85"/>
        <v>0</v>
      </c>
      <c r="H719" s="9">
        <f t="shared" si="86"/>
        <v>0</v>
      </c>
      <c r="I719" s="19">
        <f t="shared" si="89"/>
        <v>328.05799999999999</v>
      </c>
      <c r="J719" s="11">
        <f t="shared" si="90"/>
        <v>393.6696</v>
      </c>
      <c r="K719" s="11"/>
      <c r="L719" s="11"/>
      <c r="M719" s="11"/>
      <c r="N719" s="24">
        <f>I719*1.15</f>
        <v>377.26669999999996</v>
      </c>
      <c r="O719" s="24"/>
      <c r="P719" s="24"/>
      <c r="Q719" s="13" t="s">
        <v>1926</v>
      </c>
      <c r="R719" s="20">
        <f>N719*1.17</f>
        <v>441.40203899999995</v>
      </c>
      <c r="S719" s="17">
        <v>99</v>
      </c>
      <c r="T719" s="13" t="s">
        <v>1926</v>
      </c>
      <c r="U719" s="13"/>
      <c r="V719" s="13"/>
      <c r="W719" s="29" t="s">
        <v>2775</v>
      </c>
      <c r="X719" s="48" t="s">
        <v>2813</v>
      </c>
      <c r="Y719" s="48"/>
      <c r="Z719" s="37">
        <v>150</v>
      </c>
      <c r="AB719" s="12"/>
      <c r="AC719" s="12"/>
      <c r="AD719" s="9" t="s">
        <v>996</v>
      </c>
    </row>
    <row r="720" spans="1:30" ht="18.75" customHeight="1">
      <c r="X720" s="48"/>
      <c r="Y720" s="48"/>
    </row>
    <row r="721" spans="24:25" ht="18.75" customHeight="1">
      <c r="X721" s="48"/>
      <c r="Y721" s="48"/>
    </row>
    <row r="722" spans="24:25" ht="18.75" customHeight="1">
      <c r="X722" s="48"/>
      <c r="Y722" s="48"/>
    </row>
    <row r="723" spans="24:25" ht="18.75" customHeight="1">
      <c r="X723" s="48"/>
      <c r="Y723" s="48"/>
    </row>
    <row r="724" spans="24:25" ht="18.75" customHeight="1">
      <c r="X724" s="48"/>
      <c r="Y724" s="48"/>
    </row>
    <row r="725" spans="24:25" ht="18.75" customHeight="1">
      <c r="X725" s="48"/>
      <c r="Y725" s="48"/>
    </row>
    <row r="726" spans="24:25" ht="18.75" customHeight="1">
      <c r="X726" s="48"/>
      <c r="Y726" s="48"/>
    </row>
    <row r="727" spans="24:25" ht="18.75" customHeight="1">
      <c r="X727" s="48"/>
      <c r="Y727" s="48"/>
    </row>
    <row r="728" spans="24:25" ht="18.75" customHeight="1">
      <c r="X728" s="48"/>
      <c r="Y728" s="48"/>
    </row>
    <row r="729" spans="24:25" ht="18.75" customHeight="1">
      <c r="X729" s="48"/>
      <c r="Y729" s="48"/>
    </row>
    <row r="730" spans="24:25" ht="18.75" customHeight="1">
      <c r="X730" s="48"/>
      <c r="Y730" s="48"/>
    </row>
    <row r="731" spans="24:25" ht="18.75" customHeight="1">
      <c r="X731" s="48"/>
      <c r="Y731" s="48"/>
    </row>
    <row r="732" spans="24:25" ht="18.75" customHeight="1">
      <c r="X732" s="48"/>
      <c r="Y732" s="48"/>
    </row>
    <row r="733" spans="24:25" ht="18.75" customHeight="1">
      <c r="X733" s="48"/>
      <c r="Y733" s="48"/>
    </row>
    <row r="734" spans="24:25" ht="18.75" customHeight="1">
      <c r="X734" s="48"/>
      <c r="Y734" s="48"/>
    </row>
    <row r="735" spans="24:25" ht="18.75" customHeight="1">
      <c r="X735" s="48"/>
      <c r="Y735" s="48"/>
    </row>
    <row r="736" spans="24:25" ht="18.75" customHeight="1">
      <c r="X736" s="48"/>
      <c r="Y736" s="48"/>
    </row>
    <row r="737" spans="24:25" ht="18.75" customHeight="1">
      <c r="X737" s="48"/>
      <c r="Y737" s="48"/>
    </row>
    <row r="738" spans="24:25" ht="18.75" customHeight="1">
      <c r="X738" s="48"/>
      <c r="Y738" s="48"/>
    </row>
    <row r="739" spans="24:25" ht="18.75" customHeight="1">
      <c r="X739" s="48"/>
      <c r="Y739" s="48"/>
    </row>
    <row r="740" spans="24:25" ht="18.75" customHeight="1">
      <c r="X740" s="48"/>
      <c r="Y740" s="48"/>
    </row>
    <row r="741" spans="24:25" ht="18.75" customHeight="1">
      <c r="X741" s="48"/>
      <c r="Y741" s="48"/>
    </row>
    <row r="742" spans="24:25" ht="18.75" customHeight="1">
      <c r="X742" s="48"/>
      <c r="Y742" s="48"/>
    </row>
    <row r="743" spans="24:25" ht="18.75" customHeight="1">
      <c r="X743" s="48"/>
      <c r="Y743" s="48"/>
    </row>
    <row r="744" spans="24:25" ht="18.75" customHeight="1">
      <c r="X744" s="48"/>
      <c r="Y744" s="48"/>
    </row>
    <row r="745" spans="24:25" ht="18.75" customHeight="1">
      <c r="X745" s="48"/>
      <c r="Y745" s="48"/>
    </row>
    <row r="746" spans="24:25" ht="18.75" customHeight="1">
      <c r="X746" s="48"/>
      <c r="Y746" s="48"/>
    </row>
    <row r="747" spans="24:25" ht="18.75" customHeight="1">
      <c r="X747" s="48"/>
      <c r="Y747" s="48"/>
    </row>
    <row r="748" spans="24:25" ht="18.75" customHeight="1">
      <c r="X748" s="48"/>
      <c r="Y748" s="48"/>
    </row>
    <row r="749" spans="24:25" ht="18.75" customHeight="1">
      <c r="X749" s="48"/>
      <c r="Y749" s="48"/>
    </row>
    <row r="750" spans="24:25" ht="18.75" customHeight="1">
      <c r="X750" s="48"/>
      <c r="Y750" s="48"/>
    </row>
    <row r="751" spans="24:25" ht="18.75" customHeight="1">
      <c r="X751" s="48"/>
      <c r="Y751" s="48"/>
    </row>
    <row r="752" spans="24:25" ht="18.75" customHeight="1">
      <c r="X752" s="48"/>
      <c r="Y752" s="48"/>
    </row>
    <row r="753" spans="24:25" ht="18.75" customHeight="1">
      <c r="X753" s="48"/>
      <c r="Y753" s="48"/>
    </row>
    <row r="754" spans="24:25" ht="18.75" customHeight="1">
      <c r="X754" s="48"/>
      <c r="Y754" s="48"/>
    </row>
    <row r="755" spans="24:25" ht="18.75" customHeight="1">
      <c r="X755" s="48"/>
      <c r="Y755" s="48"/>
    </row>
    <row r="756" spans="24:25" ht="18.75" customHeight="1">
      <c r="X756" s="48"/>
      <c r="Y756" s="48"/>
    </row>
    <row r="757" spans="24:25" ht="18.75" customHeight="1">
      <c r="X757" s="48"/>
      <c r="Y757" s="48"/>
    </row>
    <row r="758" spans="24:25" ht="18.75" customHeight="1">
      <c r="X758" s="48"/>
      <c r="Y758" s="48"/>
    </row>
    <row r="759" spans="24:25" ht="18.75" customHeight="1">
      <c r="X759" s="48"/>
      <c r="Y759" s="48"/>
    </row>
    <row r="760" spans="24:25" ht="18.75" customHeight="1">
      <c r="X760" s="48"/>
      <c r="Y760" s="48"/>
    </row>
    <row r="761" spans="24:25" ht="18.75" customHeight="1">
      <c r="X761" s="48"/>
      <c r="Y761" s="48"/>
    </row>
    <row r="762" spans="24:25" ht="18.75" customHeight="1">
      <c r="X762" s="48"/>
      <c r="Y762" s="48"/>
    </row>
    <row r="763" spans="24:25" ht="18.75" customHeight="1">
      <c r="X763" s="48"/>
      <c r="Y763" s="48"/>
    </row>
    <row r="764" spans="24:25" ht="18.75" customHeight="1">
      <c r="X764" s="48"/>
      <c r="Y764" s="48"/>
    </row>
    <row r="765" spans="24:25" ht="18.75" customHeight="1">
      <c r="X765" s="48"/>
      <c r="Y765" s="48"/>
    </row>
    <row r="766" spans="24:25" ht="18.75" customHeight="1">
      <c r="X766" s="48"/>
      <c r="Y766" s="48"/>
    </row>
    <row r="767" spans="24:25" ht="18.75" customHeight="1">
      <c r="X767" s="48"/>
      <c r="Y767" s="48"/>
    </row>
    <row r="768" spans="24:25" ht="18.75" customHeight="1">
      <c r="X768" s="48"/>
      <c r="Y768" s="48"/>
    </row>
    <row r="769" spans="24:25" ht="18.75" customHeight="1">
      <c r="X769" s="48"/>
      <c r="Y769" s="48"/>
    </row>
    <row r="770" spans="24:25" ht="18.75" customHeight="1">
      <c r="X770" s="48"/>
      <c r="Y770" s="48"/>
    </row>
    <row r="771" spans="24:25" ht="18.75" customHeight="1">
      <c r="X771" s="48"/>
      <c r="Y771" s="48"/>
    </row>
    <row r="772" spans="24:25" ht="18.75" customHeight="1">
      <c r="X772" s="48"/>
      <c r="Y772" s="48"/>
    </row>
    <row r="773" spans="24:25" ht="18.75" customHeight="1">
      <c r="X773" s="48"/>
      <c r="Y773" s="48"/>
    </row>
    <row r="774" spans="24:25" ht="18.75" customHeight="1">
      <c r="X774" s="48"/>
      <c r="Y774" s="48"/>
    </row>
    <row r="775" spans="24:25" ht="18.75" customHeight="1">
      <c r="X775" s="48"/>
      <c r="Y775" s="48"/>
    </row>
    <row r="776" spans="24:25" ht="18.75" customHeight="1">
      <c r="X776" s="48"/>
      <c r="Y776" s="48"/>
    </row>
    <row r="777" spans="24:25" ht="18.75" customHeight="1">
      <c r="X777" s="48"/>
      <c r="Y777" s="48"/>
    </row>
    <row r="778" spans="24:25" ht="18.75" customHeight="1">
      <c r="X778" s="48"/>
      <c r="Y778" s="48"/>
    </row>
    <row r="779" spans="24:25" ht="18.75" customHeight="1">
      <c r="X779" s="48"/>
      <c r="Y779" s="48"/>
    </row>
    <row r="780" spans="24:25" ht="18.75" customHeight="1">
      <c r="X780" s="48"/>
      <c r="Y780" s="48"/>
    </row>
    <row r="781" spans="24:25" ht="18.75" customHeight="1">
      <c r="X781" s="48"/>
      <c r="Y781" s="48"/>
    </row>
    <row r="782" spans="24:25" ht="18.75" customHeight="1">
      <c r="X782" s="48"/>
      <c r="Y782" s="48"/>
    </row>
    <row r="783" spans="24:25" ht="18.75" customHeight="1">
      <c r="X783" s="48"/>
      <c r="Y783" s="48"/>
    </row>
    <row r="784" spans="24:25" ht="18.75" customHeight="1">
      <c r="X784" s="48"/>
      <c r="Y784" s="48"/>
    </row>
    <row r="785" spans="24:25" ht="18.75" customHeight="1">
      <c r="X785" s="48"/>
      <c r="Y785" s="48"/>
    </row>
    <row r="786" spans="24:25" ht="18.75" customHeight="1">
      <c r="X786" s="48"/>
      <c r="Y786" s="48"/>
    </row>
    <row r="787" spans="24:25" ht="18.75" customHeight="1">
      <c r="X787" s="48"/>
      <c r="Y787" s="48"/>
    </row>
    <row r="788" spans="24:25" ht="18.75" customHeight="1">
      <c r="X788" s="48"/>
      <c r="Y788" s="48"/>
    </row>
    <row r="789" spans="24:25" ht="18.75" customHeight="1">
      <c r="X789" s="48"/>
      <c r="Y789" s="48"/>
    </row>
    <row r="790" spans="24:25" ht="18.75" customHeight="1">
      <c r="X790" s="48"/>
      <c r="Y790" s="48"/>
    </row>
  </sheetData>
  <autoFilter ref="A1:AD719" xr:uid="{00000000-0009-0000-0000-000000000000}">
    <sortState ref="A2:AD719">
      <sortCondition sortBy="cellColor" ref="E1:E719" dxfId="7"/>
    </sortState>
  </autoFilter>
  <phoneticPr fontId="6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N719"/>
  <sheetViews>
    <sheetView workbookViewId="0">
      <selection activeCell="K1" sqref="K1:K1048576"/>
    </sheetView>
  </sheetViews>
  <sheetFormatPr baseColWidth="10" defaultColWidth="8.83203125" defaultRowHeight="15"/>
  <cols>
    <col min="2" max="2" width="21.1640625" style="1" customWidth="1"/>
    <col min="3" max="3" width="15.6640625" customWidth="1"/>
    <col min="4" max="4" width="50.6640625" customWidth="1"/>
    <col min="5" max="5" width="10.1640625" customWidth="1"/>
    <col min="8" max="9" width="14" customWidth="1"/>
    <col min="10" max="10" width="14" hidden="1" customWidth="1"/>
    <col min="11" max="11" width="14" style="2" customWidth="1"/>
    <col min="12" max="12" width="14" customWidth="1"/>
    <col min="13" max="14" width="9.6640625" customWidth="1"/>
  </cols>
  <sheetData>
    <row r="1" spans="1:14">
      <c r="A1" t="s">
        <v>0</v>
      </c>
      <c r="B1" s="3" t="s">
        <v>1</v>
      </c>
      <c r="C1" s="4" t="s">
        <v>2</v>
      </c>
      <c r="D1" t="s">
        <v>3</v>
      </c>
      <c r="E1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2" t="s">
        <v>10</v>
      </c>
      <c r="L1" s="4" t="s">
        <v>13</v>
      </c>
      <c r="M1" s="4" t="s">
        <v>14</v>
      </c>
      <c r="N1" s="4" t="s">
        <v>15</v>
      </c>
    </row>
    <row r="2" spans="1:14">
      <c r="A2" s="5" t="s">
        <v>16</v>
      </c>
      <c r="B2" s="6">
        <v>4987084416902</v>
      </c>
      <c r="C2" s="5" t="s">
        <v>17</v>
      </c>
      <c r="D2" s="5" t="s">
        <v>18</v>
      </c>
      <c r="E2" s="5">
        <v>598</v>
      </c>
      <c r="F2" s="5">
        <v>598</v>
      </c>
      <c r="G2" s="5">
        <f t="shared" ref="G2:G15" si="0">E2-F2</f>
        <v>0</v>
      </c>
      <c r="H2" s="5">
        <f t="shared" ref="H2:H65" si="1">G2/F2</f>
        <v>0</v>
      </c>
      <c r="I2" s="5">
        <f t="shared" ref="I2:I65" si="2">E2*0.061</f>
        <v>36.478000000000002</v>
      </c>
      <c r="J2" s="5">
        <f t="shared" ref="J2:J65" si="3">I2*1.2</f>
        <v>43.773600000000002</v>
      </c>
      <c r="K2" s="2">
        <f>I2*1.6</f>
        <v>58.364800000000002</v>
      </c>
      <c r="L2" s="5">
        <f t="shared" ref="L2:L65" si="4">I2*1.15</f>
        <v>41.9497</v>
      </c>
      <c r="M2" s="5">
        <v>50</v>
      </c>
      <c r="N2" s="5">
        <v>58</v>
      </c>
    </row>
    <row r="3" spans="1:14" hidden="1">
      <c r="A3" t="s">
        <v>19</v>
      </c>
      <c r="B3" s="1">
        <v>4987072038079</v>
      </c>
      <c r="C3" t="s">
        <v>20</v>
      </c>
      <c r="D3" t="s">
        <v>21</v>
      </c>
      <c r="E3">
        <v>2235</v>
      </c>
      <c r="F3">
        <v>2235</v>
      </c>
      <c r="G3">
        <f t="shared" si="0"/>
        <v>0</v>
      </c>
      <c r="H3">
        <f t="shared" si="1"/>
        <v>0</v>
      </c>
      <c r="I3">
        <f t="shared" si="2"/>
        <v>136.33500000000001</v>
      </c>
      <c r="J3" s="5">
        <f t="shared" si="3"/>
        <v>163.602</v>
      </c>
      <c r="K3" s="5"/>
      <c r="L3" s="5">
        <f t="shared" si="4"/>
        <v>156.78524999999999</v>
      </c>
      <c r="M3">
        <v>135</v>
      </c>
      <c r="N3">
        <v>148</v>
      </c>
    </row>
    <row r="4" spans="1:14" hidden="1">
      <c r="A4" t="s">
        <v>22</v>
      </c>
      <c r="B4" s="1">
        <v>4987045069307</v>
      </c>
      <c r="C4" t="s">
        <v>23</v>
      </c>
      <c r="D4" t="s">
        <v>24</v>
      </c>
      <c r="E4">
        <v>1580</v>
      </c>
      <c r="F4">
        <v>2030</v>
      </c>
      <c r="G4">
        <f t="shared" si="0"/>
        <v>-450</v>
      </c>
      <c r="H4">
        <f t="shared" si="1"/>
        <v>-0.22167487684729065</v>
      </c>
      <c r="I4">
        <f t="shared" si="2"/>
        <v>96.38</v>
      </c>
      <c r="J4" s="5">
        <f t="shared" si="3"/>
        <v>115.65599999999999</v>
      </c>
      <c r="K4" s="5"/>
      <c r="L4" s="5">
        <f t="shared" si="4"/>
        <v>110.83699999999999</v>
      </c>
      <c r="M4">
        <v>118</v>
      </c>
      <c r="N4">
        <v>130</v>
      </c>
    </row>
    <row r="5" spans="1:14" hidden="1">
      <c r="A5" t="s">
        <v>25</v>
      </c>
      <c r="B5" s="1">
        <v>4987045181009</v>
      </c>
      <c r="C5" t="s">
        <v>26</v>
      </c>
      <c r="D5" t="s">
        <v>27</v>
      </c>
      <c r="E5">
        <v>1980</v>
      </c>
      <c r="F5">
        <v>2916</v>
      </c>
      <c r="G5">
        <f t="shared" si="0"/>
        <v>-936</v>
      </c>
      <c r="H5">
        <f t="shared" si="1"/>
        <v>-0.32098765432098764</v>
      </c>
      <c r="I5">
        <f t="shared" si="2"/>
        <v>120.78</v>
      </c>
      <c r="J5" s="5">
        <f t="shared" si="3"/>
        <v>144.93600000000001</v>
      </c>
      <c r="K5" s="5"/>
      <c r="L5" s="5">
        <f t="shared" si="4"/>
        <v>138.89699999999999</v>
      </c>
      <c r="M5">
        <v>178</v>
      </c>
      <c r="N5">
        <v>198</v>
      </c>
    </row>
    <row r="6" spans="1:14" hidden="1">
      <c r="A6" t="s">
        <v>28</v>
      </c>
      <c r="B6" s="1">
        <v>4987045108600</v>
      </c>
      <c r="C6" t="s">
        <v>26</v>
      </c>
      <c r="D6" t="s">
        <v>29</v>
      </c>
      <c r="E6">
        <v>1280</v>
      </c>
      <c r="F6">
        <v>2764</v>
      </c>
      <c r="G6">
        <f t="shared" si="0"/>
        <v>-1484</v>
      </c>
      <c r="H6">
        <f t="shared" si="1"/>
        <v>-0.5369030390738061</v>
      </c>
      <c r="I6">
        <f t="shared" si="2"/>
        <v>78.08</v>
      </c>
      <c r="J6" s="5">
        <f t="shared" si="3"/>
        <v>93.695999999999998</v>
      </c>
      <c r="K6" s="5"/>
      <c r="L6" s="5">
        <f t="shared" si="4"/>
        <v>89.791999999999987</v>
      </c>
      <c r="M6">
        <v>149</v>
      </c>
      <c r="N6">
        <v>200</v>
      </c>
    </row>
    <row r="7" spans="1:14" hidden="1">
      <c r="A7" t="s">
        <v>30</v>
      </c>
      <c r="B7" s="1">
        <v>4987107615442</v>
      </c>
      <c r="C7" t="s">
        <v>31</v>
      </c>
      <c r="D7" s="7" t="s">
        <v>32</v>
      </c>
      <c r="E7">
        <v>1380</v>
      </c>
      <c r="F7">
        <v>2450</v>
      </c>
      <c r="G7">
        <f t="shared" si="0"/>
        <v>-1070</v>
      </c>
      <c r="H7">
        <f t="shared" si="1"/>
        <v>-0.43673469387755104</v>
      </c>
      <c r="I7">
        <f t="shared" si="2"/>
        <v>84.179999999999993</v>
      </c>
      <c r="J7" s="5">
        <f t="shared" si="3"/>
        <v>101.01599999999999</v>
      </c>
      <c r="K7" s="5"/>
      <c r="L7" s="5">
        <f t="shared" si="4"/>
        <v>96.806999999999988</v>
      </c>
      <c r="M7">
        <v>155</v>
      </c>
      <c r="N7">
        <v>188</v>
      </c>
    </row>
    <row r="8" spans="1:14" hidden="1">
      <c r="A8" t="s">
        <v>33</v>
      </c>
      <c r="B8" s="1">
        <v>4987107615527</v>
      </c>
      <c r="C8" t="s">
        <v>34</v>
      </c>
      <c r="D8" t="s">
        <v>35</v>
      </c>
      <c r="E8">
        <v>830</v>
      </c>
      <c r="F8">
        <v>789</v>
      </c>
      <c r="G8">
        <f t="shared" si="0"/>
        <v>41</v>
      </c>
      <c r="H8">
        <f t="shared" si="1"/>
        <v>5.1964512040557666E-2</v>
      </c>
      <c r="I8">
        <f t="shared" si="2"/>
        <v>50.629999999999995</v>
      </c>
      <c r="J8" s="5">
        <f t="shared" si="3"/>
        <v>60.755999999999993</v>
      </c>
      <c r="K8" s="5"/>
      <c r="L8" s="5">
        <f t="shared" si="4"/>
        <v>58.224499999999992</v>
      </c>
    </row>
    <row r="9" spans="1:14">
      <c r="A9" t="s">
        <v>36</v>
      </c>
      <c r="B9" s="1">
        <v>4987316018591</v>
      </c>
      <c r="C9" t="s">
        <v>37</v>
      </c>
      <c r="D9" t="s">
        <v>38</v>
      </c>
      <c r="E9">
        <v>698</v>
      </c>
      <c r="F9">
        <v>498</v>
      </c>
      <c r="G9">
        <f t="shared" si="0"/>
        <v>200</v>
      </c>
      <c r="H9">
        <f t="shared" si="1"/>
        <v>0.40160642570281124</v>
      </c>
      <c r="I9">
        <f t="shared" si="2"/>
        <v>42.577999999999996</v>
      </c>
      <c r="J9" s="5">
        <f t="shared" si="3"/>
        <v>51.093599999999995</v>
      </c>
      <c r="K9" s="2">
        <f>I9*1.6</f>
        <v>68.124799999999993</v>
      </c>
      <c r="L9" s="5">
        <f t="shared" si="4"/>
        <v>48.964699999999993</v>
      </c>
      <c r="M9">
        <v>88</v>
      </c>
      <c r="N9">
        <v>89</v>
      </c>
    </row>
    <row r="10" spans="1:14">
      <c r="A10" t="s">
        <v>39</v>
      </c>
      <c r="B10" s="1">
        <v>4987316018584</v>
      </c>
      <c r="C10" t="s">
        <v>37</v>
      </c>
      <c r="D10" t="s">
        <v>40</v>
      </c>
      <c r="E10">
        <v>698</v>
      </c>
      <c r="F10">
        <v>498</v>
      </c>
      <c r="G10">
        <f t="shared" si="0"/>
        <v>200</v>
      </c>
      <c r="H10">
        <f t="shared" si="1"/>
        <v>0.40160642570281124</v>
      </c>
      <c r="I10">
        <f t="shared" si="2"/>
        <v>42.577999999999996</v>
      </c>
      <c r="J10" s="5">
        <f t="shared" si="3"/>
        <v>51.093599999999995</v>
      </c>
      <c r="K10" s="2">
        <f>I10*1.6</f>
        <v>68.124799999999993</v>
      </c>
      <c r="L10" s="5">
        <f t="shared" si="4"/>
        <v>48.964699999999993</v>
      </c>
      <c r="M10">
        <v>69</v>
      </c>
      <c r="N10">
        <v>83</v>
      </c>
    </row>
    <row r="11" spans="1:14">
      <c r="A11" t="s">
        <v>41</v>
      </c>
      <c r="B11" s="1">
        <v>4987316018577</v>
      </c>
      <c r="C11" t="s">
        <v>37</v>
      </c>
      <c r="D11" t="s">
        <v>42</v>
      </c>
      <c r="E11">
        <v>698</v>
      </c>
      <c r="F11">
        <v>498</v>
      </c>
      <c r="G11">
        <f t="shared" si="0"/>
        <v>200</v>
      </c>
      <c r="H11">
        <f t="shared" si="1"/>
        <v>0.40160642570281124</v>
      </c>
      <c r="I11">
        <f t="shared" si="2"/>
        <v>42.577999999999996</v>
      </c>
      <c r="J11" s="5">
        <f t="shared" si="3"/>
        <v>51.093599999999995</v>
      </c>
      <c r="K11" s="2">
        <f>I11*1.6</f>
        <v>68.124799999999993</v>
      </c>
      <c r="L11" s="5">
        <f t="shared" si="4"/>
        <v>48.964699999999993</v>
      </c>
      <c r="M11">
        <v>46</v>
      </c>
      <c r="N11">
        <v>68</v>
      </c>
    </row>
    <row r="12" spans="1:14">
      <c r="A12" t="s">
        <v>43</v>
      </c>
      <c r="B12" s="1">
        <v>4962721100710</v>
      </c>
      <c r="C12" t="s">
        <v>37</v>
      </c>
      <c r="D12" s="7" t="s">
        <v>44</v>
      </c>
      <c r="E12">
        <v>380</v>
      </c>
      <c r="F12">
        <v>462</v>
      </c>
      <c r="G12">
        <f t="shared" si="0"/>
        <v>-82</v>
      </c>
      <c r="H12">
        <f t="shared" si="1"/>
        <v>-0.1774891774891775</v>
      </c>
      <c r="I12">
        <f t="shared" si="2"/>
        <v>23.18</v>
      </c>
      <c r="J12" s="5">
        <f t="shared" si="3"/>
        <v>27.815999999999999</v>
      </c>
      <c r="K12" s="2">
        <f>I12*1.6</f>
        <v>37.088000000000001</v>
      </c>
      <c r="L12" s="5">
        <f t="shared" si="4"/>
        <v>26.656999999999996</v>
      </c>
    </row>
    <row r="13" spans="1:14" hidden="1">
      <c r="A13" t="s">
        <v>45</v>
      </c>
      <c r="B13" s="1">
        <v>4987306054875</v>
      </c>
      <c r="C13" t="s">
        <v>46</v>
      </c>
      <c r="D13" t="s">
        <v>47</v>
      </c>
      <c r="E13">
        <v>1080</v>
      </c>
      <c r="F13">
        <v>906</v>
      </c>
      <c r="G13">
        <f t="shared" si="0"/>
        <v>174</v>
      </c>
      <c r="H13">
        <f t="shared" si="1"/>
        <v>0.19205298013245034</v>
      </c>
      <c r="I13">
        <f t="shared" si="2"/>
        <v>65.88</v>
      </c>
      <c r="J13" s="5">
        <f t="shared" si="3"/>
        <v>79.055999999999997</v>
      </c>
      <c r="K13" s="5"/>
      <c r="L13" s="5">
        <f t="shared" si="4"/>
        <v>75.761999999999986</v>
      </c>
      <c r="M13">
        <v>50</v>
      </c>
    </row>
    <row r="14" spans="1:14" hidden="1">
      <c r="A14" t="s">
        <v>48</v>
      </c>
      <c r="B14" s="1">
        <v>4987306047495</v>
      </c>
      <c r="C14" t="s">
        <v>49</v>
      </c>
      <c r="D14" s="7" t="s">
        <v>50</v>
      </c>
      <c r="E14">
        <v>850</v>
      </c>
      <c r="F14">
        <v>906</v>
      </c>
      <c r="G14">
        <f t="shared" si="0"/>
        <v>-56</v>
      </c>
      <c r="H14">
        <f t="shared" si="1"/>
        <v>-6.1810154525386317E-2</v>
      </c>
      <c r="I14">
        <f t="shared" si="2"/>
        <v>51.85</v>
      </c>
      <c r="J14" s="5">
        <f t="shared" si="3"/>
        <v>62.22</v>
      </c>
      <c r="K14" s="5"/>
      <c r="L14" s="5">
        <f t="shared" si="4"/>
        <v>59.627499999999998</v>
      </c>
      <c r="M14">
        <v>127</v>
      </c>
    </row>
    <row r="15" spans="1:14" hidden="1">
      <c r="A15" t="s">
        <v>51</v>
      </c>
      <c r="B15" s="1">
        <v>4987240210245</v>
      </c>
      <c r="C15" t="s">
        <v>52</v>
      </c>
      <c r="D15" s="7" t="s">
        <v>53</v>
      </c>
      <c r="E15">
        <v>1000</v>
      </c>
      <c r="F15">
        <v>999</v>
      </c>
      <c r="G15">
        <f t="shared" si="0"/>
        <v>1</v>
      </c>
      <c r="H15">
        <f t="shared" si="1"/>
        <v>1.001001001001001E-3</v>
      </c>
      <c r="I15">
        <f t="shared" si="2"/>
        <v>61</v>
      </c>
      <c r="J15" s="5">
        <f t="shared" si="3"/>
        <v>73.2</v>
      </c>
      <c r="K15" s="5"/>
      <c r="L15" s="5">
        <f t="shared" si="4"/>
        <v>70.149999999999991</v>
      </c>
      <c r="M15">
        <v>98</v>
      </c>
      <c r="N15">
        <v>128</v>
      </c>
    </row>
    <row r="16" spans="1:14">
      <c r="A16" t="s">
        <v>54</v>
      </c>
      <c r="B16" s="1">
        <v>4987240210733</v>
      </c>
      <c r="C16" t="s">
        <v>55</v>
      </c>
      <c r="D16" s="7" t="s">
        <v>56</v>
      </c>
      <c r="E16">
        <v>598</v>
      </c>
      <c r="F16">
        <v>698</v>
      </c>
      <c r="G16">
        <v>698</v>
      </c>
      <c r="H16">
        <f t="shared" si="1"/>
        <v>1</v>
      </c>
      <c r="I16">
        <f t="shared" si="2"/>
        <v>36.478000000000002</v>
      </c>
      <c r="J16" s="5">
        <f t="shared" si="3"/>
        <v>43.773600000000002</v>
      </c>
      <c r="K16" s="2">
        <f>I16*1.6</f>
        <v>58.364800000000002</v>
      </c>
      <c r="L16" s="5">
        <f t="shared" si="4"/>
        <v>41.9497</v>
      </c>
      <c r="M16">
        <v>42</v>
      </c>
      <c r="N16">
        <v>48</v>
      </c>
    </row>
    <row r="17" spans="1:14">
      <c r="A17" t="s">
        <v>57</v>
      </c>
      <c r="B17" s="1">
        <v>4987426002091</v>
      </c>
      <c r="C17" t="s">
        <v>58</v>
      </c>
      <c r="D17" t="s">
        <v>59</v>
      </c>
      <c r="E17">
        <v>398</v>
      </c>
      <c r="F17">
        <v>398</v>
      </c>
      <c r="G17">
        <f t="shared" ref="G17:G80" si="5">E17-F17</f>
        <v>0</v>
      </c>
      <c r="H17">
        <f t="shared" si="1"/>
        <v>0</v>
      </c>
      <c r="I17">
        <f t="shared" si="2"/>
        <v>24.277999999999999</v>
      </c>
      <c r="J17" s="5">
        <f t="shared" si="3"/>
        <v>29.133599999999998</v>
      </c>
      <c r="K17" s="2">
        <f>I17*1.6</f>
        <v>38.844799999999999</v>
      </c>
      <c r="L17" s="5">
        <f t="shared" si="4"/>
        <v>27.919699999999995</v>
      </c>
      <c r="M17">
        <v>45</v>
      </c>
      <c r="N17">
        <v>58</v>
      </c>
    </row>
    <row r="18" spans="1:14">
      <c r="A18" t="s">
        <v>60</v>
      </c>
      <c r="B18" s="1">
        <v>4987426002114</v>
      </c>
      <c r="C18" t="s">
        <v>61</v>
      </c>
      <c r="D18" t="s">
        <v>62</v>
      </c>
      <c r="E18">
        <v>598</v>
      </c>
      <c r="F18">
        <v>498</v>
      </c>
      <c r="G18">
        <f t="shared" si="5"/>
        <v>100</v>
      </c>
      <c r="H18">
        <f t="shared" si="1"/>
        <v>0.20080321285140562</v>
      </c>
      <c r="I18">
        <f t="shared" si="2"/>
        <v>36.478000000000002</v>
      </c>
      <c r="J18" s="5">
        <f t="shared" si="3"/>
        <v>43.773600000000002</v>
      </c>
      <c r="K18" s="2">
        <f>I18*1.6</f>
        <v>58.364800000000002</v>
      </c>
      <c r="L18" s="5">
        <f t="shared" si="4"/>
        <v>41.9497</v>
      </c>
      <c r="M18">
        <v>63</v>
      </c>
      <c r="N18">
        <v>69</v>
      </c>
    </row>
    <row r="19" spans="1:14" hidden="1">
      <c r="A19" t="s">
        <v>63</v>
      </c>
      <c r="B19" s="1">
        <v>4903301190936</v>
      </c>
      <c r="C19" t="s">
        <v>64</v>
      </c>
      <c r="D19" t="s">
        <v>65</v>
      </c>
      <c r="E19">
        <v>1478</v>
      </c>
      <c r="F19">
        <v>1706</v>
      </c>
      <c r="G19">
        <f t="shared" si="5"/>
        <v>-228</v>
      </c>
      <c r="H19">
        <f t="shared" si="1"/>
        <v>-0.13364595545134819</v>
      </c>
      <c r="I19">
        <f t="shared" si="2"/>
        <v>90.158000000000001</v>
      </c>
      <c r="J19" s="5">
        <f t="shared" si="3"/>
        <v>108.1896</v>
      </c>
      <c r="K19" s="5"/>
      <c r="L19" s="5">
        <f t="shared" si="4"/>
        <v>103.68169999999999</v>
      </c>
      <c r="M19">
        <v>139</v>
      </c>
      <c r="N19">
        <v>199</v>
      </c>
    </row>
    <row r="20" spans="1:14">
      <c r="A20" t="s">
        <v>66</v>
      </c>
      <c r="B20" s="1">
        <v>4987343061140</v>
      </c>
      <c r="C20" t="s">
        <v>67</v>
      </c>
      <c r="D20" s="7" t="s">
        <v>68</v>
      </c>
      <c r="E20">
        <v>698</v>
      </c>
      <c r="F20">
        <v>700</v>
      </c>
      <c r="G20">
        <f t="shared" si="5"/>
        <v>-2</v>
      </c>
      <c r="H20">
        <f t="shared" si="1"/>
        <v>-2.8571428571428571E-3</v>
      </c>
      <c r="I20">
        <f t="shared" si="2"/>
        <v>42.577999999999996</v>
      </c>
      <c r="J20" s="5">
        <f t="shared" si="3"/>
        <v>51.093599999999995</v>
      </c>
      <c r="K20" s="2">
        <f>I20*1.6</f>
        <v>68.124799999999993</v>
      </c>
      <c r="L20" s="5">
        <f t="shared" si="4"/>
        <v>48.964699999999993</v>
      </c>
      <c r="M20">
        <v>65</v>
      </c>
      <c r="N20">
        <v>79</v>
      </c>
    </row>
    <row r="21" spans="1:14" hidden="1">
      <c r="A21" t="s">
        <v>69</v>
      </c>
      <c r="B21" s="1">
        <v>4987246601344</v>
      </c>
      <c r="C21" t="s">
        <v>70</v>
      </c>
      <c r="D21" t="s">
        <v>71</v>
      </c>
      <c r="E21">
        <v>1348</v>
      </c>
      <c r="F21">
        <v>1389</v>
      </c>
      <c r="G21">
        <f t="shared" si="5"/>
        <v>-41</v>
      </c>
      <c r="H21">
        <f t="shared" si="1"/>
        <v>-2.9517638588912886E-2</v>
      </c>
      <c r="I21">
        <f t="shared" si="2"/>
        <v>82.227999999999994</v>
      </c>
      <c r="J21" s="5">
        <f t="shared" si="3"/>
        <v>98.673599999999993</v>
      </c>
      <c r="K21" s="5"/>
      <c r="L21" s="5">
        <f t="shared" si="4"/>
        <v>94.56219999999999</v>
      </c>
      <c r="N21">
        <v>110</v>
      </c>
    </row>
    <row r="22" spans="1:14" hidden="1">
      <c r="A22" t="s">
        <v>72</v>
      </c>
      <c r="B22" s="1">
        <v>4962307162231</v>
      </c>
      <c r="C22" t="s">
        <v>73</v>
      </c>
      <c r="D22" s="7" t="s">
        <v>74</v>
      </c>
      <c r="E22">
        <v>820</v>
      </c>
      <c r="F22">
        <v>820</v>
      </c>
      <c r="G22">
        <f t="shared" si="5"/>
        <v>0</v>
      </c>
      <c r="H22">
        <f t="shared" si="1"/>
        <v>0</v>
      </c>
      <c r="I22">
        <f t="shared" si="2"/>
        <v>50.019999999999996</v>
      </c>
      <c r="J22" s="5">
        <f t="shared" si="3"/>
        <v>60.023999999999994</v>
      </c>
      <c r="K22" s="5"/>
      <c r="L22" s="5">
        <f t="shared" si="4"/>
        <v>57.522999999999989</v>
      </c>
    </row>
    <row r="23" spans="1:14">
      <c r="A23" t="s">
        <v>75</v>
      </c>
      <c r="B23" s="1">
        <v>4987305114020</v>
      </c>
      <c r="C23" t="s">
        <v>76</v>
      </c>
      <c r="D23" t="s">
        <v>77</v>
      </c>
      <c r="E23">
        <v>298</v>
      </c>
      <c r="F23">
        <v>462</v>
      </c>
      <c r="G23">
        <f t="shared" si="5"/>
        <v>-164</v>
      </c>
      <c r="H23">
        <f t="shared" si="1"/>
        <v>-0.354978354978355</v>
      </c>
      <c r="I23">
        <f t="shared" si="2"/>
        <v>18.178000000000001</v>
      </c>
      <c r="J23" s="5">
        <f t="shared" si="3"/>
        <v>21.813600000000001</v>
      </c>
      <c r="K23" s="2">
        <f>I23*1.6</f>
        <v>29.084800000000001</v>
      </c>
      <c r="L23" s="5">
        <f t="shared" si="4"/>
        <v>20.904699999999998</v>
      </c>
    </row>
    <row r="24" spans="1:14">
      <c r="A24" t="s">
        <v>78</v>
      </c>
      <c r="B24" s="1">
        <v>4987307020602</v>
      </c>
      <c r="C24" t="s">
        <v>37</v>
      </c>
      <c r="D24" s="7" t="s">
        <v>79</v>
      </c>
      <c r="E24">
        <v>343</v>
      </c>
      <c r="F24">
        <v>343</v>
      </c>
      <c r="G24">
        <f t="shared" si="5"/>
        <v>0</v>
      </c>
      <c r="H24">
        <f t="shared" si="1"/>
        <v>0</v>
      </c>
      <c r="I24">
        <f t="shared" si="2"/>
        <v>20.922999999999998</v>
      </c>
      <c r="J24" s="5">
        <f t="shared" si="3"/>
        <v>25.107599999999998</v>
      </c>
      <c r="K24" s="2">
        <f>I24*1.6</f>
        <v>33.476799999999997</v>
      </c>
      <c r="L24" s="5">
        <f t="shared" si="4"/>
        <v>24.061449999999997</v>
      </c>
    </row>
    <row r="25" spans="1:14" hidden="1">
      <c r="A25" t="s">
        <v>80</v>
      </c>
      <c r="B25" s="1">
        <v>4987123145206</v>
      </c>
      <c r="C25" t="s">
        <v>81</v>
      </c>
      <c r="D25" t="s">
        <v>82</v>
      </c>
      <c r="E25">
        <v>1780</v>
      </c>
      <c r="F25">
        <v>880</v>
      </c>
      <c r="G25">
        <f t="shared" si="5"/>
        <v>900</v>
      </c>
      <c r="H25">
        <f t="shared" si="1"/>
        <v>1.0227272727272727</v>
      </c>
      <c r="I25">
        <f t="shared" si="2"/>
        <v>108.58</v>
      </c>
      <c r="J25" s="5">
        <f t="shared" si="3"/>
        <v>130.29599999999999</v>
      </c>
      <c r="K25" s="5"/>
      <c r="L25" s="5">
        <f t="shared" si="4"/>
        <v>124.86699999999999</v>
      </c>
    </row>
    <row r="26" spans="1:14">
      <c r="A26" t="s">
        <v>83</v>
      </c>
      <c r="B26" s="1">
        <v>4954391106116</v>
      </c>
      <c r="C26" t="s">
        <v>84</v>
      </c>
      <c r="D26" t="s">
        <v>85</v>
      </c>
      <c r="E26">
        <v>778</v>
      </c>
      <c r="F26">
        <v>778</v>
      </c>
      <c r="G26">
        <f t="shared" si="5"/>
        <v>0</v>
      </c>
      <c r="H26">
        <f t="shared" si="1"/>
        <v>0</v>
      </c>
      <c r="I26">
        <f t="shared" si="2"/>
        <v>47.457999999999998</v>
      </c>
      <c r="J26" s="5">
        <f t="shared" si="3"/>
        <v>56.949599999999997</v>
      </c>
      <c r="K26" s="2">
        <f>I26*1.6</f>
        <v>75.9328</v>
      </c>
      <c r="L26" s="5">
        <f t="shared" si="4"/>
        <v>54.576699999999995</v>
      </c>
    </row>
    <row r="27" spans="1:14">
      <c r="A27" t="s">
        <v>86</v>
      </c>
      <c r="B27" s="1">
        <v>49243710</v>
      </c>
      <c r="C27" t="s">
        <v>87</v>
      </c>
      <c r="D27" t="s">
        <v>88</v>
      </c>
      <c r="E27">
        <v>548</v>
      </c>
      <c r="F27">
        <v>548</v>
      </c>
      <c r="G27">
        <f t="shared" si="5"/>
        <v>0</v>
      </c>
      <c r="H27">
        <f t="shared" si="1"/>
        <v>0</v>
      </c>
      <c r="I27">
        <f t="shared" si="2"/>
        <v>33.427999999999997</v>
      </c>
      <c r="J27" s="5">
        <f t="shared" si="3"/>
        <v>40.113599999999998</v>
      </c>
      <c r="K27" s="2">
        <f>I27*1.6</f>
        <v>53.4848</v>
      </c>
      <c r="L27" s="5">
        <f t="shared" si="4"/>
        <v>38.442199999999993</v>
      </c>
      <c r="M27">
        <v>76</v>
      </c>
      <c r="N27">
        <v>79</v>
      </c>
    </row>
    <row r="28" spans="1:14">
      <c r="A28" t="s">
        <v>89</v>
      </c>
      <c r="B28" s="1">
        <v>4903301190929</v>
      </c>
      <c r="C28" t="s">
        <v>90</v>
      </c>
      <c r="D28" t="s">
        <v>91</v>
      </c>
      <c r="E28">
        <v>798</v>
      </c>
      <c r="F28">
        <v>1000</v>
      </c>
      <c r="G28">
        <f t="shared" si="5"/>
        <v>-202</v>
      </c>
      <c r="H28">
        <f t="shared" si="1"/>
        <v>-0.20200000000000001</v>
      </c>
      <c r="I28">
        <f t="shared" si="2"/>
        <v>48.677999999999997</v>
      </c>
      <c r="J28" s="5">
        <f t="shared" si="3"/>
        <v>58.413599999999995</v>
      </c>
      <c r="K28" s="2">
        <f>I28*1.6</f>
        <v>77.884799999999998</v>
      </c>
      <c r="L28" s="5">
        <f t="shared" si="4"/>
        <v>55.979699999999994</v>
      </c>
      <c r="M28">
        <v>69</v>
      </c>
    </row>
    <row r="29" spans="1:14" hidden="1">
      <c r="A29" t="s">
        <v>92</v>
      </c>
      <c r="B29" s="1">
        <v>4987312132710</v>
      </c>
      <c r="C29" t="s">
        <v>93</v>
      </c>
      <c r="D29" t="s">
        <v>94</v>
      </c>
      <c r="E29">
        <v>1343</v>
      </c>
      <c r="F29">
        <v>1490</v>
      </c>
      <c r="G29">
        <f t="shared" si="5"/>
        <v>-147</v>
      </c>
      <c r="H29">
        <f t="shared" si="1"/>
        <v>-9.8657718120805371E-2</v>
      </c>
      <c r="I29">
        <f t="shared" si="2"/>
        <v>81.923000000000002</v>
      </c>
      <c r="J29" s="5">
        <f t="shared" si="3"/>
        <v>98.307599999999994</v>
      </c>
      <c r="K29" s="5"/>
      <c r="L29" s="5">
        <f t="shared" si="4"/>
        <v>94.211449999999999</v>
      </c>
      <c r="M29">
        <v>75</v>
      </c>
      <c r="N29">
        <v>79</v>
      </c>
    </row>
    <row r="30" spans="1:14" hidden="1">
      <c r="A30" t="s">
        <v>95</v>
      </c>
      <c r="B30" s="1">
        <v>4987306054790</v>
      </c>
      <c r="C30" t="s">
        <v>96</v>
      </c>
      <c r="D30" t="s">
        <v>97</v>
      </c>
      <c r="E30">
        <v>2268</v>
      </c>
      <c r="F30">
        <v>1980</v>
      </c>
      <c r="G30">
        <f t="shared" si="5"/>
        <v>288</v>
      </c>
      <c r="H30">
        <f t="shared" si="1"/>
        <v>0.14545454545454545</v>
      </c>
      <c r="I30">
        <f t="shared" si="2"/>
        <v>138.34799999999998</v>
      </c>
      <c r="J30" s="5">
        <f t="shared" si="3"/>
        <v>166.01759999999999</v>
      </c>
      <c r="K30" s="5"/>
      <c r="L30" s="5">
        <f t="shared" si="4"/>
        <v>159.10019999999997</v>
      </c>
      <c r="M30">
        <v>298</v>
      </c>
      <c r="N30">
        <v>340</v>
      </c>
    </row>
    <row r="31" spans="1:14" hidden="1">
      <c r="A31" t="s">
        <v>98</v>
      </c>
      <c r="B31" s="1">
        <v>4987300037010</v>
      </c>
      <c r="C31" t="s">
        <v>99</v>
      </c>
      <c r="D31" t="s">
        <v>100</v>
      </c>
      <c r="E31">
        <v>1294</v>
      </c>
      <c r="F31">
        <v>1814</v>
      </c>
      <c r="G31">
        <f t="shared" si="5"/>
        <v>-520</v>
      </c>
      <c r="H31">
        <f t="shared" si="1"/>
        <v>-0.28665931642778392</v>
      </c>
      <c r="I31">
        <f t="shared" si="2"/>
        <v>78.933999999999997</v>
      </c>
      <c r="J31" s="5">
        <f t="shared" si="3"/>
        <v>94.720799999999997</v>
      </c>
      <c r="K31" s="5"/>
      <c r="L31" s="5">
        <f t="shared" si="4"/>
        <v>90.77409999999999</v>
      </c>
      <c r="M31">
        <v>184</v>
      </c>
    </row>
    <row r="32" spans="1:14">
      <c r="A32" t="s">
        <v>101</v>
      </c>
      <c r="B32" s="1">
        <v>4987028114635</v>
      </c>
      <c r="C32" t="s">
        <v>102</v>
      </c>
      <c r="D32" t="s">
        <v>103</v>
      </c>
      <c r="E32">
        <v>777</v>
      </c>
      <c r="F32">
        <v>1008</v>
      </c>
      <c r="G32">
        <f t="shared" si="5"/>
        <v>-231</v>
      </c>
      <c r="H32">
        <f t="shared" si="1"/>
        <v>-0.22916666666666666</v>
      </c>
      <c r="I32">
        <f t="shared" si="2"/>
        <v>47.396999999999998</v>
      </c>
      <c r="J32" s="5">
        <f t="shared" si="3"/>
        <v>56.876399999999997</v>
      </c>
      <c r="K32" s="2">
        <f>I32*1.6</f>
        <v>75.8352</v>
      </c>
      <c r="L32" s="5">
        <f t="shared" si="4"/>
        <v>54.506549999999997</v>
      </c>
      <c r="M32">
        <v>153</v>
      </c>
    </row>
    <row r="33" spans="1:14">
      <c r="A33" t="s">
        <v>104</v>
      </c>
      <c r="B33" s="1">
        <v>4987081299218</v>
      </c>
      <c r="C33" t="s">
        <v>105</v>
      </c>
      <c r="D33" t="s">
        <v>106</v>
      </c>
      <c r="E33">
        <v>691</v>
      </c>
      <c r="F33">
        <v>852</v>
      </c>
      <c r="G33">
        <f t="shared" si="5"/>
        <v>-161</v>
      </c>
      <c r="H33">
        <f t="shared" si="1"/>
        <v>-0.18896713615023475</v>
      </c>
      <c r="I33">
        <f t="shared" si="2"/>
        <v>42.150999999999996</v>
      </c>
      <c r="J33" s="5">
        <f t="shared" si="3"/>
        <v>50.581199999999995</v>
      </c>
      <c r="K33" s="2">
        <f>I33*1.6</f>
        <v>67.441599999999994</v>
      </c>
      <c r="L33" s="5">
        <f t="shared" si="4"/>
        <v>48.473649999999992</v>
      </c>
    </row>
    <row r="34" spans="1:14">
      <c r="A34" t="s">
        <v>107</v>
      </c>
      <c r="B34" s="1">
        <v>4987438611311</v>
      </c>
      <c r="C34" t="s">
        <v>108</v>
      </c>
      <c r="D34" t="s">
        <v>109</v>
      </c>
      <c r="E34">
        <v>472</v>
      </c>
      <c r="F34">
        <v>841</v>
      </c>
      <c r="G34">
        <f t="shared" si="5"/>
        <v>-369</v>
      </c>
      <c r="H34">
        <f t="shared" si="1"/>
        <v>-0.43876337693222356</v>
      </c>
      <c r="I34">
        <f t="shared" si="2"/>
        <v>28.791999999999998</v>
      </c>
      <c r="J34" s="5">
        <f t="shared" si="3"/>
        <v>34.550399999999996</v>
      </c>
      <c r="K34" s="2">
        <f>I34*1.6</f>
        <v>46.0672</v>
      </c>
      <c r="L34" s="5">
        <f t="shared" si="4"/>
        <v>33.110799999999998</v>
      </c>
      <c r="M34">
        <v>96</v>
      </c>
    </row>
    <row r="35" spans="1:14" hidden="1">
      <c r="A35" t="s">
        <v>110</v>
      </c>
      <c r="B35" s="1">
        <v>4987103044222</v>
      </c>
      <c r="C35" t="s">
        <v>111</v>
      </c>
      <c r="D35" t="s">
        <v>112</v>
      </c>
      <c r="E35">
        <v>1680</v>
      </c>
      <c r="F35">
        <v>2653</v>
      </c>
      <c r="G35">
        <f t="shared" si="5"/>
        <v>-973</v>
      </c>
      <c r="H35">
        <f t="shared" si="1"/>
        <v>-0.36675461741424803</v>
      </c>
      <c r="I35">
        <f t="shared" si="2"/>
        <v>102.48</v>
      </c>
      <c r="J35" s="5">
        <f t="shared" si="3"/>
        <v>122.976</v>
      </c>
      <c r="K35" s="5"/>
      <c r="L35" s="5">
        <f t="shared" si="4"/>
        <v>117.85199999999999</v>
      </c>
      <c r="M35">
        <v>166</v>
      </c>
    </row>
    <row r="36" spans="1:14">
      <c r="A36" t="s">
        <v>113</v>
      </c>
      <c r="B36" s="1">
        <v>4987045049248</v>
      </c>
      <c r="C36" t="s">
        <v>114</v>
      </c>
      <c r="D36" t="s">
        <v>115</v>
      </c>
      <c r="E36">
        <v>742</v>
      </c>
      <c r="F36">
        <v>1007</v>
      </c>
      <c r="G36">
        <f t="shared" si="5"/>
        <v>-265</v>
      </c>
      <c r="H36">
        <f t="shared" si="1"/>
        <v>-0.26315789473684209</v>
      </c>
      <c r="I36">
        <f t="shared" si="2"/>
        <v>45.262</v>
      </c>
      <c r="J36" s="5">
        <f t="shared" si="3"/>
        <v>54.314399999999999</v>
      </c>
      <c r="K36" s="2">
        <f>I36*1.6</f>
        <v>72.419200000000004</v>
      </c>
      <c r="L36" s="5">
        <f t="shared" si="4"/>
        <v>52.051299999999998</v>
      </c>
    </row>
    <row r="37" spans="1:14" hidden="1">
      <c r="A37" t="s">
        <v>116</v>
      </c>
      <c r="B37" s="1">
        <v>987072067727</v>
      </c>
      <c r="C37" t="s">
        <v>117</v>
      </c>
      <c r="D37" s="7" t="s">
        <v>118</v>
      </c>
      <c r="E37">
        <v>1880</v>
      </c>
      <c r="F37">
        <v>1880</v>
      </c>
      <c r="G37">
        <f t="shared" si="5"/>
        <v>0</v>
      </c>
      <c r="H37">
        <f t="shared" si="1"/>
        <v>0</v>
      </c>
      <c r="I37">
        <f t="shared" si="2"/>
        <v>114.67999999999999</v>
      </c>
      <c r="J37" s="5">
        <f t="shared" si="3"/>
        <v>137.61599999999999</v>
      </c>
      <c r="K37" s="5"/>
      <c r="L37" s="5">
        <f t="shared" si="4"/>
        <v>131.88199999999998</v>
      </c>
      <c r="M37">
        <v>186</v>
      </c>
      <c r="N37">
        <v>198</v>
      </c>
    </row>
    <row r="38" spans="1:14" hidden="1">
      <c r="A38" t="s">
        <v>119</v>
      </c>
      <c r="B38" s="1">
        <v>4987072045954</v>
      </c>
      <c r="C38" t="s">
        <v>120</v>
      </c>
      <c r="D38" t="s">
        <v>121</v>
      </c>
      <c r="E38">
        <v>1499</v>
      </c>
      <c r="F38">
        <v>2338</v>
      </c>
      <c r="G38">
        <f t="shared" si="5"/>
        <v>-839</v>
      </c>
      <c r="H38">
        <f t="shared" si="1"/>
        <v>-0.35885372112917024</v>
      </c>
      <c r="I38">
        <f t="shared" si="2"/>
        <v>91.438999999999993</v>
      </c>
      <c r="J38" s="5">
        <f t="shared" si="3"/>
        <v>109.72679999999998</v>
      </c>
      <c r="K38" s="5"/>
      <c r="L38" s="5">
        <f t="shared" si="4"/>
        <v>105.15484999999998</v>
      </c>
      <c r="M38">
        <v>119</v>
      </c>
      <c r="N38">
        <v>138</v>
      </c>
    </row>
    <row r="39" spans="1:14">
      <c r="A39" t="s">
        <v>122</v>
      </c>
      <c r="B39" s="1">
        <v>4987067227303</v>
      </c>
      <c r="C39" t="s">
        <v>123</v>
      </c>
      <c r="D39" t="s">
        <v>124</v>
      </c>
      <c r="E39">
        <v>626</v>
      </c>
      <c r="F39">
        <v>624</v>
      </c>
      <c r="G39">
        <f t="shared" si="5"/>
        <v>2</v>
      </c>
      <c r="H39">
        <f t="shared" si="1"/>
        <v>3.205128205128205E-3</v>
      </c>
      <c r="I39">
        <f t="shared" si="2"/>
        <v>38.186</v>
      </c>
      <c r="J39" s="5">
        <f t="shared" si="3"/>
        <v>45.8232</v>
      </c>
      <c r="K39" s="2">
        <f>I39*1.6</f>
        <v>61.0976</v>
      </c>
      <c r="L39" s="5">
        <f t="shared" si="4"/>
        <v>43.913899999999998</v>
      </c>
    </row>
    <row r="40" spans="1:14">
      <c r="A40" t="s">
        <v>125</v>
      </c>
      <c r="B40" s="1">
        <v>4987067235605</v>
      </c>
      <c r="C40" t="s">
        <v>126</v>
      </c>
      <c r="D40" s="7" t="s">
        <v>127</v>
      </c>
      <c r="E40">
        <v>573</v>
      </c>
      <c r="F40">
        <v>626</v>
      </c>
      <c r="G40">
        <f t="shared" si="5"/>
        <v>-53</v>
      </c>
      <c r="H40">
        <f t="shared" si="1"/>
        <v>-8.4664536741214061E-2</v>
      </c>
      <c r="I40">
        <f t="shared" si="2"/>
        <v>34.952999999999996</v>
      </c>
      <c r="J40" s="5">
        <f t="shared" si="3"/>
        <v>41.943599999999996</v>
      </c>
      <c r="K40" s="2">
        <f>I40*1.6</f>
        <v>55.924799999999998</v>
      </c>
      <c r="L40" s="5">
        <f t="shared" si="4"/>
        <v>40.195949999999989</v>
      </c>
      <c r="M40">
        <v>129</v>
      </c>
    </row>
    <row r="41" spans="1:14">
      <c r="A41" t="s">
        <v>128</v>
      </c>
      <c r="B41" s="1">
        <v>4987167007263</v>
      </c>
      <c r="C41" t="s">
        <v>129</v>
      </c>
      <c r="D41" t="s">
        <v>130</v>
      </c>
      <c r="E41">
        <v>570</v>
      </c>
      <c r="F41">
        <v>500</v>
      </c>
      <c r="G41">
        <f t="shared" si="5"/>
        <v>70</v>
      </c>
      <c r="H41">
        <f t="shared" si="1"/>
        <v>0.14000000000000001</v>
      </c>
      <c r="I41">
        <f t="shared" si="2"/>
        <v>34.769999999999996</v>
      </c>
      <c r="J41" s="5">
        <f t="shared" si="3"/>
        <v>41.723999999999997</v>
      </c>
      <c r="K41" s="2">
        <f>I41*1.6</f>
        <v>55.631999999999998</v>
      </c>
      <c r="L41" s="5">
        <f t="shared" si="4"/>
        <v>39.985499999999995</v>
      </c>
      <c r="M41">
        <v>57</v>
      </c>
      <c r="N41">
        <v>87</v>
      </c>
    </row>
    <row r="42" spans="1:14" hidden="1">
      <c r="A42" t="s">
        <v>131</v>
      </c>
      <c r="B42" s="1" t="s">
        <v>132</v>
      </c>
      <c r="C42" t="s">
        <v>133</v>
      </c>
      <c r="D42" t="s">
        <v>134</v>
      </c>
      <c r="E42">
        <v>1000</v>
      </c>
      <c r="F42">
        <v>1000</v>
      </c>
      <c r="G42">
        <f t="shared" si="5"/>
        <v>0</v>
      </c>
      <c r="H42">
        <f t="shared" si="1"/>
        <v>0</v>
      </c>
      <c r="I42">
        <f t="shared" si="2"/>
        <v>61</v>
      </c>
      <c r="J42" s="5">
        <f t="shared" si="3"/>
        <v>73.2</v>
      </c>
      <c r="K42" s="5"/>
      <c r="L42" s="5">
        <f t="shared" si="4"/>
        <v>70.149999999999991</v>
      </c>
      <c r="M42">
        <v>39.799999999999997</v>
      </c>
      <c r="N42">
        <v>46</v>
      </c>
    </row>
    <row r="43" spans="1:14" hidden="1">
      <c r="A43" t="s">
        <v>135</v>
      </c>
      <c r="B43" s="1">
        <v>4980673002937</v>
      </c>
      <c r="C43" t="s">
        <v>136</v>
      </c>
      <c r="D43" t="s">
        <v>137</v>
      </c>
      <c r="E43">
        <v>1058</v>
      </c>
      <c r="F43">
        <v>1058</v>
      </c>
      <c r="G43">
        <f t="shared" si="5"/>
        <v>0</v>
      </c>
      <c r="H43">
        <f t="shared" si="1"/>
        <v>0</v>
      </c>
      <c r="I43">
        <f t="shared" si="2"/>
        <v>64.537999999999997</v>
      </c>
      <c r="J43" s="5">
        <f t="shared" si="3"/>
        <v>77.445599999999999</v>
      </c>
      <c r="K43" s="5"/>
      <c r="L43" s="5">
        <f t="shared" si="4"/>
        <v>74.218699999999984</v>
      </c>
    </row>
    <row r="44" spans="1:14">
      <c r="A44" t="s">
        <v>138</v>
      </c>
      <c r="B44" s="1">
        <v>4987084410443</v>
      </c>
      <c r="C44" t="s">
        <v>139</v>
      </c>
      <c r="D44" t="s">
        <v>140</v>
      </c>
      <c r="E44">
        <v>298</v>
      </c>
      <c r="F44">
        <v>355</v>
      </c>
      <c r="G44">
        <f t="shared" si="5"/>
        <v>-57</v>
      </c>
      <c r="H44">
        <f t="shared" si="1"/>
        <v>-0.16056338028169015</v>
      </c>
      <c r="I44">
        <f t="shared" si="2"/>
        <v>18.178000000000001</v>
      </c>
      <c r="J44" s="5">
        <f t="shared" si="3"/>
        <v>21.813600000000001</v>
      </c>
      <c r="K44" s="2">
        <f>I44*1.6</f>
        <v>29.084800000000001</v>
      </c>
      <c r="L44" s="5">
        <f t="shared" si="4"/>
        <v>20.904699999999998</v>
      </c>
      <c r="M44">
        <v>29.9</v>
      </c>
      <c r="N44">
        <v>39</v>
      </c>
    </row>
    <row r="45" spans="1:14" hidden="1">
      <c r="A45" t="s">
        <v>141</v>
      </c>
      <c r="B45" s="1">
        <v>4511574000663</v>
      </c>
      <c r="C45" t="s">
        <v>142</v>
      </c>
      <c r="D45" t="s">
        <v>143</v>
      </c>
      <c r="E45">
        <v>1000</v>
      </c>
      <c r="F45">
        <v>1000</v>
      </c>
      <c r="G45">
        <f t="shared" si="5"/>
        <v>0</v>
      </c>
      <c r="H45">
        <f t="shared" si="1"/>
        <v>0</v>
      </c>
      <c r="I45">
        <f t="shared" si="2"/>
        <v>61</v>
      </c>
      <c r="J45" s="5">
        <f t="shared" si="3"/>
        <v>73.2</v>
      </c>
      <c r="K45" s="5"/>
      <c r="L45" s="5">
        <f t="shared" si="4"/>
        <v>70.149999999999991</v>
      </c>
    </row>
    <row r="46" spans="1:14" hidden="1">
      <c r="A46" t="s">
        <v>144</v>
      </c>
      <c r="B46" s="1">
        <v>4511574000656</v>
      </c>
      <c r="C46" t="s">
        <v>142</v>
      </c>
      <c r="D46" t="s">
        <v>145</v>
      </c>
      <c r="E46">
        <v>1000</v>
      </c>
      <c r="F46">
        <v>1000</v>
      </c>
      <c r="G46">
        <f t="shared" si="5"/>
        <v>0</v>
      </c>
      <c r="H46">
        <f t="shared" si="1"/>
        <v>0</v>
      </c>
      <c r="I46">
        <f t="shared" si="2"/>
        <v>61</v>
      </c>
      <c r="J46" s="5">
        <f t="shared" si="3"/>
        <v>73.2</v>
      </c>
      <c r="K46" s="5"/>
      <c r="L46" s="5">
        <f t="shared" si="4"/>
        <v>70.149999999999991</v>
      </c>
    </row>
    <row r="47" spans="1:14" hidden="1">
      <c r="A47" t="s">
        <v>146</v>
      </c>
      <c r="B47" s="1">
        <v>4987103041412</v>
      </c>
      <c r="C47" t="s">
        <v>147</v>
      </c>
      <c r="D47" t="s">
        <v>148</v>
      </c>
      <c r="E47">
        <v>1490</v>
      </c>
      <c r="F47">
        <v>1490</v>
      </c>
      <c r="G47">
        <f t="shared" si="5"/>
        <v>0</v>
      </c>
      <c r="H47">
        <f t="shared" si="1"/>
        <v>0</v>
      </c>
      <c r="I47">
        <f t="shared" si="2"/>
        <v>90.89</v>
      </c>
      <c r="J47" s="5">
        <f t="shared" si="3"/>
        <v>109.068</v>
      </c>
      <c r="K47" s="5"/>
      <c r="L47" s="5">
        <f t="shared" si="4"/>
        <v>104.5235</v>
      </c>
    </row>
    <row r="48" spans="1:14" hidden="1">
      <c r="A48" t="s">
        <v>149</v>
      </c>
      <c r="B48" s="1">
        <v>4987103043058</v>
      </c>
      <c r="C48" t="s">
        <v>150</v>
      </c>
      <c r="D48" t="s">
        <v>148</v>
      </c>
      <c r="E48">
        <v>906</v>
      </c>
      <c r="F48">
        <v>906</v>
      </c>
      <c r="G48">
        <f t="shared" si="5"/>
        <v>0</v>
      </c>
      <c r="H48">
        <f t="shared" si="1"/>
        <v>0</v>
      </c>
      <c r="I48">
        <f t="shared" si="2"/>
        <v>55.265999999999998</v>
      </c>
      <c r="J48" s="5">
        <f t="shared" si="3"/>
        <v>66.319199999999995</v>
      </c>
      <c r="K48" s="5"/>
      <c r="L48" s="5">
        <f t="shared" si="4"/>
        <v>63.555899999999994</v>
      </c>
    </row>
    <row r="49" spans="1:14" hidden="1">
      <c r="A49" t="s">
        <v>151</v>
      </c>
      <c r="B49" s="1">
        <v>4987103043065</v>
      </c>
      <c r="C49" t="s">
        <v>150</v>
      </c>
      <c r="D49" t="s">
        <v>152</v>
      </c>
      <c r="E49">
        <v>906</v>
      </c>
      <c r="F49">
        <v>906</v>
      </c>
      <c r="G49">
        <f t="shared" si="5"/>
        <v>0</v>
      </c>
      <c r="H49">
        <f t="shared" si="1"/>
        <v>0</v>
      </c>
      <c r="I49">
        <f t="shared" si="2"/>
        <v>55.265999999999998</v>
      </c>
      <c r="J49" s="5">
        <f t="shared" si="3"/>
        <v>66.319199999999995</v>
      </c>
      <c r="K49" s="5"/>
      <c r="L49" s="5">
        <f t="shared" si="4"/>
        <v>63.555899999999994</v>
      </c>
    </row>
    <row r="50" spans="1:14" hidden="1">
      <c r="A50" t="s">
        <v>153</v>
      </c>
      <c r="B50" s="1">
        <v>4987107620538</v>
      </c>
      <c r="C50" t="s">
        <v>154</v>
      </c>
      <c r="D50" t="s">
        <v>155</v>
      </c>
      <c r="E50">
        <v>1580</v>
      </c>
      <c r="F50">
        <v>1782</v>
      </c>
      <c r="G50">
        <f t="shared" si="5"/>
        <v>-202</v>
      </c>
      <c r="H50">
        <f t="shared" si="1"/>
        <v>-0.11335578002244669</v>
      </c>
      <c r="I50">
        <f t="shared" si="2"/>
        <v>96.38</v>
      </c>
      <c r="J50" s="5">
        <f t="shared" si="3"/>
        <v>115.65599999999999</v>
      </c>
      <c r="K50" s="5"/>
      <c r="L50" s="5">
        <f t="shared" si="4"/>
        <v>110.83699999999999</v>
      </c>
      <c r="M50">
        <v>149</v>
      </c>
    </row>
    <row r="51" spans="1:14">
      <c r="A51" t="s">
        <v>156</v>
      </c>
      <c r="B51" s="1">
        <v>4987081018420</v>
      </c>
      <c r="C51" t="s">
        <v>84</v>
      </c>
      <c r="D51" t="s">
        <v>157</v>
      </c>
      <c r="E51">
        <v>798</v>
      </c>
      <c r="F51">
        <v>1000</v>
      </c>
      <c r="G51">
        <f t="shared" si="5"/>
        <v>-202</v>
      </c>
      <c r="H51">
        <f t="shared" si="1"/>
        <v>-0.20200000000000001</v>
      </c>
      <c r="I51">
        <f t="shared" si="2"/>
        <v>48.677999999999997</v>
      </c>
      <c r="J51" s="5">
        <f t="shared" si="3"/>
        <v>58.413599999999995</v>
      </c>
      <c r="K51" s="2">
        <f>I51*1.6</f>
        <v>77.884799999999998</v>
      </c>
      <c r="L51" s="5">
        <f t="shared" si="4"/>
        <v>55.979699999999994</v>
      </c>
    </row>
    <row r="52" spans="1:14" hidden="1">
      <c r="A52" t="s">
        <v>158</v>
      </c>
      <c r="B52" s="1">
        <v>4987103049340</v>
      </c>
      <c r="C52" t="s">
        <v>159</v>
      </c>
      <c r="D52" s="7" t="s">
        <v>160</v>
      </c>
      <c r="E52">
        <v>7080</v>
      </c>
      <c r="F52">
        <v>8800</v>
      </c>
      <c r="G52">
        <f t="shared" si="5"/>
        <v>-1720</v>
      </c>
      <c r="H52">
        <f t="shared" si="1"/>
        <v>-0.19545454545454546</v>
      </c>
      <c r="I52">
        <f t="shared" si="2"/>
        <v>431.88</v>
      </c>
      <c r="J52" s="5">
        <f t="shared" si="3"/>
        <v>518.25599999999997</v>
      </c>
      <c r="K52" s="5"/>
      <c r="L52" s="5">
        <f t="shared" si="4"/>
        <v>496.66199999999998</v>
      </c>
      <c r="M52">
        <v>580</v>
      </c>
      <c r="N52">
        <v>6658</v>
      </c>
    </row>
    <row r="53" spans="1:14" hidden="1">
      <c r="A53" t="s">
        <v>161</v>
      </c>
      <c r="B53" s="1">
        <v>4987103050421</v>
      </c>
      <c r="C53" t="s">
        <v>162</v>
      </c>
      <c r="D53" t="s">
        <v>163</v>
      </c>
      <c r="E53">
        <v>3100</v>
      </c>
      <c r="F53">
        <v>3100</v>
      </c>
      <c r="G53">
        <f t="shared" si="5"/>
        <v>0</v>
      </c>
      <c r="H53">
        <f t="shared" si="1"/>
        <v>0</v>
      </c>
      <c r="I53">
        <f t="shared" si="2"/>
        <v>189.1</v>
      </c>
      <c r="J53" s="5">
        <f t="shared" si="3"/>
        <v>226.92</v>
      </c>
      <c r="K53" s="5"/>
      <c r="L53" s="5">
        <f t="shared" si="4"/>
        <v>217.46499999999997</v>
      </c>
      <c r="M53">
        <v>228</v>
      </c>
    </row>
    <row r="54" spans="1:14" hidden="1">
      <c r="A54" t="s">
        <v>164</v>
      </c>
      <c r="B54" s="1">
        <v>4987316032924</v>
      </c>
      <c r="C54" t="s">
        <v>165</v>
      </c>
      <c r="D54" t="s">
        <v>166</v>
      </c>
      <c r="E54">
        <v>1072</v>
      </c>
      <c r="F54">
        <v>1950</v>
      </c>
      <c r="G54">
        <f t="shared" si="5"/>
        <v>-878</v>
      </c>
      <c r="H54">
        <f t="shared" si="1"/>
        <v>-0.45025641025641028</v>
      </c>
      <c r="I54">
        <f t="shared" si="2"/>
        <v>65.391999999999996</v>
      </c>
      <c r="J54" s="5">
        <f t="shared" si="3"/>
        <v>78.470399999999998</v>
      </c>
      <c r="K54" s="5"/>
      <c r="L54" s="5">
        <f t="shared" si="4"/>
        <v>75.200799999999987</v>
      </c>
      <c r="M54">
        <v>125</v>
      </c>
      <c r="N54">
        <v>154</v>
      </c>
    </row>
    <row r="55" spans="1:14" hidden="1">
      <c r="A55" t="s">
        <v>167</v>
      </c>
      <c r="B55" s="1">
        <v>4987072024324</v>
      </c>
      <c r="C55" t="s">
        <v>168</v>
      </c>
      <c r="D55" t="s">
        <v>169</v>
      </c>
      <c r="E55">
        <v>1049</v>
      </c>
      <c r="F55">
        <v>1218</v>
      </c>
      <c r="G55">
        <f t="shared" si="5"/>
        <v>-169</v>
      </c>
      <c r="H55">
        <f t="shared" si="1"/>
        <v>-0.13875205254515599</v>
      </c>
      <c r="I55">
        <f t="shared" si="2"/>
        <v>63.988999999999997</v>
      </c>
      <c r="J55" s="5">
        <f t="shared" si="3"/>
        <v>76.786799999999999</v>
      </c>
      <c r="K55" s="5"/>
      <c r="L55" s="5">
        <f t="shared" si="4"/>
        <v>73.587349999999986</v>
      </c>
      <c r="M55">
        <v>89</v>
      </c>
      <c r="N55">
        <v>118</v>
      </c>
    </row>
    <row r="56" spans="1:14" hidden="1">
      <c r="A56" t="s">
        <v>170</v>
      </c>
      <c r="B56" s="1">
        <v>4544630070775</v>
      </c>
      <c r="C56" t="s">
        <v>171</v>
      </c>
      <c r="D56" t="s">
        <v>172</v>
      </c>
      <c r="E56">
        <v>1580</v>
      </c>
      <c r="F56">
        <v>1000</v>
      </c>
      <c r="G56">
        <f t="shared" si="5"/>
        <v>580</v>
      </c>
      <c r="H56">
        <f t="shared" si="1"/>
        <v>0.57999999999999996</v>
      </c>
      <c r="I56">
        <f t="shared" si="2"/>
        <v>96.38</v>
      </c>
      <c r="J56" s="5">
        <f t="shared" si="3"/>
        <v>115.65599999999999</v>
      </c>
      <c r="K56" s="5"/>
      <c r="L56" s="5">
        <f t="shared" si="4"/>
        <v>110.83699999999999</v>
      </c>
    </row>
    <row r="57" spans="1:14" hidden="1">
      <c r="A57" t="s">
        <v>173</v>
      </c>
      <c r="B57" s="1">
        <v>4987210308200</v>
      </c>
      <c r="C57" t="s">
        <v>73</v>
      </c>
      <c r="D57" t="s">
        <v>174</v>
      </c>
      <c r="E57">
        <v>1120</v>
      </c>
      <c r="F57">
        <v>1400</v>
      </c>
      <c r="G57">
        <f t="shared" si="5"/>
        <v>-280</v>
      </c>
      <c r="H57">
        <f t="shared" si="1"/>
        <v>-0.2</v>
      </c>
      <c r="I57">
        <f t="shared" si="2"/>
        <v>68.319999999999993</v>
      </c>
      <c r="J57" s="5">
        <f t="shared" si="3"/>
        <v>81.983999999999995</v>
      </c>
      <c r="K57" s="5"/>
      <c r="L57" s="5">
        <f t="shared" si="4"/>
        <v>78.567999999999984</v>
      </c>
      <c r="M57">
        <v>109</v>
      </c>
    </row>
    <row r="58" spans="1:14">
      <c r="A58" t="s">
        <v>175</v>
      </c>
      <c r="B58" s="1">
        <v>4987306040939</v>
      </c>
      <c r="C58" t="s">
        <v>176</v>
      </c>
      <c r="D58" t="s">
        <v>177</v>
      </c>
      <c r="E58">
        <v>390</v>
      </c>
      <c r="F58">
        <v>510</v>
      </c>
      <c r="G58">
        <f t="shared" si="5"/>
        <v>-120</v>
      </c>
      <c r="H58">
        <f t="shared" si="1"/>
        <v>-0.23529411764705882</v>
      </c>
      <c r="I58">
        <f t="shared" si="2"/>
        <v>23.79</v>
      </c>
      <c r="J58" s="5">
        <f t="shared" si="3"/>
        <v>28.547999999999998</v>
      </c>
      <c r="K58" s="2">
        <f>I58*1.6</f>
        <v>38.064</v>
      </c>
      <c r="L58" s="5">
        <f t="shared" si="4"/>
        <v>27.358499999999996</v>
      </c>
      <c r="M58">
        <v>98</v>
      </c>
      <c r="N58">
        <v>108</v>
      </c>
    </row>
    <row r="59" spans="1:14" hidden="1">
      <c r="A59" t="s">
        <v>178</v>
      </c>
      <c r="B59" s="1">
        <v>4987188166048</v>
      </c>
      <c r="C59" t="s">
        <v>179</v>
      </c>
      <c r="D59" t="s">
        <v>180</v>
      </c>
      <c r="E59">
        <v>1294</v>
      </c>
      <c r="F59">
        <v>1300</v>
      </c>
      <c r="G59">
        <f t="shared" si="5"/>
        <v>-6</v>
      </c>
      <c r="H59">
        <f t="shared" si="1"/>
        <v>-4.6153846153846158E-3</v>
      </c>
      <c r="I59">
        <f t="shared" si="2"/>
        <v>78.933999999999997</v>
      </c>
      <c r="J59" s="5">
        <f t="shared" si="3"/>
        <v>94.720799999999997</v>
      </c>
      <c r="K59" s="5"/>
      <c r="L59" s="5">
        <f t="shared" si="4"/>
        <v>90.77409999999999</v>
      </c>
      <c r="M59">
        <v>107</v>
      </c>
    </row>
    <row r="60" spans="1:14">
      <c r="A60" t="s">
        <v>181</v>
      </c>
      <c r="B60" s="1">
        <v>4987067294305</v>
      </c>
      <c r="C60" t="s">
        <v>182</v>
      </c>
      <c r="D60" t="s">
        <v>183</v>
      </c>
      <c r="E60">
        <v>616</v>
      </c>
      <c r="F60">
        <v>1000</v>
      </c>
      <c r="G60">
        <f t="shared" si="5"/>
        <v>-384</v>
      </c>
      <c r="H60">
        <f t="shared" si="1"/>
        <v>-0.38400000000000001</v>
      </c>
      <c r="I60">
        <f t="shared" si="2"/>
        <v>37.576000000000001</v>
      </c>
      <c r="J60" s="5">
        <f t="shared" si="3"/>
        <v>45.091200000000001</v>
      </c>
      <c r="K60" s="2">
        <f>I60*1.6</f>
        <v>60.121600000000001</v>
      </c>
      <c r="L60" s="5">
        <f t="shared" si="4"/>
        <v>43.212399999999995</v>
      </c>
    </row>
    <row r="61" spans="1:14" hidden="1">
      <c r="A61" t="s">
        <v>184</v>
      </c>
      <c r="B61" s="1">
        <v>4981736224419</v>
      </c>
      <c r="C61" t="s">
        <v>185</v>
      </c>
      <c r="D61" t="s">
        <v>186</v>
      </c>
      <c r="E61">
        <v>950</v>
      </c>
      <c r="F61">
        <v>950</v>
      </c>
      <c r="G61">
        <f t="shared" si="5"/>
        <v>0</v>
      </c>
      <c r="H61">
        <f t="shared" si="1"/>
        <v>0</v>
      </c>
      <c r="I61">
        <f t="shared" si="2"/>
        <v>57.949999999999996</v>
      </c>
      <c r="J61" s="5">
        <f t="shared" si="3"/>
        <v>69.539999999999992</v>
      </c>
      <c r="K61" s="5"/>
      <c r="L61" s="5">
        <f t="shared" si="4"/>
        <v>66.642499999999984</v>
      </c>
      <c r="M61" s="5">
        <v>69</v>
      </c>
    </row>
    <row r="62" spans="1:14">
      <c r="A62" t="s">
        <v>187</v>
      </c>
      <c r="B62" s="1">
        <v>4987241101580</v>
      </c>
      <c r="C62" t="s">
        <v>188</v>
      </c>
      <c r="D62" s="7" t="s">
        <v>189</v>
      </c>
      <c r="E62">
        <v>590</v>
      </c>
      <c r="F62">
        <v>950</v>
      </c>
      <c r="G62">
        <f t="shared" si="5"/>
        <v>-360</v>
      </c>
      <c r="H62">
        <f t="shared" si="1"/>
        <v>-0.37894736842105264</v>
      </c>
      <c r="I62">
        <f t="shared" si="2"/>
        <v>35.99</v>
      </c>
      <c r="J62" s="5">
        <f t="shared" si="3"/>
        <v>43.188000000000002</v>
      </c>
      <c r="K62" s="2">
        <f>I62*1.6</f>
        <v>57.584000000000003</v>
      </c>
      <c r="L62" s="5">
        <f t="shared" si="4"/>
        <v>41.388500000000001</v>
      </c>
      <c r="M62">
        <v>59</v>
      </c>
      <c r="N62">
        <v>69</v>
      </c>
    </row>
    <row r="63" spans="1:14" hidden="1">
      <c r="A63" t="s">
        <v>190</v>
      </c>
      <c r="B63" s="1">
        <v>4987033409061</v>
      </c>
      <c r="C63" t="s">
        <v>191</v>
      </c>
      <c r="D63" t="s">
        <v>192</v>
      </c>
      <c r="E63">
        <v>1200</v>
      </c>
      <c r="F63">
        <v>1200</v>
      </c>
      <c r="G63">
        <f t="shared" si="5"/>
        <v>0</v>
      </c>
      <c r="H63">
        <f t="shared" si="1"/>
        <v>0</v>
      </c>
      <c r="I63">
        <f t="shared" si="2"/>
        <v>73.2</v>
      </c>
      <c r="J63" s="5">
        <f t="shared" si="3"/>
        <v>87.84</v>
      </c>
      <c r="K63" s="5"/>
      <c r="L63" s="5">
        <f t="shared" si="4"/>
        <v>84.179999999999993</v>
      </c>
      <c r="M63">
        <v>99</v>
      </c>
      <c r="N63">
        <v>125</v>
      </c>
    </row>
    <row r="64" spans="1:14">
      <c r="A64" t="s">
        <v>193</v>
      </c>
      <c r="B64" s="1">
        <v>4987033409047</v>
      </c>
      <c r="C64" t="s">
        <v>194</v>
      </c>
      <c r="D64" t="s">
        <v>192</v>
      </c>
      <c r="E64">
        <v>398</v>
      </c>
      <c r="F64">
        <v>600</v>
      </c>
      <c r="G64">
        <f t="shared" si="5"/>
        <v>-202</v>
      </c>
      <c r="H64">
        <f t="shared" si="1"/>
        <v>-0.33666666666666667</v>
      </c>
      <c r="I64">
        <f t="shared" si="2"/>
        <v>24.277999999999999</v>
      </c>
      <c r="J64" s="5">
        <f t="shared" si="3"/>
        <v>29.133599999999998</v>
      </c>
      <c r="K64" s="2">
        <f>I64*1.6</f>
        <v>38.844799999999999</v>
      </c>
      <c r="L64" s="5">
        <f t="shared" si="4"/>
        <v>27.919699999999995</v>
      </c>
      <c r="M64">
        <v>68</v>
      </c>
      <c r="N64">
        <v>75</v>
      </c>
    </row>
    <row r="65" spans="1:14" hidden="1">
      <c r="A65" t="s">
        <v>195</v>
      </c>
      <c r="B65" s="1">
        <v>4987033209135</v>
      </c>
      <c r="C65" t="s">
        <v>196</v>
      </c>
      <c r="D65" t="s">
        <v>197</v>
      </c>
      <c r="E65">
        <v>825</v>
      </c>
      <c r="F65">
        <v>700</v>
      </c>
      <c r="G65">
        <f t="shared" si="5"/>
        <v>125</v>
      </c>
      <c r="H65">
        <f t="shared" si="1"/>
        <v>0.17857142857142858</v>
      </c>
      <c r="I65">
        <f t="shared" si="2"/>
        <v>50.324999999999996</v>
      </c>
      <c r="J65" s="5">
        <f t="shared" si="3"/>
        <v>60.389999999999993</v>
      </c>
      <c r="K65" s="5"/>
      <c r="L65" s="5">
        <f t="shared" si="4"/>
        <v>57.873749999999994</v>
      </c>
      <c r="M65">
        <v>89</v>
      </c>
      <c r="N65">
        <v>99</v>
      </c>
    </row>
    <row r="66" spans="1:14" hidden="1">
      <c r="A66" t="s">
        <v>198</v>
      </c>
      <c r="B66" s="1">
        <v>4987033811055</v>
      </c>
      <c r="C66" t="s">
        <v>81</v>
      </c>
      <c r="D66" t="s">
        <v>197</v>
      </c>
      <c r="E66">
        <v>1019</v>
      </c>
      <c r="F66">
        <v>700</v>
      </c>
      <c r="G66">
        <f t="shared" si="5"/>
        <v>319</v>
      </c>
      <c r="H66">
        <f t="shared" ref="H66:H129" si="6">G66/F66</f>
        <v>0.45571428571428574</v>
      </c>
      <c r="I66">
        <f t="shared" ref="I66:I129" si="7">E66*0.061</f>
        <v>62.158999999999999</v>
      </c>
      <c r="J66" s="5">
        <f t="shared" ref="J66:J129" si="8">I66*1.2</f>
        <v>74.590800000000002</v>
      </c>
      <c r="K66" s="5"/>
      <c r="L66" s="5">
        <f t="shared" ref="L66:L129" si="9">I66*1.15</f>
        <v>71.482849999999999</v>
      </c>
      <c r="M66">
        <v>129</v>
      </c>
      <c r="N66">
        <v>139</v>
      </c>
    </row>
    <row r="67" spans="1:14" hidden="1">
      <c r="A67" t="s">
        <v>199</v>
      </c>
      <c r="B67" s="1">
        <v>4987033811116</v>
      </c>
      <c r="C67" t="s">
        <v>200</v>
      </c>
      <c r="D67" t="s">
        <v>197</v>
      </c>
      <c r="E67">
        <v>1790</v>
      </c>
      <c r="F67">
        <v>700</v>
      </c>
      <c r="G67">
        <f t="shared" si="5"/>
        <v>1090</v>
      </c>
      <c r="H67">
        <f t="shared" si="6"/>
        <v>1.5571428571428572</v>
      </c>
      <c r="I67">
        <f t="shared" si="7"/>
        <v>109.19</v>
      </c>
      <c r="J67" s="5">
        <f t="shared" si="8"/>
        <v>131.02799999999999</v>
      </c>
      <c r="K67" s="5"/>
      <c r="L67" s="5">
        <f t="shared" si="9"/>
        <v>125.56849999999999</v>
      </c>
      <c r="M67">
        <v>209</v>
      </c>
      <c r="N67">
        <v>219</v>
      </c>
    </row>
    <row r="68" spans="1:14" hidden="1">
      <c r="A68" t="s">
        <v>201</v>
      </c>
      <c r="B68" s="1">
        <v>4903301177197</v>
      </c>
      <c r="C68" t="s">
        <v>202</v>
      </c>
      <c r="D68" s="4" t="s">
        <v>203</v>
      </c>
      <c r="E68">
        <v>823</v>
      </c>
      <c r="F68">
        <v>925</v>
      </c>
      <c r="G68">
        <f t="shared" si="5"/>
        <v>-102</v>
      </c>
      <c r="H68">
        <f t="shared" si="6"/>
        <v>-0.11027027027027027</v>
      </c>
      <c r="I68">
        <f t="shared" si="7"/>
        <v>50.202999999999996</v>
      </c>
      <c r="J68" s="5">
        <f t="shared" si="8"/>
        <v>60.243599999999994</v>
      </c>
      <c r="K68" s="5"/>
      <c r="L68" s="5">
        <f t="shared" si="9"/>
        <v>57.733449999999991</v>
      </c>
    </row>
    <row r="69" spans="1:14" hidden="1">
      <c r="A69" t="s">
        <v>204</v>
      </c>
      <c r="B69" s="1">
        <v>4903301177203</v>
      </c>
      <c r="C69" t="s">
        <v>205</v>
      </c>
      <c r="D69" s="7" t="s">
        <v>206</v>
      </c>
      <c r="E69">
        <v>1368</v>
      </c>
      <c r="F69">
        <v>1368</v>
      </c>
      <c r="G69">
        <f t="shared" si="5"/>
        <v>0</v>
      </c>
      <c r="H69">
        <f t="shared" si="6"/>
        <v>0</v>
      </c>
      <c r="I69">
        <f t="shared" si="7"/>
        <v>83.447999999999993</v>
      </c>
      <c r="J69" s="5">
        <f t="shared" si="8"/>
        <v>100.13759999999999</v>
      </c>
      <c r="K69" s="5"/>
      <c r="L69" s="5">
        <f t="shared" si="9"/>
        <v>95.965199999999982</v>
      </c>
    </row>
    <row r="70" spans="1:14" hidden="1">
      <c r="A70" t="s">
        <v>207</v>
      </c>
      <c r="B70" s="1">
        <v>4903301177159</v>
      </c>
      <c r="C70" t="s">
        <v>114</v>
      </c>
      <c r="D70" s="4" t="s">
        <v>203</v>
      </c>
      <c r="E70">
        <v>873</v>
      </c>
      <c r="F70">
        <v>910</v>
      </c>
      <c r="G70">
        <f t="shared" si="5"/>
        <v>-37</v>
      </c>
      <c r="H70">
        <f t="shared" si="6"/>
        <v>-4.0659340659340661E-2</v>
      </c>
      <c r="I70">
        <f t="shared" si="7"/>
        <v>53.253</v>
      </c>
      <c r="J70" s="5">
        <f t="shared" si="8"/>
        <v>63.903599999999997</v>
      </c>
      <c r="K70" s="5"/>
      <c r="L70" s="5">
        <f t="shared" si="9"/>
        <v>61.240949999999998</v>
      </c>
      <c r="M70">
        <v>89</v>
      </c>
    </row>
    <row r="71" spans="1:14">
      <c r="A71" t="s">
        <v>208</v>
      </c>
      <c r="B71" s="1">
        <v>4987306010437</v>
      </c>
      <c r="C71" t="s">
        <v>209</v>
      </c>
      <c r="D71" t="s">
        <v>210</v>
      </c>
      <c r="E71">
        <v>798</v>
      </c>
      <c r="F71">
        <v>910</v>
      </c>
      <c r="G71">
        <f t="shared" si="5"/>
        <v>-112</v>
      </c>
      <c r="H71">
        <f t="shared" si="6"/>
        <v>-0.12307692307692308</v>
      </c>
      <c r="I71">
        <f t="shared" si="7"/>
        <v>48.677999999999997</v>
      </c>
      <c r="J71" s="5">
        <f t="shared" si="8"/>
        <v>58.413599999999995</v>
      </c>
      <c r="K71" s="2">
        <f>I71*1.6</f>
        <v>77.884799999999998</v>
      </c>
      <c r="L71" s="5">
        <f t="shared" si="9"/>
        <v>55.979699999999994</v>
      </c>
      <c r="M71">
        <v>89</v>
      </c>
      <c r="N71">
        <v>99</v>
      </c>
    </row>
    <row r="72" spans="1:14" hidden="1">
      <c r="A72" t="s">
        <v>211</v>
      </c>
      <c r="B72" s="1">
        <v>4987306009776</v>
      </c>
      <c r="C72" t="s">
        <v>212</v>
      </c>
      <c r="D72" t="s">
        <v>213</v>
      </c>
      <c r="E72">
        <v>1598</v>
      </c>
      <c r="F72">
        <v>1600</v>
      </c>
      <c r="G72">
        <f t="shared" si="5"/>
        <v>-2</v>
      </c>
      <c r="H72">
        <f t="shared" si="6"/>
        <v>-1.25E-3</v>
      </c>
      <c r="I72">
        <f t="shared" si="7"/>
        <v>97.477999999999994</v>
      </c>
      <c r="J72" s="5">
        <f t="shared" si="8"/>
        <v>116.97359999999999</v>
      </c>
      <c r="K72" s="5"/>
      <c r="L72" s="5">
        <f t="shared" si="9"/>
        <v>112.09969999999998</v>
      </c>
      <c r="M72">
        <v>148</v>
      </c>
      <c r="N72">
        <v>168</v>
      </c>
    </row>
    <row r="73" spans="1:14" hidden="1">
      <c r="A73" t="s">
        <v>214</v>
      </c>
      <c r="B73" s="1">
        <v>4987241139453</v>
      </c>
      <c r="C73" t="s">
        <v>215</v>
      </c>
      <c r="D73" s="4" t="s">
        <v>216</v>
      </c>
      <c r="E73">
        <v>972</v>
      </c>
      <c r="F73">
        <v>972</v>
      </c>
      <c r="G73">
        <f t="shared" si="5"/>
        <v>0</v>
      </c>
      <c r="H73">
        <f t="shared" si="6"/>
        <v>0</v>
      </c>
      <c r="I73">
        <f t="shared" si="7"/>
        <v>59.292000000000002</v>
      </c>
      <c r="J73" s="5">
        <f t="shared" si="8"/>
        <v>71.150400000000005</v>
      </c>
      <c r="K73" s="5"/>
      <c r="L73" s="5">
        <f t="shared" si="9"/>
        <v>68.1858</v>
      </c>
      <c r="M73" s="5">
        <v>58</v>
      </c>
      <c r="N73">
        <v>68</v>
      </c>
    </row>
    <row r="74" spans="1:14" hidden="1">
      <c r="A74" t="s">
        <v>217</v>
      </c>
      <c r="B74" s="1">
        <v>4987241139460</v>
      </c>
      <c r="C74" t="s">
        <v>218</v>
      </c>
      <c r="D74" s="4" t="s">
        <v>219</v>
      </c>
      <c r="E74">
        <v>1180</v>
      </c>
      <c r="F74">
        <v>1180</v>
      </c>
      <c r="G74">
        <f t="shared" si="5"/>
        <v>0</v>
      </c>
      <c r="H74">
        <f t="shared" si="6"/>
        <v>0</v>
      </c>
      <c r="I74">
        <f t="shared" si="7"/>
        <v>71.98</v>
      </c>
      <c r="J74" s="5">
        <f t="shared" si="8"/>
        <v>86.376000000000005</v>
      </c>
      <c r="K74" s="5"/>
      <c r="L74" s="5">
        <f t="shared" si="9"/>
        <v>82.777000000000001</v>
      </c>
      <c r="M74" s="5">
        <v>139</v>
      </c>
    </row>
    <row r="75" spans="1:14" hidden="1">
      <c r="A75" t="s">
        <v>220</v>
      </c>
      <c r="B75" s="1">
        <v>4987241138982</v>
      </c>
      <c r="C75" t="s">
        <v>34</v>
      </c>
      <c r="D75" s="7" t="s">
        <v>221</v>
      </c>
      <c r="E75">
        <v>920</v>
      </c>
      <c r="F75">
        <v>972</v>
      </c>
      <c r="G75">
        <f t="shared" si="5"/>
        <v>-52</v>
      </c>
      <c r="H75">
        <f t="shared" si="6"/>
        <v>-5.3497942386831275E-2</v>
      </c>
      <c r="I75">
        <f t="shared" si="7"/>
        <v>56.12</v>
      </c>
      <c r="J75" s="5">
        <f t="shared" si="8"/>
        <v>67.343999999999994</v>
      </c>
      <c r="K75" s="5"/>
      <c r="L75" s="5">
        <f t="shared" si="9"/>
        <v>64.537999999999997</v>
      </c>
      <c r="M75">
        <v>83</v>
      </c>
      <c r="N75">
        <v>95</v>
      </c>
    </row>
    <row r="76" spans="1:14">
      <c r="A76" t="s">
        <v>222</v>
      </c>
      <c r="B76" s="1">
        <v>4987036161119</v>
      </c>
      <c r="C76" t="s">
        <v>223</v>
      </c>
      <c r="D76" t="s">
        <v>224</v>
      </c>
      <c r="E76">
        <v>787</v>
      </c>
      <c r="F76">
        <v>900</v>
      </c>
      <c r="G76">
        <f t="shared" si="5"/>
        <v>-113</v>
      </c>
      <c r="H76">
        <f t="shared" si="6"/>
        <v>-0.12555555555555556</v>
      </c>
      <c r="I76">
        <f t="shared" si="7"/>
        <v>48.006999999999998</v>
      </c>
      <c r="J76" s="5">
        <f t="shared" si="8"/>
        <v>57.608399999999996</v>
      </c>
      <c r="K76" s="2">
        <f>I76*1.6</f>
        <v>76.811199999999999</v>
      </c>
      <c r="L76" s="5">
        <f t="shared" si="9"/>
        <v>55.208049999999993</v>
      </c>
      <c r="M76">
        <v>49</v>
      </c>
    </row>
    <row r="77" spans="1:14">
      <c r="A77" t="s">
        <v>225</v>
      </c>
      <c r="B77" s="1">
        <v>4987241124329</v>
      </c>
      <c r="C77" t="s">
        <v>223</v>
      </c>
      <c r="D77" t="s">
        <v>226</v>
      </c>
      <c r="E77">
        <v>754</v>
      </c>
      <c r="F77">
        <v>900</v>
      </c>
      <c r="G77">
        <f t="shared" si="5"/>
        <v>-146</v>
      </c>
      <c r="H77">
        <f t="shared" si="6"/>
        <v>-0.16222222222222221</v>
      </c>
      <c r="I77">
        <f t="shared" si="7"/>
        <v>45.994</v>
      </c>
      <c r="J77" s="5">
        <f t="shared" si="8"/>
        <v>55.192799999999998</v>
      </c>
      <c r="K77" s="2">
        <f>I77*1.6</f>
        <v>73.590400000000002</v>
      </c>
      <c r="L77" s="5">
        <f t="shared" si="9"/>
        <v>52.893099999999997</v>
      </c>
      <c r="M77">
        <v>89</v>
      </c>
      <c r="N77">
        <v>99</v>
      </c>
    </row>
    <row r="78" spans="1:14" hidden="1">
      <c r="A78" t="s">
        <v>227</v>
      </c>
      <c r="B78" s="1">
        <v>4987438073928</v>
      </c>
      <c r="C78" t="s">
        <v>73</v>
      </c>
      <c r="D78" s="7" t="s">
        <v>228</v>
      </c>
      <c r="E78">
        <v>1598</v>
      </c>
      <c r="F78">
        <v>1600</v>
      </c>
      <c r="G78">
        <f t="shared" si="5"/>
        <v>-2</v>
      </c>
      <c r="H78">
        <f t="shared" si="6"/>
        <v>-1.25E-3</v>
      </c>
      <c r="I78">
        <f t="shared" si="7"/>
        <v>97.477999999999994</v>
      </c>
      <c r="J78" s="5">
        <f t="shared" si="8"/>
        <v>116.97359999999999</v>
      </c>
      <c r="K78" s="5"/>
      <c r="L78" s="5">
        <f t="shared" si="9"/>
        <v>112.09969999999998</v>
      </c>
      <c r="M78">
        <v>146</v>
      </c>
    </row>
    <row r="79" spans="1:14" hidden="1">
      <c r="A79" t="s">
        <v>229</v>
      </c>
      <c r="B79" s="1">
        <v>4987072033128</v>
      </c>
      <c r="C79" t="s">
        <v>209</v>
      </c>
      <c r="D79" t="s">
        <v>230</v>
      </c>
      <c r="E79">
        <v>1409</v>
      </c>
      <c r="F79">
        <v>1600</v>
      </c>
      <c r="G79">
        <f t="shared" si="5"/>
        <v>-191</v>
      </c>
      <c r="H79">
        <f t="shared" si="6"/>
        <v>-0.119375</v>
      </c>
      <c r="I79">
        <f t="shared" si="7"/>
        <v>85.948999999999998</v>
      </c>
      <c r="J79" s="5">
        <f t="shared" si="8"/>
        <v>103.13879999999999</v>
      </c>
      <c r="K79" s="5"/>
      <c r="L79" s="5">
        <f t="shared" si="9"/>
        <v>98.841349999999991</v>
      </c>
    </row>
    <row r="80" spans="1:14" hidden="1">
      <c r="A80" t="s">
        <v>231</v>
      </c>
      <c r="B80" s="1">
        <v>4987128304158</v>
      </c>
      <c r="C80" t="s">
        <v>46</v>
      </c>
      <c r="D80" t="s">
        <v>232</v>
      </c>
      <c r="E80">
        <v>2090</v>
      </c>
      <c r="F80">
        <v>2700</v>
      </c>
      <c r="G80">
        <f t="shared" si="5"/>
        <v>-610</v>
      </c>
      <c r="H80">
        <f t="shared" si="6"/>
        <v>-0.22592592592592592</v>
      </c>
      <c r="I80">
        <f t="shared" si="7"/>
        <v>127.49</v>
      </c>
      <c r="J80" s="5">
        <f t="shared" si="8"/>
        <v>152.988</v>
      </c>
      <c r="K80" s="5"/>
      <c r="L80" s="5">
        <f t="shared" si="9"/>
        <v>146.61349999999999</v>
      </c>
    </row>
    <row r="81" spans="1:13">
      <c r="A81" t="s">
        <v>233</v>
      </c>
      <c r="B81" s="1">
        <v>4970511023071</v>
      </c>
      <c r="C81" t="s">
        <v>31</v>
      </c>
      <c r="D81" t="s">
        <v>234</v>
      </c>
      <c r="E81">
        <v>798</v>
      </c>
      <c r="F81">
        <v>880</v>
      </c>
      <c r="G81">
        <f t="shared" ref="G81:G144" si="10">E81-F81</f>
        <v>-82</v>
      </c>
      <c r="H81">
        <f t="shared" si="6"/>
        <v>-9.3181818181818185E-2</v>
      </c>
      <c r="I81">
        <f t="shared" si="7"/>
        <v>48.677999999999997</v>
      </c>
      <c r="J81" s="5">
        <f t="shared" si="8"/>
        <v>58.413599999999995</v>
      </c>
      <c r="K81" s="2">
        <f>I81*1.6</f>
        <v>77.884799999999998</v>
      </c>
      <c r="L81" s="5">
        <f t="shared" si="9"/>
        <v>55.979699999999994</v>
      </c>
    </row>
    <row r="82" spans="1:13">
      <c r="A82" t="s">
        <v>235</v>
      </c>
      <c r="B82" s="1">
        <v>4987336753038</v>
      </c>
      <c r="C82" t="s">
        <v>196</v>
      </c>
      <c r="D82" t="s">
        <v>236</v>
      </c>
      <c r="E82">
        <v>632</v>
      </c>
      <c r="F82">
        <v>1316</v>
      </c>
      <c r="G82">
        <f t="shared" si="10"/>
        <v>-684</v>
      </c>
      <c r="H82">
        <f t="shared" si="6"/>
        <v>-0.51975683890577506</v>
      </c>
      <c r="I82">
        <f t="shared" si="7"/>
        <v>38.552</v>
      </c>
      <c r="J82" s="5">
        <f t="shared" si="8"/>
        <v>46.2624</v>
      </c>
      <c r="K82" s="2">
        <f>I82*1.6</f>
        <v>61.683199999999999</v>
      </c>
      <c r="L82" s="5">
        <f t="shared" si="9"/>
        <v>44.334799999999994</v>
      </c>
    </row>
    <row r="83" spans="1:13" hidden="1">
      <c r="A83" t="s">
        <v>237</v>
      </c>
      <c r="B83" s="1">
        <v>4987107608932</v>
      </c>
      <c r="C83" t="s">
        <v>238</v>
      </c>
      <c r="D83" t="s">
        <v>239</v>
      </c>
      <c r="E83">
        <v>1064</v>
      </c>
      <c r="F83">
        <v>2138</v>
      </c>
      <c r="G83">
        <f t="shared" si="10"/>
        <v>-1074</v>
      </c>
      <c r="H83">
        <f t="shared" si="6"/>
        <v>-0.50233863423760527</v>
      </c>
      <c r="I83">
        <f t="shared" si="7"/>
        <v>64.903999999999996</v>
      </c>
      <c r="J83" s="5">
        <f t="shared" si="8"/>
        <v>77.884799999999998</v>
      </c>
      <c r="K83" s="5"/>
      <c r="L83" s="5">
        <f t="shared" si="9"/>
        <v>74.639599999999987</v>
      </c>
      <c r="M83">
        <v>179</v>
      </c>
    </row>
    <row r="84" spans="1:13" hidden="1">
      <c r="A84" t="s">
        <v>240</v>
      </c>
      <c r="B84" s="1">
        <v>4987067254408</v>
      </c>
      <c r="C84" t="s">
        <v>196</v>
      </c>
      <c r="D84" s="4" t="s">
        <v>241</v>
      </c>
      <c r="E84">
        <v>1230</v>
      </c>
      <c r="F84">
        <v>2106</v>
      </c>
      <c r="G84">
        <f t="shared" si="10"/>
        <v>-876</v>
      </c>
      <c r="H84">
        <f t="shared" si="6"/>
        <v>-0.41595441595441596</v>
      </c>
      <c r="I84">
        <f t="shared" si="7"/>
        <v>75.03</v>
      </c>
      <c r="J84" s="5">
        <f t="shared" si="8"/>
        <v>90.036000000000001</v>
      </c>
      <c r="K84" s="5"/>
      <c r="L84" s="5">
        <f t="shared" si="9"/>
        <v>86.284499999999994</v>
      </c>
      <c r="M84">
        <v>189</v>
      </c>
    </row>
    <row r="85" spans="1:13" hidden="1">
      <c r="A85" t="s">
        <v>242</v>
      </c>
      <c r="B85" s="1">
        <v>4987067254309</v>
      </c>
      <c r="C85" t="s">
        <v>243</v>
      </c>
      <c r="D85" s="4" t="s">
        <v>244</v>
      </c>
      <c r="E85">
        <v>1000</v>
      </c>
      <c r="F85">
        <v>1574</v>
      </c>
      <c r="G85">
        <f t="shared" si="10"/>
        <v>-574</v>
      </c>
      <c r="H85">
        <f t="shared" si="6"/>
        <v>-0.36467598475222363</v>
      </c>
      <c r="I85">
        <f t="shared" si="7"/>
        <v>61</v>
      </c>
      <c r="J85" s="5">
        <f t="shared" si="8"/>
        <v>73.2</v>
      </c>
      <c r="K85" s="5"/>
      <c r="L85" s="5">
        <f t="shared" si="9"/>
        <v>70.149999999999991</v>
      </c>
      <c r="M85">
        <v>139</v>
      </c>
    </row>
    <row r="86" spans="1:13" hidden="1">
      <c r="A86" t="s">
        <v>245</v>
      </c>
      <c r="B86" s="1">
        <v>4987067825301</v>
      </c>
      <c r="C86" t="s">
        <v>246</v>
      </c>
      <c r="D86" s="4" t="s">
        <v>247</v>
      </c>
      <c r="E86">
        <v>1090</v>
      </c>
      <c r="F86">
        <v>1980</v>
      </c>
      <c r="G86">
        <f t="shared" si="10"/>
        <v>-890</v>
      </c>
      <c r="H86">
        <f t="shared" si="6"/>
        <v>-0.4494949494949495</v>
      </c>
      <c r="I86">
        <f t="shared" si="7"/>
        <v>66.489999999999995</v>
      </c>
      <c r="J86" s="5">
        <f t="shared" si="8"/>
        <v>79.787999999999997</v>
      </c>
      <c r="K86" s="5"/>
      <c r="L86" s="5">
        <f t="shared" si="9"/>
        <v>76.463499999999982</v>
      </c>
      <c r="M86">
        <v>189</v>
      </c>
    </row>
    <row r="87" spans="1:13" hidden="1">
      <c r="A87" t="s">
        <v>248</v>
      </c>
      <c r="B87" s="1">
        <v>4987904100097</v>
      </c>
      <c r="C87" t="s">
        <v>73</v>
      </c>
      <c r="D87" t="s">
        <v>249</v>
      </c>
      <c r="E87">
        <v>1166</v>
      </c>
      <c r="F87">
        <v>1270</v>
      </c>
      <c r="G87">
        <f t="shared" si="10"/>
        <v>-104</v>
      </c>
      <c r="H87">
        <f t="shared" si="6"/>
        <v>-8.1889763779527558E-2</v>
      </c>
      <c r="I87">
        <f t="shared" si="7"/>
        <v>71.126000000000005</v>
      </c>
      <c r="J87" s="5">
        <f t="shared" si="8"/>
        <v>85.351200000000006</v>
      </c>
      <c r="K87" s="5"/>
      <c r="L87" s="5">
        <f t="shared" si="9"/>
        <v>81.794899999999998</v>
      </c>
      <c r="M87">
        <v>209</v>
      </c>
    </row>
    <row r="88" spans="1:13" hidden="1">
      <c r="A88" t="s">
        <v>250</v>
      </c>
      <c r="B88" s="1">
        <v>4903301036234</v>
      </c>
      <c r="C88" t="s">
        <v>126</v>
      </c>
      <c r="D88" t="s">
        <v>251</v>
      </c>
      <c r="E88">
        <v>990</v>
      </c>
      <c r="F88">
        <v>1080</v>
      </c>
      <c r="G88">
        <f t="shared" si="10"/>
        <v>-90</v>
      </c>
      <c r="H88">
        <f t="shared" si="6"/>
        <v>-8.3333333333333329E-2</v>
      </c>
      <c r="I88">
        <f t="shared" si="7"/>
        <v>60.39</v>
      </c>
      <c r="J88" s="5">
        <f t="shared" si="8"/>
        <v>72.468000000000004</v>
      </c>
      <c r="K88" s="5"/>
      <c r="L88" s="5">
        <f t="shared" si="9"/>
        <v>69.448499999999996</v>
      </c>
    </row>
    <row r="89" spans="1:13" hidden="1">
      <c r="A89" t="s">
        <v>252</v>
      </c>
      <c r="B89" s="1">
        <v>4903301036432</v>
      </c>
      <c r="C89" t="s">
        <v>196</v>
      </c>
      <c r="D89" t="s">
        <v>253</v>
      </c>
      <c r="E89">
        <v>1266</v>
      </c>
      <c r="F89">
        <v>1490</v>
      </c>
      <c r="G89">
        <f t="shared" si="10"/>
        <v>-224</v>
      </c>
      <c r="H89">
        <f t="shared" si="6"/>
        <v>-0.15033557046979865</v>
      </c>
      <c r="I89">
        <f t="shared" si="7"/>
        <v>77.225999999999999</v>
      </c>
      <c r="J89" s="5">
        <f t="shared" si="8"/>
        <v>92.671199999999999</v>
      </c>
      <c r="K89" s="5"/>
      <c r="L89" s="5">
        <f t="shared" si="9"/>
        <v>88.809899999999999</v>
      </c>
    </row>
    <row r="90" spans="1:13" hidden="1">
      <c r="A90" t="s">
        <v>254</v>
      </c>
      <c r="B90" s="1">
        <v>4987107614681</v>
      </c>
      <c r="C90" t="s">
        <v>70</v>
      </c>
      <c r="D90" t="s">
        <v>255</v>
      </c>
      <c r="E90">
        <v>918</v>
      </c>
      <c r="F90">
        <v>950</v>
      </c>
      <c r="G90">
        <f t="shared" si="10"/>
        <v>-32</v>
      </c>
      <c r="H90">
        <f t="shared" si="6"/>
        <v>-3.3684210526315789E-2</v>
      </c>
      <c r="I90">
        <f t="shared" si="7"/>
        <v>55.997999999999998</v>
      </c>
      <c r="J90" s="5">
        <f t="shared" si="8"/>
        <v>67.197599999999994</v>
      </c>
      <c r="K90" s="5"/>
      <c r="L90" s="5">
        <f t="shared" si="9"/>
        <v>64.397699999999986</v>
      </c>
      <c r="M90">
        <v>109</v>
      </c>
    </row>
    <row r="91" spans="1:13" hidden="1">
      <c r="A91" t="s">
        <v>256</v>
      </c>
      <c r="B91" s="1">
        <v>4987107614704</v>
      </c>
      <c r="C91" t="s">
        <v>257</v>
      </c>
      <c r="D91" t="s">
        <v>258</v>
      </c>
      <c r="E91">
        <v>1280</v>
      </c>
      <c r="F91">
        <v>1598</v>
      </c>
      <c r="G91">
        <f t="shared" si="10"/>
        <v>-318</v>
      </c>
      <c r="H91">
        <f t="shared" si="6"/>
        <v>-0.19899874843554444</v>
      </c>
      <c r="I91">
        <f t="shared" si="7"/>
        <v>78.08</v>
      </c>
      <c r="J91" s="5">
        <f t="shared" si="8"/>
        <v>93.695999999999998</v>
      </c>
      <c r="K91" s="5"/>
      <c r="L91" s="5">
        <f t="shared" si="9"/>
        <v>89.791999999999987</v>
      </c>
      <c r="M91">
        <v>155</v>
      </c>
    </row>
    <row r="92" spans="1:13" hidden="1">
      <c r="A92" t="s">
        <v>259</v>
      </c>
      <c r="B92" s="1">
        <v>4987107605092</v>
      </c>
      <c r="C92" t="s">
        <v>260</v>
      </c>
      <c r="D92" t="s">
        <v>261</v>
      </c>
      <c r="E92">
        <v>1419</v>
      </c>
      <c r="F92">
        <v>1480</v>
      </c>
      <c r="G92">
        <f t="shared" si="10"/>
        <v>-61</v>
      </c>
      <c r="H92">
        <f t="shared" si="6"/>
        <v>-4.1216216216216219E-2</v>
      </c>
      <c r="I92">
        <f t="shared" si="7"/>
        <v>86.558999999999997</v>
      </c>
      <c r="J92" s="5">
        <f t="shared" si="8"/>
        <v>103.87079999999999</v>
      </c>
      <c r="K92" s="5"/>
      <c r="L92" s="5">
        <f t="shared" si="9"/>
        <v>99.542849999999987</v>
      </c>
    </row>
    <row r="93" spans="1:13" hidden="1">
      <c r="A93" t="s">
        <v>262</v>
      </c>
      <c r="B93" s="1">
        <v>4987023281950</v>
      </c>
      <c r="C93" t="s">
        <v>73</v>
      </c>
      <c r="D93" t="s">
        <v>263</v>
      </c>
      <c r="E93">
        <v>929</v>
      </c>
      <c r="F93">
        <v>748</v>
      </c>
      <c r="G93">
        <f t="shared" si="10"/>
        <v>181</v>
      </c>
      <c r="H93">
        <f t="shared" si="6"/>
        <v>0.24197860962566844</v>
      </c>
      <c r="I93">
        <f t="shared" si="7"/>
        <v>56.668999999999997</v>
      </c>
      <c r="J93" s="5">
        <f t="shared" si="8"/>
        <v>68.002799999999993</v>
      </c>
      <c r="K93" s="5"/>
      <c r="L93" s="5">
        <f t="shared" si="9"/>
        <v>65.169349999999994</v>
      </c>
    </row>
    <row r="94" spans="1:13" hidden="1">
      <c r="A94" t="s">
        <v>264</v>
      </c>
      <c r="B94" s="1">
        <v>4987023281936</v>
      </c>
      <c r="C94" t="s">
        <v>265</v>
      </c>
      <c r="D94" t="s">
        <v>266</v>
      </c>
      <c r="E94">
        <v>1288</v>
      </c>
      <c r="F94">
        <v>1180</v>
      </c>
      <c r="G94">
        <f t="shared" si="10"/>
        <v>108</v>
      </c>
      <c r="H94">
        <f t="shared" si="6"/>
        <v>9.152542372881356E-2</v>
      </c>
      <c r="I94">
        <f t="shared" si="7"/>
        <v>78.567999999999998</v>
      </c>
      <c r="J94" s="5">
        <f t="shared" si="8"/>
        <v>94.281599999999997</v>
      </c>
      <c r="K94" s="5"/>
      <c r="L94" s="5">
        <f t="shared" si="9"/>
        <v>90.353199999999987</v>
      </c>
    </row>
    <row r="95" spans="1:13" hidden="1">
      <c r="A95" t="s">
        <v>267</v>
      </c>
      <c r="B95" s="1">
        <v>4987246601351</v>
      </c>
      <c r="C95" t="s">
        <v>268</v>
      </c>
      <c r="D95" t="s">
        <v>269</v>
      </c>
      <c r="E95">
        <v>1273</v>
      </c>
      <c r="F95">
        <v>1480</v>
      </c>
      <c r="G95">
        <f t="shared" si="10"/>
        <v>-207</v>
      </c>
      <c r="H95">
        <f t="shared" si="6"/>
        <v>-0.13986486486486485</v>
      </c>
      <c r="I95">
        <f t="shared" si="7"/>
        <v>77.652999999999992</v>
      </c>
      <c r="J95" s="5">
        <f t="shared" si="8"/>
        <v>93.183599999999984</v>
      </c>
      <c r="K95" s="5"/>
      <c r="L95" s="5">
        <f t="shared" si="9"/>
        <v>89.300949999999986</v>
      </c>
      <c r="M95">
        <v>109</v>
      </c>
    </row>
    <row r="96" spans="1:13" hidden="1">
      <c r="A96" t="s">
        <v>270</v>
      </c>
      <c r="B96" s="1">
        <v>4987246601818</v>
      </c>
      <c r="C96" t="s">
        <v>271</v>
      </c>
      <c r="D96" t="s">
        <v>272</v>
      </c>
      <c r="E96">
        <v>1288</v>
      </c>
      <c r="F96">
        <v>1480</v>
      </c>
      <c r="G96">
        <f t="shared" si="10"/>
        <v>-192</v>
      </c>
      <c r="H96">
        <f t="shared" si="6"/>
        <v>-0.12972972972972974</v>
      </c>
      <c r="I96">
        <f t="shared" si="7"/>
        <v>78.567999999999998</v>
      </c>
      <c r="J96" s="5">
        <f t="shared" si="8"/>
        <v>94.281599999999997</v>
      </c>
      <c r="K96" s="5"/>
      <c r="L96" s="5">
        <f t="shared" si="9"/>
        <v>90.353199999999987</v>
      </c>
      <c r="M96">
        <v>139</v>
      </c>
    </row>
    <row r="97" spans="1:14" hidden="1">
      <c r="A97" t="s">
        <v>273</v>
      </c>
      <c r="B97" s="1">
        <v>4987246601825</v>
      </c>
      <c r="C97" t="s">
        <v>274</v>
      </c>
      <c r="D97" t="s">
        <v>275</v>
      </c>
      <c r="E97">
        <v>1360</v>
      </c>
      <c r="F97">
        <v>1780</v>
      </c>
      <c r="G97">
        <f t="shared" si="10"/>
        <v>-420</v>
      </c>
      <c r="H97">
        <f t="shared" si="6"/>
        <v>-0.23595505617977527</v>
      </c>
      <c r="I97">
        <f t="shared" si="7"/>
        <v>82.96</v>
      </c>
      <c r="J97" s="5">
        <f t="shared" si="8"/>
        <v>99.551999999999992</v>
      </c>
      <c r="K97" s="5"/>
      <c r="L97" s="5">
        <f t="shared" si="9"/>
        <v>95.403999999999982</v>
      </c>
      <c r="M97">
        <v>159</v>
      </c>
    </row>
    <row r="98" spans="1:14" hidden="1">
      <c r="A98" t="s">
        <v>276</v>
      </c>
      <c r="B98" s="1">
        <v>4954097706825</v>
      </c>
      <c r="C98" t="s">
        <v>277</v>
      </c>
      <c r="D98" t="s">
        <v>278</v>
      </c>
      <c r="E98">
        <v>980</v>
      </c>
      <c r="F98">
        <v>858</v>
      </c>
      <c r="G98">
        <f t="shared" si="10"/>
        <v>122</v>
      </c>
      <c r="H98">
        <f t="shared" si="6"/>
        <v>0.14219114219114218</v>
      </c>
      <c r="I98">
        <f t="shared" si="7"/>
        <v>59.78</v>
      </c>
      <c r="J98" s="5">
        <f t="shared" si="8"/>
        <v>71.736000000000004</v>
      </c>
      <c r="K98" s="5"/>
      <c r="L98" s="5">
        <f t="shared" si="9"/>
        <v>68.747</v>
      </c>
    </row>
    <row r="99" spans="1:14" hidden="1">
      <c r="A99" t="s">
        <v>279</v>
      </c>
      <c r="B99" s="1">
        <v>4987306045149</v>
      </c>
      <c r="C99" t="s">
        <v>280</v>
      </c>
      <c r="D99" t="s">
        <v>281</v>
      </c>
      <c r="E99">
        <v>999</v>
      </c>
      <c r="F99">
        <v>980</v>
      </c>
      <c r="G99">
        <f t="shared" si="10"/>
        <v>19</v>
      </c>
      <c r="H99">
        <f t="shared" si="6"/>
        <v>1.9387755102040816E-2</v>
      </c>
      <c r="I99">
        <f t="shared" si="7"/>
        <v>60.939</v>
      </c>
      <c r="J99" s="5">
        <f t="shared" si="8"/>
        <v>73.126800000000003</v>
      </c>
      <c r="K99" s="5"/>
      <c r="L99" s="5">
        <f t="shared" si="9"/>
        <v>70.079849999999993</v>
      </c>
      <c r="M99">
        <v>108</v>
      </c>
      <c r="N99">
        <v>118</v>
      </c>
    </row>
    <row r="100" spans="1:14" hidden="1">
      <c r="A100" t="s">
        <v>282</v>
      </c>
      <c r="B100" s="1">
        <v>4987306045156</v>
      </c>
      <c r="C100" t="s">
        <v>277</v>
      </c>
      <c r="D100" s="7" t="s">
        <v>283</v>
      </c>
      <c r="E100">
        <v>1080</v>
      </c>
      <c r="F100">
        <v>1180</v>
      </c>
      <c r="G100">
        <f t="shared" si="10"/>
        <v>-100</v>
      </c>
      <c r="H100">
        <f t="shared" si="6"/>
        <v>-8.4745762711864403E-2</v>
      </c>
      <c r="I100">
        <f t="shared" si="7"/>
        <v>65.88</v>
      </c>
      <c r="J100" s="5">
        <f t="shared" si="8"/>
        <v>79.055999999999997</v>
      </c>
      <c r="K100" s="5"/>
      <c r="L100" s="5">
        <f t="shared" si="9"/>
        <v>75.761999999999986</v>
      </c>
      <c r="M100">
        <v>118</v>
      </c>
      <c r="N100">
        <v>148</v>
      </c>
    </row>
    <row r="101" spans="1:14">
      <c r="A101" t="s">
        <v>284</v>
      </c>
      <c r="B101" s="1">
        <v>4987306048232</v>
      </c>
      <c r="C101" t="s">
        <v>285</v>
      </c>
      <c r="D101" t="s">
        <v>286</v>
      </c>
      <c r="E101">
        <v>705</v>
      </c>
      <c r="F101">
        <v>798</v>
      </c>
      <c r="G101">
        <f t="shared" si="10"/>
        <v>-93</v>
      </c>
      <c r="H101">
        <f t="shared" si="6"/>
        <v>-0.11654135338345864</v>
      </c>
      <c r="I101">
        <f t="shared" si="7"/>
        <v>43.005000000000003</v>
      </c>
      <c r="J101" s="5">
        <f t="shared" si="8"/>
        <v>51.606000000000002</v>
      </c>
      <c r="K101" s="2">
        <f>I101*1.6</f>
        <v>68.808000000000007</v>
      </c>
      <c r="L101" s="5">
        <f t="shared" si="9"/>
        <v>49.455750000000002</v>
      </c>
      <c r="N101" t="s">
        <v>287</v>
      </c>
    </row>
    <row r="102" spans="1:14" hidden="1">
      <c r="A102" t="s">
        <v>288</v>
      </c>
      <c r="B102" s="1">
        <v>4987306048249</v>
      </c>
      <c r="C102" t="s">
        <v>105</v>
      </c>
      <c r="D102" t="s">
        <v>289</v>
      </c>
      <c r="E102">
        <v>1123</v>
      </c>
      <c r="F102">
        <v>980</v>
      </c>
      <c r="G102">
        <f t="shared" si="10"/>
        <v>143</v>
      </c>
      <c r="H102">
        <f t="shared" si="6"/>
        <v>0.14591836734693878</v>
      </c>
      <c r="I102">
        <f t="shared" si="7"/>
        <v>68.503</v>
      </c>
      <c r="J102" s="5">
        <f t="shared" si="8"/>
        <v>82.203599999999994</v>
      </c>
      <c r="K102" s="5"/>
      <c r="L102" s="5">
        <f t="shared" si="9"/>
        <v>78.778449999999992</v>
      </c>
    </row>
    <row r="103" spans="1:14" hidden="1">
      <c r="A103" t="s">
        <v>290</v>
      </c>
      <c r="B103" s="1">
        <v>4987306045125</v>
      </c>
      <c r="C103" t="s">
        <v>105</v>
      </c>
      <c r="D103" t="s">
        <v>291</v>
      </c>
      <c r="E103">
        <v>1058</v>
      </c>
      <c r="F103">
        <v>980</v>
      </c>
      <c r="G103">
        <f t="shared" si="10"/>
        <v>78</v>
      </c>
      <c r="H103">
        <f t="shared" si="6"/>
        <v>7.9591836734693874E-2</v>
      </c>
      <c r="I103">
        <f t="shared" si="7"/>
        <v>64.537999999999997</v>
      </c>
      <c r="J103" s="5">
        <f t="shared" si="8"/>
        <v>77.445599999999999</v>
      </c>
      <c r="K103" s="5"/>
      <c r="L103" s="5">
        <f t="shared" si="9"/>
        <v>74.218699999999984</v>
      </c>
      <c r="M103">
        <v>118</v>
      </c>
    </row>
    <row r="104" spans="1:14" hidden="1">
      <c r="A104" t="s">
        <v>292</v>
      </c>
      <c r="B104" s="1">
        <v>4987306048256</v>
      </c>
      <c r="C104" t="s">
        <v>265</v>
      </c>
      <c r="D104" t="s">
        <v>293</v>
      </c>
      <c r="E104">
        <v>1280</v>
      </c>
      <c r="F104">
        <v>1280</v>
      </c>
      <c r="G104">
        <f t="shared" si="10"/>
        <v>0</v>
      </c>
      <c r="H104">
        <f t="shared" si="6"/>
        <v>0</v>
      </c>
      <c r="I104">
        <f t="shared" si="7"/>
        <v>78.08</v>
      </c>
      <c r="J104" s="5">
        <f t="shared" si="8"/>
        <v>93.695999999999998</v>
      </c>
      <c r="K104" s="5"/>
      <c r="L104" s="5">
        <f t="shared" si="9"/>
        <v>89.791999999999987</v>
      </c>
    </row>
    <row r="105" spans="1:14" hidden="1">
      <c r="A105" t="s">
        <v>294</v>
      </c>
      <c r="B105" s="1">
        <v>4987306047488</v>
      </c>
      <c r="C105" t="s">
        <v>73</v>
      </c>
      <c r="D105" t="s">
        <v>295</v>
      </c>
      <c r="E105">
        <v>924</v>
      </c>
      <c r="F105">
        <v>1180</v>
      </c>
      <c r="G105">
        <f t="shared" si="10"/>
        <v>-256</v>
      </c>
      <c r="H105">
        <f t="shared" si="6"/>
        <v>-0.21694915254237288</v>
      </c>
      <c r="I105">
        <f t="shared" si="7"/>
        <v>56.363999999999997</v>
      </c>
      <c r="J105" s="5">
        <f t="shared" si="8"/>
        <v>67.636799999999994</v>
      </c>
      <c r="K105" s="5"/>
      <c r="L105" s="5">
        <f t="shared" si="9"/>
        <v>64.818599999999989</v>
      </c>
      <c r="M105">
        <v>128</v>
      </c>
    </row>
    <row r="106" spans="1:14" hidden="1">
      <c r="A106" t="s">
        <v>296</v>
      </c>
      <c r="B106" s="1">
        <v>4987306047396</v>
      </c>
      <c r="C106" t="s">
        <v>46</v>
      </c>
      <c r="D106" t="s">
        <v>297</v>
      </c>
      <c r="E106">
        <v>1576</v>
      </c>
      <c r="F106">
        <v>1780</v>
      </c>
      <c r="G106">
        <f t="shared" si="10"/>
        <v>-204</v>
      </c>
      <c r="H106">
        <f t="shared" si="6"/>
        <v>-0.1146067415730337</v>
      </c>
      <c r="I106">
        <f t="shared" si="7"/>
        <v>96.135999999999996</v>
      </c>
      <c r="J106" s="5">
        <f t="shared" si="8"/>
        <v>115.36319999999999</v>
      </c>
      <c r="K106" s="5"/>
      <c r="L106" s="5">
        <f t="shared" si="9"/>
        <v>110.55639999999998</v>
      </c>
      <c r="M106">
        <v>188</v>
      </c>
    </row>
    <row r="107" spans="1:14" hidden="1">
      <c r="A107" t="s">
        <v>298</v>
      </c>
      <c r="B107" s="1">
        <v>4987306047389</v>
      </c>
      <c r="C107" t="s">
        <v>299</v>
      </c>
      <c r="D107" t="s">
        <v>300</v>
      </c>
      <c r="E107">
        <v>1560</v>
      </c>
      <c r="F107">
        <v>1580</v>
      </c>
      <c r="G107">
        <f t="shared" si="10"/>
        <v>-20</v>
      </c>
      <c r="H107">
        <f t="shared" si="6"/>
        <v>-1.2658227848101266E-2</v>
      </c>
      <c r="I107">
        <f t="shared" si="7"/>
        <v>95.16</v>
      </c>
      <c r="J107" s="5">
        <f t="shared" si="8"/>
        <v>114.19199999999999</v>
      </c>
      <c r="K107" s="5"/>
      <c r="L107" s="5">
        <f t="shared" si="9"/>
        <v>109.43399999999998</v>
      </c>
      <c r="M107">
        <v>158</v>
      </c>
    </row>
    <row r="108" spans="1:14" hidden="1">
      <c r="A108" t="s">
        <v>301</v>
      </c>
      <c r="B108" s="1">
        <v>4987306047372</v>
      </c>
      <c r="C108" t="s">
        <v>34</v>
      </c>
      <c r="D108" t="s">
        <v>302</v>
      </c>
      <c r="E108">
        <v>950</v>
      </c>
      <c r="F108">
        <v>1180</v>
      </c>
      <c r="G108">
        <f t="shared" si="10"/>
        <v>-230</v>
      </c>
      <c r="H108">
        <f t="shared" si="6"/>
        <v>-0.19491525423728814</v>
      </c>
      <c r="I108">
        <f t="shared" si="7"/>
        <v>57.949999999999996</v>
      </c>
      <c r="J108" s="5">
        <f t="shared" si="8"/>
        <v>69.539999999999992</v>
      </c>
      <c r="K108" s="5"/>
      <c r="L108" s="5">
        <f t="shared" si="9"/>
        <v>66.642499999999984</v>
      </c>
    </row>
    <row r="109" spans="1:14" hidden="1">
      <c r="A109" t="s">
        <v>303</v>
      </c>
      <c r="B109" s="1">
        <v>4987306045132</v>
      </c>
      <c r="C109" t="s">
        <v>304</v>
      </c>
      <c r="D109" t="s">
        <v>305</v>
      </c>
      <c r="E109">
        <v>1490</v>
      </c>
      <c r="F109">
        <v>1180</v>
      </c>
      <c r="G109">
        <f t="shared" si="10"/>
        <v>310</v>
      </c>
      <c r="H109">
        <f t="shared" si="6"/>
        <v>0.26271186440677968</v>
      </c>
      <c r="I109">
        <f t="shared" si="7"/>
        <v>90.89</v>
      </c>
      <c r="J109" s="5">
        <f t="shared" si="8"/>
        <v>109.068</v>
      </c>
      <c r="K109" s="5"/>
      <c r="L109" s="5">
        <f t="shared" si="9"/>
        <v>104.5235</v>
      </c>
      <c r="M109">
        <v>128</v>
      </c>
    </row>
    <row r="110" spans="1:14" hidden="1">
      <c r="A110" t="s">
        <v>306</v>
      </c>
      <c r="B110" s="1">
        <v>4954391105164</v>
      </c>
      <c r="C110" t="s">
        <v>304</v>
      </c>
      <c r="D110" t="s">
        <v>307</v>
      </c>
      <c r="E110">
        <v>980</v>
      </c>
      <c r="F110">
        <v>980</v>
      </c>
      <c r="G110">
        <f t="shared" si="10"/>
        <v>0</v>
      </c>
      <c r="H110">
        <f t="shared" si="6"/>
        <v>0</v>
      </c>
      <c r="I110">
        <f t="shared" si="7"/>
        <v>59.78</v>
      </c>
      <c r="J110" s="5">
        <f t="shared" si="8"/>
        <v>71.736000000000004</v>
      </c>
      <c r="K110" s="5"/>
      <c r="L110" s="5">
        <f t="shared" si="9"/>
        <v>68.747</v>
      </c>
    </row>
    <row r="111" spans="1:14">
      <c r="A111" t="s">
        <v>308</v>
      </c>
      <c r="B111" s="1">
        <v>4903301472957</v>
      </c>
      <c r="C111" t="s">
        <v>114</v>
      </c>
      <c r="D111" s="4" t="s">
        <v>309</v>
      </c>
      <c r="E111">
        <v>575</v>
      </c>
      <c r="F111">
        <v>799</v>
      </c>
      <c r="G111">
        <f t="shared" si="10"/>
        <v>-224</v>
      </c>
      <c r="H111">
        <f t="shared" si="6"/>
        <v>-0.28035043804755944</v>
      </c>
      <c r="I111">
        <f t="shared" si="7"/>
        <v>35.074999999999996</v>
      </c>
      <c r="J111" s="5">
        <f t="shared" si="8"/>
        <v>42.089999999999996</v>
      </c>
      <c r="K111" s="2">
        <f>I111*1.6</f>
        <v>56.12</v>
      </c>
      <c r="L111" s="5">
        <f t="shared" si="9"/>
        <v>40.336249999999993</v>
      </c>
      <c r="M111">
        <v>99</v>
      </c>
    </row>
    <row r="112" spans="1:14">
      <c r="A112" t="s">
        <v>310</v>
      </c>
      <c r="B112" s="1">
        <v>4987306047723</v>
      </c>
      <c r="C112" t="s">
        <v>64</v>
      </c>
      <c r="D112" t="s">
        <v>311</v>
      </c>
      <c r="E112">
        <v>792</v>
      </c>
      <c r="F112">
        <v>950</v>
      </c>
      <c r="G112">
        <f t="shared" si="10"/>
        <v>-158</v>
      </c>
      <c r="H112">
        <f t="shared" si="6"/>
        <v>-0.16631578947368422</v>
      </c>
      <c r="I112">
        <f t="shared" si="7"/>
        <v>48.311999999999998</v>
      </c>
      <c r="J112" s="5">
        <f t="shared" si="8"/>
        <v>57.974399999999996</v>
      </c>
      <c r="K112" s="2">
        <f>I112*1.6</f>
        <v>77.299199999999999</v>
      </c>
      <c r="L112" s="5">
        <f t="shared" si="9"/>
        <v>55.558799999999991</v>
      </c>
      <c r="M112">
        <v>88</v>
      </c>
    </row>
    <row r="113" spans="1:14">
      <c r="A113" t="s">
        <v>312</v>
      </c>
      <c r="B113" s="1">
        <v>4987306047730</v>
      </c>
      <c r="C113" t="s">
        <v>73</v>
      </c>
      <c r="D113" t="s">
        <v>313</v>
      </c>
      <c r="E113">
        <v>792</v>
      </c>
      <c r="F113">
        <v>980</v>
      </c>
      <c r="G113">
        <f t="shared" si="10"/>
        <v>-188</v>
      </c>
      <c r="H113">
        <f t="shared" si="6"/>
        <v>-0.19183673469387755</v>
      </c>
      <c r="I113">
        <f t="shared" si="7"/>
        <v>48.311999999999998</v>
      </c>
      <c r="J113" s="5">
        <f t="shared" si="8"/>
        <v>57.974399999999996</v>
      </c>
      <c r="K113" s="2">
        <f>I113*1.6</f>
        <v>77.299199999999999</v>
      </c>
      <c r="L113" s="5">
        <f t="shared" si="9"/>
        <v>55.558799999999991</v>
      </c>
      <c r="M113">
        <v>92</v>
      </c>
    </row>
    <row r="114" spans="1:14" hidden="1">
      <c r="A114" t="s">
        <v>314</v>
      </c>
      <c r="B114" s="1">
        <v>4987024123075</v>
      </c>
      <c r="C114" t="s">
        <v>315</v>
      </c>
      <c r="D114" t="s">
        <v>316</v>
      </c>
      <c r="E114">
        <v>1080</v>
      </c>
      <c r="F114">
        <v>1058</v>
      </c>
      <c r="G114">
        <f t="shared" si="10"/>
        <v>22</v>
      </c>
      <c r="H114">
        <f t="shared" si="6"/>
        <v>2.0793950850661626E-2</v>
      </c>
      <c r="I114">
        <f t="shared" si="7"/>
        <v>65.88</v>
      </c>
      <c r="J114" s="5">
        <f t="shared" si="8"/>
        <v>79.055999999999997</v>
      </c>
      <c r="K114" s="5"/>
      <c r="L114" s="5">
        <f t="shared" si="9"/>
        <v>75.761999999999986</v>
      </c>
      <c r="M114">
        <v>95</v>
      </c>
    </row>
    <row r="115" spans="1:14" hidden="1">
      <c r="A115" t="s">
        <v>317</v>
      </c>
      <c r="B115" s="1">
        <v>4987426001940</v>
      </c>
      <c r="C115" t="s">
        <v>73</v>
      </c>
      <c r="D115" t="s">
        <v>318</v>
      </c>
      <c r="E115">
        <v>932</v>
      </c>
      <c r="F115">
        <v>950</v>
      </c>
      <c r="G115">
        <f t="shared" si="10"/>
        <v>-18</v>
      </c>
      <c r="H115">
        <f t="shared" si="6"/>
        <v>-1.8947368421052633E-2</v>
      </c>
      <c r="I115">
        <f t="shared" si="7"/>
        <v>56.851999999999997</v>
      </c>
      <c r="J115" s="5">
        <f t="shared" si="8"/>
        <v>68.222399999999993</v>
      </c>
      <c r="K115" s="5"/>
      <c r="L115" s="5">
        <f t="shared" si="9"/>
        <v>65.379799999999989</v>
      </c>
      <c r="M115">
        <v>85</v>
      </c>
    </row>
    <row r="116" spans="1:14">
      <c r="A116" t="s">
        <v>319</v>
      </c>
      <c r="B116" s="1">
        <v>4987024113083</v>
      </c>
      <c r="C116" t="s">
        <v>73</v>
      </c>
      <c r="D116" t="s">
        <v>320</v>
      </c>
      <c r="E116">
        <v>798</v>
      </c>
      <c r="F116">
        <v>710</v>
      </c>
      <c r="G116">
        <f t="shared" si="10"/>
        <v>88</v>
      </c>
      <c r="H116">
        <f t="shared" si="6"/>
        <v>0.12394366197183099</v>
      </c>
      <c r="I116">
        <f t="shared" si="7"/>
        <v>48.677999999999997</v>
      </c>
      <c r="J116" s="5">
        <f t="shared" si="8"/>
        <v>58.413599999999995</v>
      </c>
      <c r="K116" s="2">
        <f>I116*1.6</f>
        <v>77.884799999999998</v>
      </c>
      <c r="L116" s="5">
        <f t="shared" si="9"/>
        <v>55.979699999999994</v>
      </c>
      <c r="M116">
        <v>95</v>
      </c>
    </row>
    <row r="117" spans="1:14" hidden="1">
      <c r="A117" t="s">
        <v>321</v>
      </c>
      <c r="B117" s="1">
        <v>4987192002950</v>
      </c>
      <c r="C117" t="s">
        <v>322</v>
      </c>
      <c r="D117" t="s">
        <v>323</v>
      </c>
      <c r="E117">
        <v>1329</v>
      </c>
      <c r="F117">
        <v>1188</v>
      </c>
      <c r="G117">
        <f t="shared" si="10"/>
        <v>141</v>
      </c>
      <c r="H117">
        <f t="shared" si="6"/>
        <v>0.11868686868686869</v>
      </c>
      <c r="I117">
        <f t="shared" si="7"/>
        <v>81.069000000000003</v>
      </c>
      <c r="J117" s="5">
        <f t="shared" si="8"/>
        <v>97.282799999999995</v>
      </c>
      <c r="K117" s="5"/>
      <c r="L117" s="5">
        <f t="shared" si="9"/>
        <v>93.229349999999997</v>
      </c>
      <c r="M117">
        <v>168</v>
      </c>
      <c r="N117">
        <v>178</v>
      </c>
    </row>
    <row r="118" spans="1:14" hidden="1">
      <c r="A118" t="s">
        <v>324</v>
      </c>
      <c r="B118" s="1">
        <v>4987024851855</v>
      </c>
      <c r="C118" t="s">
        <v>325</v>
      </c>
      <c r="D118" t="s">
        <v>326</v>
      </c>
      <c r="E118">
        <v>1382</v>
      </c>
      <c r="F118">
        <v>1382</v>
      </c>
      <c r="G118">
        <f t="shared" si="10"/>
        <v>0</v>
      </c>
      <c r="H118">
        <f t="shared" si="6"/>
        <v>0</v>
      </c>
      <c r="I118">
        <f t="shared" si="7"/>
        <v>84.301999999999992</v>
      </c>
      <c r="J118" s="5">
        <f t="shared" si="8"/>
        <v>101.16239999999999</v>
      </c>
      <c r="K118" s="5"/>
      <c r="L118" s="5">
        <f t="shared" si="9"/>
        <v>96.947299999999984</v>
      </c>
      <c r="M118">
        <v>139</v>
      </c>
    </row>
    <row r="119" spans="1:14" hidden="1">
      <c r="A119" t="s">
        <v>327</v>
      </c>
      <c r="B119" s="1">
        <v>4987306055803</v>
      </c>
      <c r="C119" t="s">
        <v>328</v>
      </c>
      <c r="D119" t="s">
        <v>329</v>
      </c>
      <c r="E119">
        <v>842</v>
      </c>
      <c r="F119">
        <v>918</v>
      </c>
      <c r="G119">
        <f t="shared" si="10"/>
        <v>-76</v>
      </c>
      <c r="H119">
        <f t="shared" si="6"/>
        <v>-8.2788671023965144E-2</v>
      </c>
      <c r="I119">
        <f t="shared" si="7"/>
        <v>51.362000000000002</v>
      </c>
      <c r="J119" s="5">
        <f t="shared" si="8"/>
        <v>61.634399999999999</v>
      </c>
      <c r="K119" s="5"/>
      <c r="L119" s="5">
        <f t="shared" si="9"/>
        <v>59.066299999999998</v>
      </c>
      <c r="M119">
        <v>84</v>
      </c>
    </row>
    <row r="120" spans="1:14" hidden="1">
      <c r="A120" t="s">
        <v>330</v>
      </c>
      <c r="B120" s="1">
        <v>4987107615435</v>
      </c>
      <c r="C120" t="s">
        <v>331</v>
      </c>
      <c r="D120" s="7" t="s">
        <v>332</v>
      </c>
      <c r="E120">
        <v>950</v>
      </c>
      <c r="F120">
        <v>880</v>
      </c>
      <c r="G120">
        <f t="shared" si="10"/>
        <v>70</v>
      </c>
      <c r="H120">
        <f t="shared" si="6"/>
        <v>7.9545454545454544E-2</v>
      </c>
      <c r="I120">
        <f t="shared" si="7"/>
        <v>57.949999999999996</v>
      </c>
      <c r="J120" s="5">
        <f t="shared" si="8"/>
        <v>69.539999999999992</v>
      </c>
      <c r="K120" s="5"/>
      <c r="L120" s="5">
        <f t="shared" si="9"/>
        <v>66.642499999999984</v>
      </c>
      <c r="M120">
        <v>109</v>
      </c>
    </row>
    <row r="121" spans="1:14" hidden="1">
      <c r="A121" t="s">
        <v>333</v>
      </c>
      <c r="B121" s="1">
        <v>4987107615459</v>
      </c>
      <c r="C121" t="s">
        <v>334</v>
      </c>
      <c r="D121" t="s">
        <v>335</v>
      </c>
      <c r="E121">
        <v>1565</v>
      </c>
      <c r="F121">
        <v>1598</v>
      </c>
      <c r="G121">
        <f t="shared" si="10"/>
        <v>-33</v>
      </c>
      <c r="H121">
        <f t="shared" si="6"/>
        <v>-2.065081351689612E-2</v>
      </c>
      <c r="I121">
        <f t="shared" si="7"/>
        <v>95.465000000000003</v>
      </c>
      <c r="J121" s="5">
        <f t="shared" si="8"/>
        <v>114.55800000000001</v>
      </c>
      <c r="K121" s="5"/>
      <c r="L121" s="5">
        <f t="shared" si="9"/>
        <v>109.78475</v>
      </c>
      <c r="M121">
        <v>198</v>
      </c>
    </row>
    <row r="122" spans="1:14" hidden="1">
      <c r="A122" t="s">
        <v>336</v>
      </c>
      <c r="B122" s="1">
        <v>4987107615534</v>
      </c>
      <c r="C122" t="s">
        <v>315</v>
      </c>
      <c r="D122" t="s">
        <v>337</v>
      </c>
      <c r="E122">
        <v>1240</v>
      </c>
      <c r="F122">
        <v>1080</v>
      </c>
      <c r="G122">
        <f t="shared" si="10"/>
        <v>160</v>
      </c>
      <c r="H122">
        <f t="shared" si="6"/>
        <v>0.14814814814814814</v>
      </c>
      <c r="I122">
        <f t="shared" si="7"/>
        <v>75.64</v>
      </c>
      <c r="J122" s="5">
        <f t="shared" si="8"/>
        <v>90.768000000000001</v>
      </c>
      <c r="K122" s="5"/>
      <c r="L122" s="5">
        <f t="shared" si="9"/>
        <v>86.98599999999999</v>
      </c>
      <c r="M122">
        <v>139</v>
      </c>
    </row>
    <row r="123" spans="1:14" hidden="1">
      <c r="A123" t="s">
        <v>338</v>
      </c>
      <c r="B123" s="1">
        <v>4987107615541</v>
      </c>
      <c r="C123" t="s">
        <v>31</v>
      </c>
      <c r="D123" s="7" t="s">
        <v>339</v>
      </c>
      <c r="E123">
        <v>1180</v>
      </c>
      <c r="F123">
        <v>1490</v>
      </c>
      <c r="G123">
        <f t="shared" si="10"/>
        <v>-310</v>
      </c>
      <c r="H123">
        <f t="shared" si="6"/>
        <v>-0.20805369127516779</v>
      </c>
      <c r="I123">
        <f t="shared" si="7"/>
        <v>71.98</v>
      </c>
      <c r="J123" s="5">
        <f t="shared" si="8"/>
        <v>86.376000000000005</v>
      </c>
      <c r="K123" s="5"/>
      <c r="L123" s="5">
        <f t="shared" si="9"/>
        <v>82.777000000000001</v>
      </c>
      <c r="M123">
        <v>155</v>
      </c>
    </row>
    <row r="124" spans="1:14" hidden="1">
      <c r="A124" t="s">
        <v>340</v>
      </c>
      <c r="B124" s="1">
        <v>4987174721015</v>
      </c>
      <c r="C124" t="s">
        <v>73</v>
      </c>
      <c r="D124" t="s">
        <v>341</v>
      </c>
      <c r="E124">
        <v>1080</v>
      </c>
      <c r="F124">
        <v>1350</v>
      </c>
      <c r="G124">
        <f t="shared" si="10"/>
        <v>-270</v>
      </c>
      <c r="H124">
        <f t="shared" si="6"/>
        <v>-0.2</v>
      </c>
      <c r="I124">
        <f t="shared" si="7"/>
        <v>65.88</v>
      </c>
      <c r="J124" s="5">
        <f t="shared" si="8"/>
        <v>79.055999999999997</v>
      </c>
      <c r="K124" s="5"/>
      <c r="L124" s="5">
        <f t="shared" si="9"/>
        <v>75.761999999999986</v>
      </c>
      <c r="M124">
        <v>109</v>
      </c>
    </row>
    <row r="125" spans="1:14">
      <c r="A125" t="s">
        <v>342</v>
      </c>
      <c r="B125" s="1">
        <v>4987107611437</v>
      </c>
      <c r="C125" t="s">
        <v>34</v>
      </c>
      <c r="D125" t="s">
        <v>343</v>
      </c>
      <c r="E125">
        <v>798</v>
      </c>
      <c r="F125">
        <v>880</v>
      </c>
      <c r="G125">
        <f t="shared" si="10"/>
        <v>-82</v>
      </c>
      <c r="H125">
        <f t="shared" si="6"/>
        <v>-9.3181818181818185E-2</v>
      </c>
      <c r="I125">
        <f t="shared" si="7"/>
        <v>48.677999999999997</v>
      </c>
      <c r="J125" s="5">
        <f t="shared" si="8"/>
        <v>58.413599999999995</v>
      </c>
      <c r="K125" s="2">
        <f>I125*1.6</f>
        <v>77.884799999999998</v>
      </c>
      <c r="L125" s="5">
        <f t="shared" si="9"/>
        <v>55.979699999999994</v>
      </c>
      <c r="M125">
        <v>99</v>
      </c>
    </row>
    <row r="126" spans="1:14" hidden="1">
      <c r="A126" t="s">
        <v>344</v>
      </c>
      <c r="B126" s="1">
        <v>4987107611444</v>
      </c>
      <c r="C126" t="s">
        <v>46</v>
      </c>
      <c r="D126" t="s">
        <v>345</v>
      </c>
      <c r="E126">
        <v>1240</v>
      </c>
      <c r="F126">
        <v>1480</v>
      </c>
      <c r="G126">
        <f t="shared" si="10"/>
        <v>-240</v>
      </c>
      <c r="H126">
        <f t="shared" si="6"/>
        <v>-0.16216216216216217</v>
      </c>
      <c r="I126">
        <f t="shared" si="7"/>
        <v>75.64</v>
      </c>
      <c r="J126" s="5">
        <f t="shared" si="8"/>
        <v>90.768000000000001</v>
      </c>
      <c r="K126" s="5"/>
      <c r="L126" s="5">
        <f t="shared" si="9"/>
        <v>86.98599999999999</v>
      </c>
      <c r="M126">
        <v>149</v>
      </c>
    </row>
    <row r="127" spans="1:14" hidden="1">
      <c r="A127" t="s">
        <v>346</v>
      </c>
      <c r="B127" s="1">
        <v>4987107621962</v>
      </c>
      <c r="C127" t="s">
        <v>196</v>
      </c>
      <c r="D127" s="7" t="s">
        <v>347</v>
      </c>
      <c r="E127">
        <v>1298</v>
      </c>
      <c r="F127">
        <v>1242</v>
      </c>
      <c r="G127">
        <f t="shared" si="10"/>
        <v>56</v>
      </c>
      <c r="H127">
        <f t="shared" si="6"/>
        <v>4.5088566827697261E-2</v>
      </c>
      <c r="I127">
        <f t="shared" si="7"/>
        <v>79.177999999999997</v>
      </c>
      <c r="J127" s="5">
        <f t="shared" si="8"/>
        <v>95.013599999999997</v>
      </c>
      <c r="K127" s="5"/>
      <c r="L127" s="5">
        <f t="shared" si="9"/>
        <v>91.054699999999997</v>
      </c>
      <c r="M127">
        <v>129</v>
      </c>
    </row>
    <row r="128" spans="1:14" hidden="1">
      <c r="A128" t="s">
        <v>348</v>
      </c>
      <c r="B128" s="1">
        <v>4987300032015</v>
      </c>
      <c r="C128" t="s">
        <v>196</v>
      </c>
      <c r="D128" t="s">
        <v>349</v>
      </c>
      <c r="E128">
        <v>1080</v>
      </c>
      <c r="F128">
        <v>848</v>
      </c>
      <c r="G128">
        <f t="shared" si="10"/>
        <v>232</v>
      </c>
      <c r="H128">
        <f t="shared" si="6"/>
        <v>0.27358490566037735</v>
      </c>
      <c r="I128">
        <f t="shared" si="7"/>
        <v>65.88</v>
      </c>
      <c r="J128" s="5">
        <f t="shared" si="8"/>
        <v>79.055999999999997</v>
      </c>
      <c r="K128" s="5"/>
      <c r="L128" s="5">
        <f t="shared" si="9"/>
        <v>75.761999999999986</v>
      </c>
      <c r="M128">
        <v>196</v>
      </c>
    </row>
    <row r="129" spans="1:13" hidden="1">
      <c r="A129" t="s">
        <v>350</v>
      </c>
      <c r="B129" s="1">
        <v>4987300055410</v>
      </c>
      <c r="C129" t="s">
        <v>196</v>
      </c>
      <c r="D129" t="s">
        <v>351</v>
      </c>
      <c r="E129">
        <v>1388</v>
      </c>
      <c r="F129">
        <v>1879</v>
      </c>
      <c r="G129">
        <f t="shared" si="10"/>
        <v>-491</v>
      </c>
      <c r="H129">
        <f t="shared" si="6"/>
        <v>-0.26130920702501331</v>
      </c>
      <c r="I129">
        <f t="shared" si="7"/>
        <v>84.667999999999992</v>
      </c>
      <c r="J129" s="5">
        <f t="shared" si="8"/>
        <v>101.60159999999999</v>
      </c>
      <c r="K129" s="5"/>
      <c r="L129" s="5">
        <f t="shared" si="9"/>
        <v>97.368199999999987</v>
      </c>
    </row>
    <row r="130" spans="1:13" hidden="1">
      <c r="A130" t="s">
        <v>352</v>
      </c>
      <c r="B130" s="1">
        <v>4987300032022</v>
      </c>
      <c r="C130" t="s">
        <v>46</v>
      </c>
      <c r="D130" t="s">
        <v>353</v>
      </c>
      <c r="E130">
        <v>1480</v>
      </c>
      <c r="F130">
        <v>1180</v>
      </c>
      <c r="G130">
        <f t="shared" si="10"/>
        <v>300</v>
      </c>
      <c r="H130">
        <f t="shared" ref="H130:H193" si="11">G130/F130</f>
        <v>0.25423728813559321</v>
      </c>
      <c r="I130">
        <f t="shared" ref="I130:I193" si="12">E130*0.061</f>
        <v>90.28</v>
      </c>
      <c r="J130" s="5">
        <f t="shared" ref="J130:J193" si="13">I130*1.2</f>
        <v>108.336</v>
      </c>
      <c r="K130" s="5"/>
      <c r="L130" s="5">
        <f t="shared" ref="L130:L193" si="14">I130*1.15</f>
        <v>103.82199999999999</v>
      </c>
      <c r="M130">
        <v>336</v>
      </c>
    </row>
    <row r="131" spans="1:13" hidden="1">
      <c r="A131" t="s">
        <v>354</v>
      </c>
      <c r="B131" s="1">
        <v>49675023</v>
      </c>
      <c r="C131" t="s">
        <v>34</v>
      </c>
      <c r="D131" t="s">
        <v>355</v>
      </c>
      <c r="E131">
        <v>1180</v>
      </c>
      <c r="F131">
        <v>1180</v>
      </c>
      <c r="G131">
        <f t="shared" si="10"/>
        <v>0</v>
      </c>
      <c r="H131">
        <f t="shared" si="11"/>
        <v>0</v>
      </c>
      <c r="I131">
        <f t="shared" si="12"/>
        <v>71.98</v>
      </c>
      <c r="J131" s="5">
        <f t="shared" si="13"/>
        <v>86.376000000000005</v>
      </c>
      <c r="K131" s="5"/>
      <c r="L131" s="5">
        <f t="shared" si="14"/>
        <v>82.777000000000001</v>
      </c>
      <c r="M131" s="5">
        <v>159</v>
      </c>
    </row>
    <row r="132" spans="1:13" hidden="1">
      <c r="A132" t="s">
        <v>356</v>
      </c>
      <c r="B132" s="1">
        <v>4987123144865</v>
      </c>
      <c r="C132" t="s">
        <v>196</v>
      </c>
      <c r="D132" t="s">
        <v>357</v>
      </c>
      <c r="E132">
        <v>1480</v>
      </c>
      <c r="F132">
        <v>1680</v>
      </c>
      <c r="G132">
        <f t="shared" si="10"/>
        <v>-200</v>
      </c>
      <c r="H132">
        <f t="shared" si="11"/>
        <v>-0.11904761904761904</v>
      </c>
      <c r="I132">
        <f t="shared" si="12"/>
        <v>90.28</v>
      </c>
      <c r="J132" s="5">
        <f t="shared" si="13"/>
        <v>108.336</v>
      </c>
      <c r="K132" s="5"/>
      <c r="L132" s="5">
        <f t="shared" si="14"/>
        <v>103.82199999999999</v>
      </c>
      <c r="M132">
        <v>149</v>
      </c>
    </row>
    <row r="133" spans="1:13" hidden="1">
      <c r="A133" t="s">
        <v>358</v>
      </c>
      <c r="B133" s="1">
        <v>4987123144773</v>
      </c>
      <c r="C133" t="s">
        <v>359</v>
      </c>
      <c r="D133" t="s">
        <v>360</v>
      </c>
      <c r="E133">
        <v>1280</v>
      </c>
      <c r="F133">
        <v>1380</v>
      </c>
      <c r="G133">
        <f t="shared" si="10"/>
        <v>-100</v>
      </c>
      <c r="H133">
        <f t="shared" si="11"/>
        <v>-7.2463768115942032E-2</v>
      </c>
      <c r="I133">
        <f t="shared" si="12"/>
        <v>78.08</v>
      </c>
      <c r="J133" s="5">
        <f t="shared" si="13"/>
        <v>93.695999999999998</v>
      </c>
      <c r="K133" s="5"/>
      <c r="L133" s="5">
        <f t="shared" si="14"/>
        <v>89.791999999999987</v>
      </c>
    </row>
    <row r="134" spans="1:13" hidden="1">
      <c r="A134" t="s">
        <v>361</v>
      </c>
      <c r="B134" s="1">
        <v>4987123144858</v>
      </c>
      <c r="C134" t="s">
        <v>246</v>
      </c>
      <c r="D134" t="s">
        <v>362</v>
      </c>
      <c r="E134">
        <v>1480</v>
      </c>
      <c r="F134">
        <v>1780</v>
      </c>
      <c r="G134">
        <f t="shared" si="10"/>
        <v>-300</v>
      </c>
      <c r="H134">
        <f t="shared" si="11"/>
        <v>-0.16853932584269662</v>
      </c>
      <c r="I134">
        <f t="shared" si="12"/>
        <v>90.28</v>
      </c>
      <c r="J134" s="5">
        <f t="shared" si="13"/>
        <v>108.336</v>
      </c>
      <c r="K134" s="5"/>
      <c r="L134" s="5">
        <f t="shared" si="14"/>
        <v>103.82199999999999</v>
      </c>
    </row>
    <row r="135" spans="1:13" hidden="1">
      <c r="A135" t="s">
        <v>363</v>
      </c>
      <c r="B135" s="1">
        <v>49675320</v>
      </c>
      <c r="C135" t="s">
        <v>34</v>
      </c>
      <c r="D135" t="s">
        <v>364</v>
      </c>
      <c r="E135">
        <v>1480</v>
      </c>
      <c r="F135">
        <v>1480</v>
      </c>
      <c r="G135">
        <f t="shared" si="10"/>
        <v>0</v>
      </c>
      <c r="H135">
        <f t="shared" si="11"/>
        <v>0</v>
      </c>
      <c r="I135">
        <f t="shared" si="12"/>
        <v>90.28</v>
      </c>
      <c r="J135" s="5">
        <f t="shared" si="13"/>
        <v>108.336</v>
      </c>
      <c r="K135" s="5"/>
      <c r="L135" s="5">
        <f t="shared" si="14"/>
        <v>103.82199999999999</v>
      </c>
    </row>
    <row r="136" spans="1:13" hidden="1">
      <c r="A136" t="s">
        <v>365</v>
      </c>
      <c r="B136" s="1">
        <v>4987123700801</v>
      </c>
      <c r="C136" t="s">
        <v>196</v>
      </c>
      <c r="D136" t="s">
        <v>366</v>
      </c>
      <c r="E136">
        <v>1680</v>
      </c>
      <c r="F136">
        <v>1980</v>
      </c>
      <c r="G136">
        <f t="shared" si="10"/>
        <v>-300</v>
      </c>
      <c r="H136">
        <f t="shared" si="11"/>
        <v>-0.15151515151515152</v>
      </c>
      <c r="I136">
        <f t="shared" si="12"/>
        <v>102.48</v>
      </c>
      <c r="J136" s="5">
        <f t="shared" si="13"/>
        <v>122.976</v>
      </c>
      <c r="K136" s="5"/>
      <c r="L136" s="5">
        <f t="shared" si="14"/>
        <v>117.85199999999999</v>
      </c>
      <c r="M136">
        <v>178</v>
      </c>
    </row>
    <row r="137" spans="1:13" hidden="1">
      <c r="A137" t="s">
        <v>367</v>
      </c>
      <c r="B137" s="1">
        <v>4987123700771</v>
      </c>
      <c r="C137" t="s">
        <v>359</v>
      </c>
      <c r="D137" t="s">
        <v>368</v>
      </c>
      <c r="E137">
        <v>1380</v>
      </c>
      <c r="F137">
        <v>1580</v>
      </c>
      <c r="G137">
        <f t="shared" si="10"/>
        <v>-200</v>
      </c>
      <c r="H137">
        <f t="shared" si="11"/>
        <v>-0.12658227848101267</v>
      </c>
      <c r="I137">
        <f t="shared" si="12"/>
        <v>84.179999999999993</v>
      </c>
      <c r="J137" s="5">
        <f t="shared" si="13"/>
        <v>101.01599999999999</v>
      </c>
      <c r="K137" s="5"/>
      <c r="L137" s="5">
        <f t="shared" si="14"/>
        <v>96.806999999999988</v>
      </c>
    </row>
    <row r="138" spans="1:13" hidden="1">
      <c r="A138" t="s">
        <v>369</v>
      </c>
      <c r="B138" s="1">
        <v>4987123700788</v>
      </c>
      <c r="C138" t="s">
        <v>246</v>
      </c>
      <c r="D138" t="s">
        <v>370</v>
      </c>
      <c r="E138">
        <v>1980</v>
      </c>
      <c r="F138">
        <v>2380</v>
      </c>
      <c r="G138">
        <f t="shared" si="10"/>
        <v>-400</v>
      </c>
      <c r="H138">
        <f t="shared" si="11"/>
        <v>-0.16806722689075632</v>
      </c>
      <c r="I138">
        <f t="shared" si="12"/>
        <v>120.78</v>
      </c>
      <c r="J138" s="5">
        <f t="shared" si="13"/>
        <v>144.93600000000001</v>
      </c>
      <c r="K138" s="5"/>
      <c r="L138" s="5">
        <f t="shared" si="14"/>
        <v>138.89699999999999</v>
      </c>
    </row>
    <row r="139" spans="1:13" hidden="1">
      <c r="A139" t="s">
        <v>371</v>
      </c>
      <c r="B139" s="1">
        <v>4980673000650</v>
      </c>
      <c r="C139" t="s">
        <v>114</v>
      </c>
      <c r="D139" t="s">
        <v>372</v>
      </c>
      <c r="E139">
        <v>1058</v>
      </c>
      <c r="F139">
        <v>1058</v>
      </c>
      <c r="G139">
        <f t="shared" si="10"/>
        <v>0</v>
      </c>
      <c r="H139">
        <f t="shared" si="11"/>
        <v>0</v>
      </c>
      <c r="I139">
        <f t="shared" si="12"/>
        <v>64.537999999999997</v>
      </c>
      <c r="J139" s="5">
        <f t="shared" si="13"/>
        <v>77.445599999999999</v>
      </c>
      <c r="K139" s="5"/>
      <c r="L139" s="5">
        <f t="shared" si="14"/>
        <v>74.218699999999984</v>
      </c>
    </row>
    <row r="140" spans="1:13" hidden="1">
      <c r="A140" t="s">
        <v>373</v>
      </c>
      <c r="B140" s="1">
        <v>4980673000667</v>
      </c>
      <c r="C140" t="s">
        <v>260</v>
      </c>
      <c r="D140" t="s">
        <v>374</v>
      </c>
      <c r="E140">
        <v>1814</v>
      </c>
      <c r="F140">
        <v>1814</v>
      </c>
      <c r="G140">
        <f t="shared" si="10"/>
        <v>0</v>
      </c>
      <c r="H140">
        <f t="shared" si="11"/>
        <v>0</v>
      </c>
      <c r="I140">
        <f t="shared" si="12"/>
        <v>110.654</v>
      </c>
      <c r="J140" s="5">
        <f t="shared" si="13"/>
        <v>132.78479999999999</v>
      </c>
      <c r="K140" s="5"/>
      <c r="L140" s="5">
        <f t="shared" si="14"/>
        <v>127.25209999999998</v>
      </c>
    </row>
    <row r="141" spans="1:13" hidden="1">
      <c r="A141" t="s">
        <v>375</v>
      </c>
      <c r="B141" s="1">
        <v>4980673000377</v>
      </c>
      <c r="C141" t="s">
        <v>376</v>
      </c>
      <c r="D141" t="s">
        <v>377</v>
      </c>
      <c r="E141">
        <v>1814</v>
      </c>
      <c r="F141">
        <v>1814</v>
      </c>
      <c r="G141">
        <f t="shared" si="10"/>
        <v>0</v>
      </c>
      <c r="H141">
        <f t="shared" si="11"/>
        <v>0</v>
      </c>
      <c r="I141">
        <f t="shared" si="12"/>
        <v>110.654</v>
      </c>
      <c r="J141" s="5">
        <f t="shared" si="13"/>
        <v>132.78479999999999</v>
      </c>
      <c r="K141" s="5"/>
      <c r="L141" s="5">
        <f t="shared" si="14"/>
        <v>127.25209999999998</v>
      </c>
    </row>
    <row r="142" spans="1:13" hidden="1">
      <c r="A142" t="s">
        <v>378</v>
      </c>
      <c r="B142" s="1">
        <v>4980673000865</v>
      </c>
      <c r="C142" t="s">
        <v>209</v>
      </c>
      <c r="D142" t="s">
        <v>379</v>
      </c>
      <c r="E142">
        <v>1058</v>
      </c>
      <c r="F142">
        <v>1058</v>
      </c>
      <c r="G142">
        <f t="shared" si="10"/>
        <v>0</v>
      </c>
      <c r="H142">
        <f t="shared" si="11"/>
        <v>0</v>
      </c>
      <c r="I142">
        <f t="shared" si="12"/>
        <v>64.537999999999997</v>
      </c>
      <c r="J142" s="5">
        <f t="shared" si="13"/>
        <v>77.445599999999999</v>
      </c>
      <c r="K142" s="5"/>
      <c r="L142" s="5">
        <f t="shared" si="14"/>
        <v>74.218699999999984</v>
      </c>
    </row>
    <row r="143" spans="1:13" hidden="1">
      <c r="A143" t="s">
        <v>380</v>
      </c>
      <c r="B143" s="1">
        <v>4987306045941</v>
      </c>
      <c r="C143" t="s">
        <v>126</v>
      </c>
      <c r="D143" t="s">
        <v>381</v>
      </c>
      <c r="E143">
        <v>1080</v>
      </c>
      <c r="F143">
        <v>1490</v>
      </c>
      <c r="G143">
        <f t="shared" si="10"/>
        <v>-410</v>
      </c>
      <c r="H143">
        <f t="shared" si="11"/>
        <v>-0.27516778523489932</v>
      </c>
      <c r="I143">
        <f t="shared" si="12"/>
        <v>65.88</v>
      </c>
      <c r="J143" s="5">
        <f t="shared" si="13"/>
        <v>79.055999999999997</v>
      </c>
      <c r="K143" s="5"/>
      <c r="L143" s="5">
        <f t="shared" si="14"/>
        <v>75.761999999999986</v>
      </c>
    </row>
    <row r="144" spans="1:13" hidden="1">
      <c r="A144" t="s">
        <v>382</v>
      </c>
      <c r="B144" s="1">
        <v>4987306045965</v>
      </c>
      <c r="C144" t="s">
        <v>114</v>
      </c>
      <c r="D144" t="s">
        <v>383</v>
      </c>
      <c r="E144">
        <v>1580</v>
      </c>
      <c r="F144">
        <v>2138</v>
      </c>
      <c r="G144">
        <f t="shared" si="10"/>
        <v>-558</v>
      </c>
      <c r="H144">
        <f t="shared" si="11"/>
        <v>-0.26099158091674463</v>
      </c>
      <c r="I144">
        <f t="shared" si="12"/>
        <v>96.38</v>
      </c>
      <c r="J144" s="5">
        <f t="shared" si="13"/>
        <v>115.65599999999999</v>
      </c>
      <c r="K144" s="5"/>
      <c r="L144" s="5">
        <f t="shared" si="14"/>
        <v>110.83699999999999</v>
      </c>
    </row>
    <row r="145" spans="1:14" hidden="1">
      <c r="A145" t="s">
        <v>384</v>
      </c>
      <c r="B145" s="1">
        <v>4987306045989</v>
      </c>
      <c r="C145" t="s">
        <v>385</v>
      </c>
      <c r="D145" t="s">
        <v>386</v>
      </c>
      <c r="E145">
        <v>1080</v>
      </c>
      <c r="F145">
        <v>1490</v>
      </c>
      <c r="G145">
        <f t="shared" ref="G145:G208" si="15">E145-F145</f>
        <v>-410</v>
      </c>
      <c r="H145">
        <f t="shared" si="11"/>
        <v>-0.27516778523489932</v>
      </c>
      <c r="I145">
        <f t="shared" si="12"/>
        <v>65.88</v>
      </c>
      <c r="J145" s="5">
        <f t="shared" si="13"/>
        <v>79.055999999999997</v>
      </c>
      <c r="K145" s="5"/>
      <c r="L145" s="5">
        <f t="shared" si="14"/>
        <v>75.761999999999986</v>
      </c>
    </row>
    <row r="146" spans="1:14" hidden="1">
      <c r="A146" t="s">
        <v>387</v>
      </c>
      <c r="B146" s="1">
        <v>4987306046009</v>
      </c>
      <c r="C146" t="s">
        <v>73</v>
      </c>
      <c r="D146" t="s">
        <v>388</v>
      </c>
      <c r="E146">
        <v>1580</v>
      </c>
      <c r="F146">
        <v>2138</v>
      </c>
      <c r="G146">
        <f t="shared" si="15"/>
        <v>-558</v>
      </c>
      <c r="H146">
        <f t="shared" si="11"/>
        <v>-0.26099158091674463</v>
      </c>
      <c r="I146">
        <f t="shared" si="12"/>
        <v>96.38</v>
      </c>
      <c r="J146" s="5">
        <f t="shared" si="13"/>
        <v>115.65599999999999</v>
      </c>
      <c r="K146" s="5"/>
      <c r="L146" s="5">
        <f t="shared" si="14"/>
        <v>110.83699999999999</v>
      </c>
    </row>
    <row r="147" spans="1:14" hidden="1">
      <c r="A147" t="s">
        <v>389</v>
      </c>
      <c r="B147" s="1">
        <v>4987316014593</v>
      </c>
      <c r="C147" t="s">
        <v>359</v>
      </c>
      <c r="D147" t="s">
        <v>390</v>
      </c>
      <c r="E147">
        <v>1944</v>
      </c>
      <c r="F147">
        <v>1490</v>
      </c>
      <c r="G147">
        <f t="shared" si="15"/>
        <v>454</v>
      </c>
      <c r="H147">
        <f t="shared" si="11"/>
        <v>0.30469798657718122</v>
      </c>
      <c r="I147">
        <f t="shared" si="12"/>
        <v>118.584</v>
      </c>
      <c r="J147" s="5">
        <f t="shared" si="13"/>
        <v>142.30080000000001</v>
      </c>
      <c r="K147" s="5"/>
      <c r="L147" s="5">
        <f t="shared" si="14"/>
        <v>136.3716</v>
      </c>
    </row>
    <row r="148" spans="1:14" hidden="1">
      <c r="A148" t="s">
        <v>391</v>
      </c>
      <c r="B148" s="1">
        <v>4987316014579</v>
      </c>
      <c r="C148" t="s">
        <v>359</v>
      </c>
      <c r="D148" t="s">
        <v>392</v>
      </c>
      <c r="E148">
        <v>1720</v>
      </c>
      <c r="F148">
        <v>1380</v>
      </c>
      <c r="G148">
        <f t="shared" si="15"/>
        <v>340</v>
      </c>
      <c r="H148">
        <f t="shared" si="11"/>
        <v>0.24637681159420291</v>
      </c>
      <c r="I148">
        <f t="shared" si="12"/>
        <v>104.92</v>
      </c>
      <c r="J148" s="5">
        <f t="shared" si="13"/>
        <v>125.904</v>
      </c>
      <c r="K148" s="5"/>
      <c r="L148" s="5">
        <f t="shared" si="14"/>
        <v>120.65799999999999</v>
      </c>
    </row>
    <row r="149" spans="1:14" hidden="1">
      <c r="A149" t="s">
        <v>393</v>
      </c>
      <c r="B149" s="1">
        <v>4987316014555</v>
      </c>
      <c r="C149" t="s">
        <v>359</v>
      </c>
      <c r="D149" t="s">
        <v>394</v>
      </c>
      <c r="E149">
        <v>1800</v>
      </c>
      <c r="F149">
        <v>1080</v>
      </c>
      <c r="G149">
        <f t="shared" si="15"/>
        <v>720</v>
      </c>
      <c r="H149">
        <f t="shared" si="11"/>
        <v>0.66666666666666663</v>
      </c>
      <c r="I149">
        <f t="shared" si="12"/>
        <v>109.8</v>
      </c>
      <c r="J149" s="5">
        <f t="shared" si="13"/>
        <v>131.76</v>
      </c>
      <c r="K149" s="5"/>
      <c r="L149" s="5">
        <f t="shared" si="14"/>
        <v>126.26999999999998</v>
      </c>
    </row>
    <row r="150" spans="1:14" hidden="1">
      <c r="A150" t="s">
        <v>395</v>
      </c>
      <c r="B150" s="1">
        <v>4987107609229</v>
      </c>
      <c r="C150" t="s">
        <v>73</v>
      </c>
      <c r="D150" t="s">
        <v>396</v>
      </c>
      <c r="E150">
        <v>1380</v>
      </c>
      <c r="F150">
        <v>1780</v>
      </c>
      <c r="G150">
        <f t="shared" si="15"/>
        <v>-400</v>
      </c>
      <c r="H150">
        <f t="shared" si="11"/>
        <v>-0.2247191011235955</v>
      </c>
      <c r="I150">
        <f t="shared" si="12"/>
        <v>84.179999999999993</v>
      </c>
      <c r="J150" s="5">
        <f t="shared" si="13"/>
        <v>101.01599999999999</v>
      </c>
      <c r="K150" s="5"/>
      <c r="L150" s="5">
        <f t="shared" si="14"/>
        <v>96.806999999999988</v>
      </c>
    </row>
    <row r="151" spans="1:14" hidden="1">
      <c r="A151" t="s">
        <v>397</v>
      </c>
      <c r="B151" s="1">
        <v>4987107609182</v>
      </c>
      <c r="C151" t="s">
        <v>398</v>
      </c>
      <c r="D151" t="s">
        <v>399</v>
      </c>
      <c r="E151">
        <v>980</v>
      </c>
      <c r="F151">
        <v>980</v>
      </c>
      <c r="G151">
        <f t="shared" si="15"/>
        <v>0</v>
      </c>
      <c r="H151">
        <f t="shared" si="11"/>
        <v>0</v>
      </c>
      <c r="I151">
        <f t="shared" si="12"/>
        <v>59.78</v>
      </c>
      <c r="J151" s="5">
        <f t="shared" si="13"/>
        <v>71.736000000000004</v>
      </c>
      <c r="K151" s="5"/>
      <c r="L151" s="5">
        <f t="shared" si="14"/>
        <v>68.747</v>
      </c>
      <c r="N151" t="s">
        <v>400</v>
      </c>
    </row>
    <row r="152" spans="1:14" hidden="1">
      <c r="A152" t="s">
        <v>401</v>
      </c>
      <c r="B152" s="1">
        <v>4987107609205</v>
      </c>
      <c r="C152" t="s">
        <v>176</v>
      </c>
      <c r="D152" t="s">
        <v>402</v>
      </c>
      <c r="E152">
        <v>1580</v>
      </c>
      <c r="F152">
        <v>1780</v>
      </c>
      <c r="G152">
        <f t="shared" si="15"/>
        <v>-200</v>
      </c>
      <c r="H152">
        <f t="shared" si="11"/>
        <v>-0.11235955056179775</v>
      </c>
      <c r="I152">
        <f t="shared" si="12"/>
        <v>96.38</v>
      </c>
      <c r="J152" s="5">
        <f t="shared" si="13"/>
        <v>115.65599999999999</v>
      </c>
      <c r="K152" s="5"/>
      <c r="L152" s="5">
        <f t="shared" si="14"/>
        <v>110.83699999999999</v>
      </c>
      <c r="M152">
        <v>148</v>
      </c>
    </row>
    <row r="153" spans="1:14" hidden="1">
      <c r="A153" t="s">
        <v>403</v>
      </c>
      <c r="B153" s="1">
        <v>4987107621511</v>
      </c>
      <c r="C153" t="s">
        <v>176</v>
      </c>
      <c r="D153" t="s">
        <v>404</v>
      </c>
      <c r="E153">
        <v>1580</v>
      </c>
      <c r="F153">
        <v>1780</v>
      </c>
      <c r="G153">
        <f t="shared" si="15"/>
        <v>-200</v>
      </c>
      <c r="H153">
        <f t="shared" si="11"/>
        <v>-0.11235955056179775</v>
      </c>
      <c r="I153">
        <f t="shared" si="12"/>
        <v>96.38</v>
      </c>
      <c r="J153" s="5">
        <f t="shared" si="13"/>
        <v>115.65599999999999</v>
      </c>
      <c r="K153" s="5"/>
      <c r="L153" s="5">
        <f t="shared" si="14"/>
        <v>110.83699999999999</v>
      </c>
    </row>
    <row r="154" spans="1:14" hidden="1">
      <c r="A154" t="s">
        <v>405</v>
      </c>
      <c r="B154" s="1">
        <v>4987107617170</v>
      </c>
      <c r="C154" t="s">
        <v>176</v>
      </c>
      <c r="D154" t="s">
        <v>406</v>
      </c>
      <c r="E154">
        <v>1580</v>
      </c>
      <c r="F154">
        <v>1780</v>
      </c>
      <c r="G154">
        <f t="shared" si="15"/>
        <v>-200</v>
      </c>
      <c r="H154">
        <f t="shared" si="11"/>
        <v>-0.11235955056179775</v>
      </c>
      <c r="I154">
        <f t="shared" si="12"/>
        <v>96.38</v>
      </c>
      <c r="J154" s="5">
        <f t="shared" si="13"/>
        <v>115.65599999999999</v>
      </c>
      <c r="K154" s="5"/>
      <c r="L154" s="5">
        <f t="shared" si="14"/>
        <v>110.83699999999999</v>
      </c>
    </row>
    <row r="155" spans="1:14" hidden="1">
      <c r="A155" t="s">
        <v>407</v>
      </c>
      <c r="B155" s="1">
        <v>4987300059005</v>
      </c>
      <c r="C155" t="s">
        <v>398</v>
      </c>
      <c r="D155" t="s">
        <v>408</v>
      </c>
      <c r="E155">
        <v>1000</v>
      </c>
      <c r="F155">
        <v>1458</v>
      </c>
      <c r="G155">
        <f t="shared" si="15"/>
        <v>-458</v>
      </c>
      <c r="H155">
        <f t="shared" si="11"/>
        <v>-0.31412894375857336</v>
      </c>
      <c r="I155">
        <f t="shared" si="12"/>
        <v>61</v>
      </c>
      <c r="J155" s="5">
        <f t="shared" si="13"/>
        <v>73.2</v>
      </c>
      <c r="K155" s="5"/>
      <c r="L155" s="5">
        <f t="shared" si="14"/>
        <v>70.149999999999991</v>
      </c>
      <c r="M155">
        <v>109</v>
      </c>
    </row>
    <row r="156" spans="1:14" hidden="1">
      <c r="A156" t="s">
        <v>409</v>
      </c>
      <c r="B156" s="1">
        <v>4987300059012</v>
      </c>
      <c r="C156" t="s">
        <v>176</v>
      </c>
      <c r="D156" t="s">
        <v>410</v>
      </c>
      <c r="E156">
        <v>1180</v>
      </c>
      <c r="F156">
        <v>1998</v>
      </c>
      <c r="G156">
        <f t="shared" si="15"/>
        <v>-818</v>
      </c>
      <c r="H156">
        <f t="shared" si="11"/>
        <v>-0.4094094094094094</v>
      </c>
      <c r="I156">
        <f t="shared" si="12"/>
        <v>71.98</v>
      </c>
      <c r="J156" s="5">
        <f t="shared" si="13"/>
        <v>86.376000000000005</v>
      </c>
      <c r="K156" s="5"/>
      <c r="L156" s="5">
        <f t="shared" si="14"/>
        <v>82.777000000000001</v>
      </c>
      <c r="M156">
        <v>129</v>
      </c>
    </row>
    <row r="157" spans="1:14" hidden="1">
      <c r="A157" t="s">
        <v>411</v>
      </c>
      <c r="B157" s="1">
        <v>4987306048041</v>
      </c>
      <c r="C157" t="s">
        <v>126</v>
      </c>
      <c r="D157" t="s">
        <v>412</v>
      </c>
      <c r="E157">
        <v>1280</v>
      </c>
      <c r="F157">
        <v>1458</v>
      </c>
      <c r="G157">
        <f t="shared" si="15"/>
        <v>-178</v>
      </c>
      <c r="H157">
        <f t="shared" si="11"/>
        <v>-0.12208504801097393</v>
      </c>
      <c r="I157">
        <f t="shared" si="12"/>
        <v>78.08</v>
      </c>
      <c r="J157" s="5">
        <f t="shared" si="13"/>
        <v>93.695999999999998</v>
      </c>
      <c r="K157" s="5"/>
      <c r="L157" s="5">
        <f t="shared" si="14"/>
        <v>89.791999999999987</v>
      </c>
    </row>
    <row r="158" spans="1:14" hidden="1">
      <c r="A158" t="s">
        <v>413</v>
      </c>
      <c r="B158" s="1">
        <v>4987306048058</v>
      </c>
      <c r="C158" t="s">
        <v>34</v>
      </c>
      <c r="D158" t="s">
        <v>414</v>
      </c>
      <c r="E158">
        <v>1580</v>
      </c>
      <c r="F158">
        <v>2079</v>
      </c>
      <c r="G158">
        <f t="shared" si="15"/>
        <v>-499</v>
      </c>
      <c r="H158">
        <f t="shared" si="11"/>
        <v>-0.24001924001924002</v>
      </c>
      <c r="I158">
        <f t="shared" si="12"/>
        <v>96.38</v>
      </c>
      <c r="J158" s="5">
        <f t="shared" si="13"/>
        <v>115.65599999999999</v>
      </c>
      <c r="K158" s="5"/>
      <c r="L158" s="5">
        <f t="shared" si="14"/>
        <v>110.83699999999999</v>
      </c>
    </row>
    <row r="159" spans="1:14" hidden="1">
      <c r="A159" t="s">
        <v>415</v>
      </c>
      <c r="B159" s="1">
        <v>4987306053748</v>
      </c>
      <c r="C159" t="s">
        <v>126</v>
      </c>
      <c r="D159" t="s">
        <v>416</v>
      </c>
      <c r="E159">
        <v>1380</v>
      </c>
      <c r="F159">
        <v>1458</v>
      </c>
      <c r="G159">
        <f t="shared" si="15"/>
        <v>-78</v>
      </c>
      <c r="H159">
        <f t="shared" si="11"/>
        <v>-5.3497942386831275E-2</v>
      </c>
      <c r="I159">
        <f t="shared" si="12"/>
        <v>84.179999999999993</v>
      </c>
      <c r="J159" s="5">
        <f t="shared" si="13"/>
        <v>101.01599999999999</v>
      </c>
      <c r="K159" s="5"/>
      <c r="L159" s="5">
        <f t="shared" si="14"/>
        <v>96.806999999999988</v>
      </c>
    </row>
    <row r="160" spans="1:14" hidden="1">
      <c r="A160" t="s">
        <v>417</v>
      </c>
      <c r="B160" s="1">
        <v>4987306053755</v>
      </c>
      <c r="C160" t="s">
        <v>34</v>
      </c>
      <c r="D160" t="s">
        <v>418</v>
      </c>
      <c r="E160">
        <v>1580</v>
      </c>
      <c r="F160">
        <v>2079</v>
      </c>
      <c r="G160">
        <f t="shared" si="15"/>
        <v>-499</v>
      </c>
      <c r="H160">
        <f t="shared" si="11"/>
        <v>-0.24001924001924002</v>
      </c>
      <c r="I160">
        <f t="shared" si="12"/>
        <v>96.38</v>
      </c>
      <c r="J160" s="5">
        <f t="shared" si="13"/>
        <v>115.65599999999999</v>
      </c>
      <c r="K160" s="5"/>
      <c r="L160" s="5">
        <f t="shared" si="14"/>
        <v>110.83699999999999</v>
      </c>
    </row>
    <row r="161" spans="1:13" hidden="1">
      <c r="A161" t="s">
        <v>419</v>
      </c>
      <c r="B161" s="1">
        <v>4987306053724</v>
      </c>
      <c r="C161" t="s">
        <v>126</v>
      </c>
      <c r="D161" t="s">
        <v>420</v>
      </c>
      <c r="E161">
        <v>1280</v>
      </c>
      <c r="F161">
        <v>1458</v>
      </c>
      <c r="G161">
        <f t="shared" si="15"/>
        <v>-178</v>
      </c>
      <c r="H161">
        <f t="shared" si="11"/>
        <v>-0.12208504801097393</v>
      </c>
      <c r="I161">
        <f t="shared" si="12"/>
        <v>78.08</v>
      </c>
      <c r="J161" s="5">
        <f t="shared" si="13"/>
        <v>93.695999999999998</v>
      </c>
      <c r="K161" s="5"/>
      <c r="L161" s="5">
        <f t="shared" si="14"/>
        <v>89.791999999999987</v>
      </c>
    </row>
    <row r="162" spans="1:13" hidden="1">
      <c r="A162" t="s">
        <v>421</v>
      </c>
      <c r="B162" s="1">
        <v>4987306053731</v>
      </c>
      <c r="C162" t="s">
        <v>34</v>
      </c>
      <c r="D162" t="s">
        <v>422</v>
      </c>
      <c r="E162">
        <v>1680</v>
      </c>
      <c r="F162">
        <v>2079</v>
      </c>
      <c r="G162">
        <f t="shared" si="15"/>
        <v>-399</v>
      </c>
      <c r="H162">
        <f t="shared" si="11"/>
        <v>-0.19191919191919191</v>
      </c>
      <c r="I162">
        <f t="shared" si="12"/>
        <v>102.48</v>
      </c>
      <c r="J162" s="5">
        <f t="shared" si="13"/>
        <v>122.976</v>
      </c>
      <c r="K162" s="5"/>
      <c r="L162" s="5">
        <f t="shared" si="14"/>
        <v>117.85199999999999</v>
      </c>
    </row>
    <row r="163" spans="1:13" hidden="1">
      <c r="A163" t="s">
        <v>423</v>
      </c>
      <c r="B163" s="1">
        <v>4987040051543</v>
      </c>
      <c r="C163" t="s">
        <v>424</v>
      </c>
      <c r="D163" t="s">
        <v>425</v>
      </c>
      <c r="E163">
        <v>887</v>
      </c>
      <c r="F163">
        <v>880</v>
      </c>
      <c r="G163">
        <f t="shared" si="15"/>
        <v>7</v>
      </c>
      <c r="H163">
        <f t="shared" si="11"/>
        <v>7.9545454545454537E-3</v>
      </c>
      <c r="I163">
        <f t="shared" si="12"/>
        <v>54.106999999999999</v>
      </c>
      <c r="J163" s="5">
        <f t="shared" si="13"/>
        <v>64.928399999999996</v>
      </c>
      <c r="K163" s="5"/>
      <c r="L163" s="5">
        <f t="shared" si="14"/>
        <v>62.223049999999994</v>
      </c>
    </row>
    <row r="164" spans="1:13">
      <c r="A164" t="s">
        <v>426</v>
      </c>
      <c r="B164" s="1">
        <v>4987469542417</v>
      </c>
      <c r="C164" t="s">
        <v>37</v>
      </c>
      <c r="D164" t="s">
        <v>427</v>
      </c>
      <c r="E164">
        <v>798</v>
      </c>
      <c r="F164">
        <v>798</v>
      </c>
      <c r="G164">
        <f t="shared" si="15"/>
        <v>0</v>
      </c>
      <c r="H164">
        <f t="shared" si="11"/>
        <v>0</v>
      </c>
      <c r="I164">
        <f t="shared" si="12"/>
        <v>48.677999999999997</v>
      </c>
      <c r="J164" s="5">
        <f t="shared" si="13"/>
        <v>58.413599999999995</v>
      </c>
      <c r="K164" s="2">
        <f>I164*1.6</f>
        <v>77.884799999999998</v>
      </c>
      <c r="L164" s="5">
        <f t="shared" si="14"/>
        <v>55.979699999999994</v>
      </c>
      <c r="M164">
        <v>89</v>
      </c>
    </row>
    <row r="165" spans="1:13" hidden="1">
      <c r="A165" t="s">
        <v>428</v>
      </c>
      <c r="B165" s="1">
        <v>4987423354940</v>
      </c>
      <c r="C165" t="s">
        <v>58</v>
      </c>
      <c r="D165" t="s">
        <v>429</v>
      </c>
      <c r="E165">
        <v>1520</v>
      </c>
      <c r="F165">
        <v>1380</v>
      </c>
      <c r="G165">
        <f t="shared" si="15"/>
        <v>140</v>
      </c>
      <c r="H165">
        <f t="shared" si="11"/>
        <v>0.10144927536231885</v>
      </c>
      <c r="I165">
        <f t="shared" si="12"/>
        <v>92.72</v>
      </c>
      <c r="J165" s="5">
        <f t="shared" si="13"/>
        <v>111.264</v>
      </c>
      <c r="K165" s="5"/>
      <c r="L165" s="5">
        <f t="shared" si="14"/>
        <v>106.62799999999999</v>
      </c>
    </row>
    <row r="166" spans="1:13">
      <c r="A166" t="s">
        <v>430</v>
      </c>
      <c r="B166" s="1">
        <v>4987072023822</v>
      </c>
      <c r="C166" t="s">
        <v>431</v>
      </c>
      <c r="D166" t="s">
        <v>432</v>
      </c>
      <c r="E166">
        <v>702</v>
      </c>
      <c r="F166">
        <v>648</v>
      </c>
      <c r="G166">
        <f t="shared" si="15"/>
        <v>54</v>
      </c>
      <c r="H166">
        <f t="shared" si="11"/>
        <v>8.3333333333333329E-2</v>
      </c>
      <c r="I166">
        <f t="shared" si="12"/>
        <v>42.821999999999996</v>
      </c>
      <c r="J166" s="5">
        <f t="shared" si="13"/>
        <v>51.386399999999995</v>
      </c>
      <c r="K166" s="2">
        <f t="shared" ref="K166:K171" si="16">I166*1.6</f>
        <v>68.515199999999993</v>
      </c>
      <c r="L166" s="5">
        <f t="shared" si="14"/>
        <v>49.245299999999993</v>
      </c>
      <c r="M166">
        <v>90</v>
      </c>
    </row>
    <row r="167" spans="1:13">
      <c r="A167" t="s">
        <v>433</v>
      </c>
      <c r="B167" s="1">
        <v>4987072004708</v>
      </c>
      <c r="C167" t="s">
        <v>431</v>
      </c>
      <c r="D167" t="s">
        <v>434</v>
      </c>
      <c r="E167">
        <v>702</v>
      </c>
      <c r="F167">
        <v>648</v>
      </c>
      <c r="G167">
        <f t="shared" si="15"/>
        <v>54</v>
      </c>
      <c r="H167">
        <f t="shared" si="11"/>
        <v>8.3333333333333329E-2</v>
      </c>
      <c r="I167">
        <f t="shared" si="12"/>
        <v>42.821999999999996</v>
      </c>
      <c r="J167" s="5">
        <f t="shared" si="13"/>
        <v>51.386399999999995</v>
      </c>
      <c r="K167" s="2">
        <f t="shared" si="16"/>
        <v>68.515199999999993</v>
      </c>
      <c r="L167" s="5">
        <f t="shared" si="14"/>
        <v>49.245299999999993</v>
      </c>
      <c r="M167">
        <v>90</v>
      </c>
    </row>
    <row r="168" spans="1:13">
      <c r="A168" t="s">
        <v>435</v>
      </c>
      <c r="B168" s="1">
        <v>4987072070840</v>
      </c>
      <c r="C168" t="s">
        <v>431</v>
      </c>
      <c r="D168" t="s">
        <v>436</v>
      </c>
      <c r="E168">
        <v>702</v>
      </c>
      <c r="F168">
        <v>648</v>
      </c>
      <c r="G168">
        <f t="shared" si="15"/>
        <v>54</v>
      </c>
      <c r="H168">
        <f t="shared" si="11"/>
        <v>8.3333333333333329E-2</v>
      </c>
      <c r="I168">
        <f t="shared" si="12"/>
        <v>42.821999999999996</v>
      </c>
      <c r="J168" s="5">
        <f t="shared" si="13"/>
        <v>51.386399999999995</v>
      </c>
      <c r="K168" s="2">
        <f t="shared" si="16"/>
        <v>68.515199999999993</v>
      </c>
      <c r="L168" s="5">
        <f t="shared" si="14"/>
        <v>49.245299999999993</v>
      </c>
    </row>
    <row r="169" spans="1:13">
      <c r="A169" t="s">
        <v>437</v>
      </c>
      <c r="B169" s="1">
        <v>4987059010289</v>
      </c>
      <c r="C169" t="s">
        <v>37</v>
      </c>
      <c r="D169" t="s">
        <v>438</v>
      </c>
      <c r="E169">
        <v>584</v>
      </c>
      <c r="F169">
        <v>488</v>
      </c>
      <c r="G169">
        <f t="shared" si="15"/>
        <v>96</v>
      </c>
      <c r="H169">
        <f t="shared" si="11"/>
        <v>0.19672131147540983</v>
      </c>
      <c r="I169">
        <f t="shared" si="12"/>
        <v>35.624000000000002</v>
      </c>
      <c r="J169" s="5">
        <f t="shared" si="13"/>
        <v>42.748800000000003</v>
      </c>
      <c r="K169" s="2">
        <f t="shared" si="16"/>
        <v>56.998400000000004</v>
      </c>
      <c r="L169" s="5">
        <f t="shared" si="14"/>
        <v>40.967599999999997</v>
      </c>
    </row>
    <row r="170" spans="1:13">
      <c r="A170" t="s">
        <v>439</v>
      </c>
      <c r="B170" s="1">
        <v>4987067801008</v>
      </c>
      <c r="C170" t="s">
        <v>440</v>
      </c>
      <c r="D170" s="4" t="s">
        <v>441</v>
      </c>
      <c r="E170">
        <v>799</v>
      </c>
      <c r="F170">
        <v>698</v>
      </c>
      <c r="G170">
        <f t="shared" si="15"/>
        <v>101</v>
      </c>
      <c r="H170">
        <f t="shared" si="11"/>
        <v>0.14469914040114612</v>
      </c>
      <c r="I170">
        <f t="shared" si="12"/>
        <v>48.738999999999997</v>
      </c>
      <c r="J170" s="5">
        <f t="shared" si="13"/>
        <v>58.486799999999995</v>
      </c>
      <c r="K170" s="2">
        <f t="shared" si="16"/>
        <v>77.982399999999998</v>
      </c>
      <c r="L170" s="5">
        <f t="shared" si="14"/>
        <v>56.049849999999992</v>
      </c>
      <c r="M170">
        <v>260</v>
      </c>
    </row>
    <row r="171" spans="1:13">
      <c r="A171" t="s">
        <v>442</v>
      </c>
      <c r="B171" s="1">
        <v>4987067801206</v>
      </c>
      <c r="C171" t="s">
        <v>440</v>
      </c>
      <c r="D171" s="4" t="s">
        <v>443</v>
      </c>
      <c r="E171">
        <v>799</v>
      </c>
      <c r="F171">
        <v>698</v>
      </c>
      <c r="G171">
        <f t="shared" si="15"/>
        <v>101</v>
      </c>
      <c r="H171">
        <f t="shared" si="11"/>
        <v>0.14469914040114612</v>
      </c>
      <c r="I171">
        <f t="shared" si="12"/>
        <v>48.738999999999997</v>
      </c>
      <c r="J171" s="5">
        <f t="shared" si="13"/>
        <v>58.486799999999995</v>
      </c>
      <c r="K171" s="2">
        <f t="shared" si="16"/>
        <v>77.982399999999998</v>
      </c>
      <c r="L171" s="5">
        <f t="shared" si="14"/>
        <v>56.049849999999992</v>
      </c>
      <c r="M171">
        <v>260</v>
      </c>
    </row>
    <row r="172" spans="1:13" hidden="1">
      <c r="A172" t="s">
        <v>444</v>
      </c>
      <c r="B172" s="1">
        <v>4987300054246</v>
      </c>
      <c r="C172" t="s">
        <v>445</v>
      </c>
      <c r="D172" t="s">
        <v>446</v>
      </c>
      <c r="E172">
        <v>1580</v>
      </c>
      <c r="F172">
        <v>980</v>
      </c>
      <c r="G172">
        <f t="shared" si="15"/>
        <v>600</v>
      </c>
      <c r="H172">
        <f t="shared" si="11"/>
        <v>0.61224489795918369</v>
      </c>
      <c r="I172">
        <f t="shared" si="12"/>
        <v>96.38</v>
      </c>
      <c r="J172" s="5">
        <f t="shared" si="13"/>
        <v>115.65599999999999</v>
      </c>
      <c r="K172" s="5"/>
      <c r="L172" s="5">
        <f t="shared" si="14"/>
        <v>110.83699999999999</v>
      </c>
    </row>
    <row r="173" spans="1:13" hidden="1">
      <c r="A173" t="s">
        <v>447</v>
      </c>
      <c r="B173" s="1">
        <v>4987040055213</v>
      </c>
      <c r="C173" t="s">
        <v>448</v>
      </c>
      <c r="D173" t="s">
        <v>449</v>
      </c>
      <c r="E173">
        <v>1296</v>
      </c>
      <c r="F173">
        <v>1058</v>
      </c>
      <c r="G173">
        <f t="shared" si="15"/>
        <v>238</v>
      </c>
      <c r="H173">
        <f t="shared" si="11"/>
        <v>0.22495274102079396</v>
      </c>
      <c r="I173">
        <f t="shared" si="12"/>
        <v>79.055999999999997</v>
      </c>
      <c r="J173" s="5">
        <f t="shared" si="13"/>
        <v>94.867199999999997</v>
      </c>
      <c r="K173" s="5"/>
      <c r="L173" s="5">
        <f t="shared" si="14"/>
        <v>90.914399999999986</v>
      </c>
    </row>
    <row r="174" spans="1:13" hidden="1">
      <c r="A174" t="s">
        <v>450</v>
      </c>
      <c r="B174" s="1">
        <v>4987040055220</v>
      </c>
      <c r="C174" t="s">
        <v>451</v>
      </c>
      <c r="D174" t="s">
        <v>452</v>
      </c>
      <c r="E174">
        <v>1922</v>
      </c>
      <c r="F174">
        <v>1780</v>
      </c>
      <c r="G174">
        <f t="shared" si="15"/>
        <v>142</v>
      </c>
      <c r="H174">
        <f t="shared" si="11"/>
        <v>7.9775280898876408E-2</v>
      </c>
      <c r="I174">
        <f t="shared" si="12"/>
        <v>117.242</v>
      </c>
      <c r="J174" s="5">
        <f t="shared" si="13"/>
        <v>140.69040000000001</v>
      </c>
      <c r="K174" s="5"/>
      <c r="L174" s="5">
        <f t="shared" si="14"/>
        <v>134.82829999999998</v>
      </c>
    </row>
    <row r="175" spans="1:13">
      <c r="A175" t="s">
        <v>453</v>
      </c>
      <c r="B175" s="1">
        <v>4987040055404</v>
      </c>
      <c r="C175" t="s">
        <v>114</v>
      </c>
      <c r="D175" t="s">
        <v>454</v>
      </c>
      <c r="E175">
        <v>798</v>
      </c>
      <c r="F175">
        <v>1080</v>
      </c>
      <c r="G175">
        <f t="shared" si="15"/>
        <v>-282</v>
      </c>
      <c r="H175">
        <f t="shared" si="11"/>
        <v>-0.26111111111111113</v>
      </c>
      <c r="I175">
        <f t="shared" si="12"/>
        <v>48.677999999999997</v>
      </c>
      <c r="J175" s="5">
        <f t="shared" si="13"/>
        <v>58.413599999999995</v>
      </c>
      <c r="K175" s="2">
        <f>I175*1.6</f>
        <v>77.884799999999998</v>
      </c>
      <c r="L175" s="5">
        <f t="shared" si="14"/>
        <v>55.979699999999994</v>
      </c>
    </row>
    <row r="176" spans="1:13" hidden="1">
      <c r="A176" t="s">
        <v>455</v>
      </c>
      <c r="B176" s="1">
        <v>4987040055312</v>
      </c>
      <c r="C176" t="s">
        <v>456</v>
      </c>
      <c r="D176" t="s">
        <v>457</v>
      </c>
      <c r="E176">
        <v>1380</v>
      </c>
      <c r="F176">
        <v>1598</v>
      </c>
      <c r="G176">
        <f t="shared" si="15"/>
        <v>-218</v>
      </c>
      <c r="H176">
        <f t="shared" si="11"/>
        <v>-0.13642052565707133</v>
      </c>
      <c r="I176">
        <f t="shared" si="12"/>
        <v>84.179999999999993</v>
      </c>
      <c r="J176" s="5">
        <f t="shared" si="13"/>
        <v>101.01599999999999</v>
      </c>
      <c r="K176" s="5"/>
      <c r="L176" s="5">
        <f t="shared" si="14"/>
        <v>96.806999999999988</v>
      </c>
    </row>
    <row r="177" spans="1:13" hidden="1">
      <c r="A177" t="s">
        <v>458</v>
      </c>
      <c r="B177" s="1">
        <v>4987305114150</v>
      </c>
      <c r="C177" t="s">
        <v>55</v>
      </c>
      <c r="D177" t="s">
        <v>459</v>
      </c>
      <c r="E177">
        <v>1080</v>
      </c>
      <c r="F177">
        <v>980</v>
      </c>
      <c r="G177">
        <f t="shared" si="15"/>
        <v>100</v>
      </c>
      <c r="H177">
        <f t="shared" si="11"/>
        <v>0.10204081632653061</v>
      </c>
      <c r="I177">
        <f t="shared" si="12"/>
        <v>65.88</v>
      </c>
      <c r="J177" s="5">
        <f t="shared" si="13"/>
        <v>79.055999999999997</v>
      </c>
      <c r="K177" s="5"/>
      <c r="L177" s="5">
        <f t="shared" si="14"/>
        <v>75.761999999999986</v>
      </c>
    </row>
    <row r="178" spans="1:13" hidden="1">
      <c r="A178" t="s">
        <v>460</v>
      </c>
      <c r="B178" s="1">
        <v>4987305114167</v>
      </c>
      <c r="C178" t="s">
        <v>461</v>
      </c>
      <c r="D178" t="s">
        <v>462</v>
      </c>
      <c r="E178">
        <v>1280</v>
      </c>
      <c r="F178">
        <v>1080</v>
      </c>
      <c r="G178">
        <f t="shared" si="15"/>
        <v>200</v>
      </c>
      <c r="H178">
        <f t="shared" si="11"/>
        <v>0.18518518518518517</v>
      </c>
      <c r="I178">
        <f t="shared" si="12"/>
        <v>78.08</v>
      </c>
      <c r="J178" s="5">
        <f t="shared" si="13"/>
        <v>93.695999999999998</v>
      </c>
      <c r="K178" s="5"/>
      <c r="L178" s="5">
        <f t="shared" si="14"/>
        <v>89.791999999999987</v>
      </c>
    </row>
    <row r="179" spans="1:13" hidden="1">
      <c r="A179" t="s">
        <v>463</v>
      </c>
      <c r="B179" s="1">
        <v>4987123700856</v>
      </c>
      <c r="C179" t="s">
        <v>126</v>
      </c>
      <c r="D179" t="s">
        <v>464</v>
      </c>
      <c r="E179">
        <v>1380</v>
      </c>
      <c r="F179">
        <v>1580</v>
      </c>
      <c r="G179">
        <f t="shared" si="15"/>
        <v>-200</v>
      </c>
      <c r="H179">
        <f t="shared" si="11"/>
        <v>-0.12658227848101267</v>
      </c>
      <c r="I179">
        <f t="shared" si="12"/>
        <v>84.179999999999993</v>
      </c>
      <c r="J179" s="5">
        <f t="shared" si="13"/>
        <v>101.01599999999999</v>
      </c>
      <c r="K179" s="5"/>
      <c r="L179" s="5">
        <f t="shared" si="14"/>
        <v>96.806999999999988</v>
      </c>
    </row>
    <row r="180" spans="1:13" hidden="1">
      <c r="A180" t="s">
        <v>465</v>
      </c>
      <c r="B180" s="1">
        <v>49675351</v>
      </c>
      <c r="C180" t="s">
        <v>34</v>
      </c>
      <c r="D180" t="s">
        <v>466</v>
      </c>
      <c r="E180">
        <v>1480</v>
      </c>
      <c r="F180">
        <v>1480</v>
      </c>
      <c r="G180">
        <f t="shared" si="15"/>
        <v>0</v>
      </c>
      <c r="H180">
        <f t="shared" si="11"/>
        <v>0</v>
      </c>
      <c r="I180">
        <f t="shared" si="12"/>
        <v>90.28</v>
      </c>
      <c r="J180" s="5">
        <f t="shared" si="13"/>
        <v>108.336</v>
      </c>
      <c r="K180" s="5"/>
      <c r="L180" s="5">
        <f t="shared" si="14"/>
        <v>103.82199999999999</v>
      </c>
    </row>
    <row r="181" spans="1:13" hidden="1">
      <c r="A181" t="s">
        <v>467</v>
      </c>
      <c r="B181" s="1">
        <v>4987123700887</v>
      </c>
      <c r="C181" t="s">
        <v>196</v>
      </c>
      <c r="D181" t="s">
        <v>468</v>
      </c>
      <c r="E181">
        <v>1780</v>
      </c>
      <c r="F181">
        <v>1980</v>
      </c>
      <c r="G181">
        <f t="shared" si="15"/>
        <v>-200</v>
      </c>
      <c r="H181">
        <f t="shared" si="11"/>
        <v>-0.10101010101010101</v>
      </c>
      <c r="I181">
        <f t="shared" si="12"/>
        <v>108.58</v>
      </c>
      <c r="J181" s="5">
        <f t="shared" si="13"/>
        <v>130.29599999999999</v>
      </c>
      <c r="K181" s="5"/>
      <c r="L181" s="5">
        <f t="shared" si="14"/>
        <v>124.86699999999999</v>
      </c>
    </row>
    <row r="182" spans="1:13" hidden="1">
      <c r="A182" t="s">
        <v>469</v>
      </c>
      <c r="B182" s="1">
        <v>4987123700818</v>
      </c>
      <c r="C182" t="s">
        <v>126</v>
      </c>
      <c r="D182" t="s">
        <v>470</v>
      </c>
      <c r="E182">
        <v>1180</v>
      </c>
      <c r="F182">
        <v>1350</v>
      </c>
      <c r="G182">
        <f t="shared" si="15"/>
        <v>-170</v>
      </c>
      <c r="H182">
        <f t="shared" si="11"/>
        <v>-0.12592592592592591</v>
      </c>
      <c r="I182">
        <f t="shared" si="12"/>
        <v>71.98</v>
      </c>
      <c r="J182" s="5">
        <f t="shared" si="13"/>
        <v>86.376000000000005</v>
      </c>
      <c r="K182" s="5"/>
      <c r="L182" s="5">
        <f t="shared" si="14"/>
        <v>82.777000000000001</v>
      </c>
    </row>
    <row r="183" spans="1:13" hidden="1">
      <c r="A183" t="s">
        <v>471</v>
      </c>
      <c r="B183" s="1">
        <v>49675337</v>
      </c>
      <c r="C183" t="s">
        <v>114</v>
      </c>
      <c r="D183" t="s">
        <v>472</v>
      </c>
      <c r="E183">
        <v>1480</v>
      </c>
      <c r="F183">
        <v>1480</v>
      </c>
      <c r="G183">
        <f t="shared" si="15"/>
        <v>0</v>
      </c>
      <c r="H183">
        <f t="shared" si="11"/>
        <v>0</v>
      </c>
      <c r="I183">
        <f t="shared" si="12"/>
        <v>90.28</v>
      </c>
      <c r="J183" s="5">
        <f t="shared" si="13"/>
        <v>108.336</v>
      </c>
      <c r="K183" s="5"/>
      <c r="L183" s="5">
        <f t="shared" si="14"/>
        <v>103.82199999999999</v>
      </c>
    </row>
    <row r="184" spans="1:13" hidden="1">
      <c r="A184" t="s">
        <v>473</v>
      </c>
      <c r="B184" s="1">
        <v>4987123700849</v>
      </c>
      <c r="C184" t="s">
        <v>46</v>
      </c>
      <c r="D184" t="s">
        <v>474</v>
      </c>
      <c r="E184">
        <v>1780</v>
      </c>
      <c r="F184">
        <v>1980</v>
      </c>
      <c r="G184">
        <f t="shared" si="15"/>
        <v>-200</v>
      </c>
      <c r="H184">
        <f t="shared" si="11"/>
        <v>-0.10101010101010101</v>
      </c>
      <c r="I184">
        <f t="shared" si="12"/>
        <v>108.58</v>
      </c>
      <c r="J184" s="5">
        <f t="shared" si="13"/>
        <v>130.29599999999999</v>
      </c>
      <c r="K184" s="5"/>
      <c r="L184" s="5">
        <f t="shared" si="14"/>
        <v>124.86699999999999</v>
      </c>
    </row>
    <row r="185" spans="1:13" hidden="1">
      <c r="A185" t="s">
        <v>475</v>
      </c>
      <c r="B185" s="1">
        <v>4987123144797</v>
      </c>
      <c r="C185" t="s">
        <v>126</v>
      </c>
      <c r="D185" t="s">
        <v>476</v>
      </c>
      <c r="E185">
        <v>999</v>
      </c>
      <c r="F185">
        <v>1080</v>
      </c>
      <c r="G185">
        <f t="shared" si="15"/>
        <v>-81</v>
      </c>
      <c r="H185">
        <f t="shared" si="11"/>
        <v>-7.4999999999999997E-2</v>
      </c>
      <c r="I185">
        <f t="shared" si="12"/>
        <v>60.939</v>
      </c>
      <c r="J185" s="5">
        <f t="shared" si="13"/>
        <v>73.126800000000003</v>
      </c>
      <c r="K185" s="5"/>
      <c r="L185" s="5">
        <f t="shared" si="14"/>
        <v>70.079849999999993</v>
      </c>
    </row>
    <row r="186" spans="1:13" hidden="1">
      <c r="A186" t="s">
        <v>477</v>
      </c>
      <c r="B186" s="1">
        <v>4987123144872</v>
      </c>
      <c r="C186" t="s">
        <v>34</v>
      </c>
      <c r="D186" t="s">
        <v>478</v>
      </c>
      <c r="E186">
        <v>1380</v>
      </c>
      <c r="F186">
        <v>1580</v>
      </c>
      <c r="G186">
        <f t="shared" si="15"/>
        <v>-200</v>
      </c>
      <c r="H186">
        <f t="shared" si="11"/>
        <v>-0.12658227848101267</v>
      </c>
      <c r="I186">
        <f t="shared" si="12"/>
        <v>84.179999999999993</v>
      </c>
      <c r="J186" s="5">
        <f t="shared" si="13"/>
        <v>101.01599999999999</v>
      </c>
      <c r="K186" s="5"/>
      <c r="L186" s="5">
        <f t="shared" si="14"/>
        <v>96.806999999999988</v>
      </c>
      <c r="M186">
        <v>69</v>
      </c>
    </row>
    <row r="187" spans="1:13" hidden="1">
      <c r="A187" t="s">
        <v>479</v>
      </c>
      <c r="B187" s="1">
        <v>49675030</v>
      </c>
      <c r="C187" t="s">
        <v>114</v>
      </c>
      <c r="D187" t="s">
        <v>480</v>
      </c>
      <c r="E187">
        <v>1180</v>
      </c>
      <c r="F187">
        <v>1180</v>
      </c>
      <c r="G187">
        <f t="shared" si="15"/>
        <v>0</v>
      </c>
      <c r="H187">
        <f t="shared" si="11"/>
        <v>0</v>
      </c>
      <c r="I187">
        <f t="shared" si="12"/>
        <v>71.98</v>
      </c>
      <c r="J187" s="5">
        <f t="shared" si="13"/>
        <v>86.376000000000005</v>
      </c>
      <c r="K187" s="5"/>
      <c r="L187" s="5">
        <f t="shared" si="14"/>
        <v>82.777000000000001</v>
      </c>
    </row>
    <row r="188" spans="1:13" hidden="1">
      <c r="A188" t="s">
        <v>481</v>
      </c>
      <c r="B188" s="1">
        <v>4987123144889</v>
      </c>
      <c r="C188" t="s">
        <v>46</v>
      </c>
      <c r="D188" t="s">
        <v>482</v>
      </c>
      <c r="E188">
        <v>1480</v>
      </c>
      <c r="F188">
        <v>1650</v>
      </c>
      <c r="G188">
        <f t="shared" si="15"/>
        <v>-170</v>
      </c>
      <c r="H188">
        <f t="shared" si="11"/>
        <v>-0.10303030303030303</v>
      </c>
      <c r="I188">
        <f t="shared" si="12"/>
        <v>90.28</v>
      </c>
      <c r="J188" s="5">
        <f t="shared" si="13"/>
        <v>108.336</v>
      </c>
      <c r="K188" s="5"/>
      <c r="L188" s="5">
        <f t="shared" si="14"/>
        <v>103.82199999999999</v>
      </c>
    </row>
    <row r="189" spans="1:13" hidden="1">
      <c r="A189" t="s">
        <v>483</v>
      </c>
      <c r="B189" s="1">
        <v>4987205880452</v>
      </c>
      <c r="C189" t="s">
        <v>238</v>
      </c>
      <c r="D189" t="s">
        <v>484</v>
      </c>
      <c r="E189">
        <v>980</v>
      </c>
      <c r="F189">
        <v>1166</v>
      </c>
      <c r="G189">
        <f t="shared" si="15"/>
        <v>-186</v>
      </c>
      <c r="H189">
        <f t="shared" si="11"/>
        <v>-0.15951972555746141</v>
      </c>
      <c r="I189">
        <f t="shared" si="12"/>
        <v>59.78</v>
      </c>
      <c r="J189" s="5">
        <f t="shared" si="13"/>
        <v>71.736000000000004</v>
      </c>
      <c r="K189" s="5"/>
      <c r="L189" s="5">
        <f t="shared" si="14"/>
        <v>68.747</v>
      </c>
    </row>
    <row r="190" spans="1:13" hidden="1">
      <c r="A190" t="s">
        <v>485</v>
      </c>
      <c r="B190" s="1">
        <v>4987313610217</v>
      </c>
      <c r="C190" t="s">
        <v>73</v>
      </c>
      <c r="D190" t="s">
        <v>486</v>
      </c>
      <c r="E190">
        <v>933</v>
      </c>
      <c r="F190">
        <v>1058</v>
      </c>
      <c r="G190">
        <f t="shared" si="15"/>
        <v>-125</v>
      </c>
      <c r="H190">
        <f t="shared" si="11"/>
        <v>-0.11814744801512288</v>
      </c>
      <c r="I190">
        <f t="shared" si="12"/>
        <v>56.912999999999997</v>
      </c>
      <c r="J190" s="5">
        <f t="shared" si="13"/>
        <v>68.295599999999993</v>
      </c>
      <c r="K190" s="5"/>
      <c r="L190" s="5">
        <f t="shared" si="14"/>
        <v>65.449949999999987</v>
      </c>
    </row>
    <row r="191" spans="1:13" hidden="1">
      <c r="A191" t="s">
        <v>487</v>
      </c>
      <c r="B191" s="1">
        <v>4987205880391</v>
      </c>
      <c r="C191" t="s">
        <v>209</v>
      </c>
      <c r="D191" t="s">
        <v>488</v>
      </c>
      <c r="E191">
        <v>1166</v>
      </c>
      <c r="F191">
        <v>1166</v>
      </c>
      <c r="G191">
        <f t="shared" si="15"/>
        <v>0</v>
      </c>
      <c r="H191">
        <f t="shared" si="11"/>
        <v>0</v>
      </c>
      <c r="I191">
        <f t="shared" si="12"/>
        <v>71.126000000000005</v>
      </c>
      <c r="J191" s="5">
        <f t="shared" si="13"/>
        <v>85.351200000000006</v>
      </c>
      <c r="K191" s="5"/>
      <c r="L191" s="5">
        <f t="shared" si="14"/>
        <v>81.794899999999998</v>
      </c>
    </row>
    <row r="192" spans="1:13" hidden="1">
      <c r="A192" t="s">
        <v>489</v>
      </c>
      <c r="B192" s="1">
        <v>4987205880353</v>
      </c>
      <c r="C192" t="s">
        <v>243</v>
      </c>
      <c r="D192" t="s">
        <v>490</v>
      </c>
      <c r="E192">
        <v>1058</v>
      </c>
      <c r="F192">
        <v>1058</v>
      </c>
      <c r="G192">
        <f t="shared" si="15"/>
        <v>0</v>
      </c>
      <c r="H192">
        <f t="shared" si="11"/>
        <v>0</v>
      </c>
      <c r="I192">
        <f t="shared" si="12"/>
        <v>64.537999999999997</v>
      </c>
      <c r="J192" s="5">
        <f t="shared" si="13"/>
        <v>77.445599999999999</v>
      </c>
      <c r="K192" s="5"/>
      <c r="L192" s="5">
        <f t="shared" si="14"/>
        <v>74.218699999999984</v>
      </c>
    </row>
    <row r="193" spans="1:13" hidden="1">
      <c r="A193" t="s">
        <v>491</v>
      </c>
      <c r="B193" s="1">
        <v>4987205880360</v>
      </c>
      <c r="C193" t="s">
        <v>238</v>
      </c>
      <c r="D193" t="s">
        <v>492</v>
      </c>
      <c r="E193">
        <v>1814</v>
      </c>
      <c r="F193">
        <v>1814</v>
      </c>
      <c r="G193">
        <f t="shared" si="15"/>
        <v>0</v>
      </c>
      <c r="H193">
        <f t="shared" si="11"/>
        <v>0</v>
      </c>
      <c r="I193">
        <f t="shared" si="12"/>
        <v>110.654</v>
      </c>
      <c r="J193" s="5">
        <f t="shared" si="13"/>
        <v>132.78479999999999</v>
      </c>
      <c r="K193" s="5"/>
      <c r="L193" s="5">
        <f t="shared" si="14"/>
        <v>127.25209999999998</v>
      </c>
    </row>
    <row r="194" spans="1:13" hidden="1">
      <c r="A194" t="s">
        <v>493</v>
      </c>
      <c r="B194" s="1">
        <v>4987205880377</v>
      </c>
      <c r="C194" t="s">
        <v>243</v>
      </c>
      <c r="D194" t="s">
        <v>494</v>
      </c>
      <c r="E194">
        <v>1058</v>
      </c>
      <c r="F194">
        <v>1058</v>
      </c>
      <c r="G194">
        <f t="shared" si="15"/>
        <v>0</v>
      </c>
      <c r="H194">
        <f t="shared" ref="H194:H257" si="17">G194/F194</f>
        <v>0</v>
      </c>
      <c r="I194">
        <f t="shared" ref="I194:I257" si="18">E194*0.061</f>
        <v>64.537999999999997</v>
      </c>
      <c r="J194" s="5">
        <f t="shared" ref="J194:J257" si="19">I194*1.2</f>
        <v>77.445599999999999</v>
      </c>
      <c r="K194" s="5"/>
      <c r="L194" s="5">
        <f t="shared" ref="L194:L257" si="20">I194*1.15</f>
        <v>74.218699999999984</v>
      </c>
    </row>
    <row r="195" spans="1:13" hidden="1">
      <c r="A195" t="s">
        <v>495</v>
      </c>
      <c r="B195" s="1">
        <v>4987205880384</v>
      </c>
      <c r="C195" t="s">
        <v>238</v>
      </c>
      <c r="D195" t="s">
        <v>496</v>
      </c>
      <c r="E195">
        <v>1814</v>
      </c>
      <c r="F195">
        <v>1814</v>
      </c>
      <c r="G195">
        <f t="shared" si="15"/>
        <v>0</v>
      </c>
      <c r="H195">
        <f t="shared" si="17"/>
        <v>0</v>
      </c>
      <c r="I195">
        <f t="shared" si="18"/>
        <v>110.654</v>
      </c>
      <c r="J195" s="5">
        <f t="shared" si="19"/>
        <v>132.78479999999999</v>
      </c>
      <c r="K195" s="5"/>
      <c r="L195" s="5">
        <f t="shared" si="20"/>
        <v>127.25209999999998</v>
      </c>
    </row>
    <row r="196" spans="1:13" hidden="1">
      <c r="A196" t="s">
        <v>497</v>
      </c>
      <c r="B196" s="1">
        <v>4962438628279</v>
      </c>
      <c r="C196" t="s">
        <v>73</v>
      </c>
      <c r="D196" t="s">
        <v>498</v>
      </c>
      <c r="E196">
        <v>1180</v>
      </c>
      <c r="F196">
        <v>1382</v>
      </c>
      <c r="G196">
        <f t="shared" si="15"/>
        <v>-202</v>
      </c>
      <c r="H196">
        <f t="shared" si="17"/>
        <v>-0.14616497829232997</v>
      </c>
      <c r="I196">
        <f t="shared" si="18"/>
        <v>71.98</v>
      </c>
      <c r="J196" s="5">
        <f t="shared" si="19"/>
        <v>86.376000000000005</v>
      </c>
      <c r="K196" s="5"/>
      <c r="L196" s="5">
        <f t="shared" si="20"/>
        <v>82.777000000000001</v>
      </c>
    </row>
    <row r="197" spans="1:13">
      <c r="A197" t="s">
        <v>499</v>
      </c>
      <c r="B197" s="1">
        <v>4987138481269</v>
      </c>
      <c r="C197" t="s">
        <v>500</v>
      </c>
      <c r="D197" t="s">
        <v>501</v>
      </c>
      <c r="E197">
        <v>681</v>
      </c>
      <c r="F197">
        <v>906</v>
      </c>
      <c r="G197">
        <f t="shared" si="15"/>
        <v>-225</v>
      </c>
      <c r="H197">
        <f t="shared" si="17"/>
        <v>-0.24834437086092714</v>
      </c>
      <c r="I197">
        <f t="shared" si="18"/>
        <v>41.540999999999997</v>
      </c>
      <c r="J197" s="5">
        <f t="shared" si="19"/>
        <v>49.849199999999996</v>
      </c>
      <c r="K197" s="2">
        <f>I197*1.6</f>
        <v>66.465599999999995</v>
      </c>
      <c r="L197" s="5">
        <f t="shared" si="20"/>
        <v>47.772149999999989</v>
      </c>
    </row>
    <row r="198" spans="1:13" hidden="1">
      <c r="A198" t="s">
        <v>502</v>
      </c>
      <c r="B198" s="1">
        <v>4987045068126</v>
      </c>
      <c r="C198" t="s">
        <v>46</v>
      </c>
      <c r="D198" t="s">
        <v>503</v>
      </c>
      <c r="E198">
        <v>980</v>
      </c>
      <c r="F198">
        <v>1007</v>
      </c>
      <c r="G198">
        <f t="shared" si="15"/>
        <v>-27</v>
      </c>
      <c r="H198">
        <f t="shared" si="17"/>
        <v>-2.6812313803376366E-2</v>
      </c>
      <c r="I198">
        <f t="shared" si="18"/>
        <v>59.78</v>
      </c>
      <c r="J198" s="5">
        <f t="shared" si="19"/>
        <v>71.736000000000004</v>
      </c>
      <c r="K198" s="5"/>
      <c r="L198" s="5">
        <f t="shared" si="20"/>
        <v>68.747</v>
      </c>
    </row>
    <row r="199" spans="1:13" hidden="1">
      <c r="A199" t="s">
        <v>504</v>
      </c>
      <c r="B199" s="1">
        <v>4987045068133</v>
      </c>
      <c r="C199" t="s">
        <v>81</v>
      </c>
      <c r="D199" t="s">
        <v>505</v>
      </c>
      <c r="E199">
        <v>1180</v>
      </c>
      <c r="F199">
        <v>1706</v>
      </c>
      <c r="G199">
        <f t="shared" si="15"/>
        <v>-526</v>
      </c>
      <c r="H199">
        <f t="shared" si="17"/>
        <v>-0.30832356389214538</v>
      </c>
      <c r="I199">
        <f t="shared" si="18"/>
        <v>71.98</v>
      </c>
      <c r="J199" s="5">
        <f t="shared" si="19"/>
        <v>86.376000000000005</v>
      </c>
      <c r="K199" s="5"/>
      <c r="L199" s="5">
        <f t="shared" si="20"/>
        <v>82.777000000000001</v>
      </c>
      <c r="M199">
        <v>96</v>
      </c>
    </row>
    <row r="200" spans="1:13">
      <c r="A200" t="s">
        <v>506</v>
      </c>
      <c r="B200" s="1">
        <v>4987045069277</v>
      </c>
      <c r="C200" t="s">
        <v>73</v>
      </c>
      <c r="D200" s="7" t="s">
        <v>507</v>
      </c>
      <c r="E200">
        <v>780</v>
      </c>
      <c r="F200">
        <v>858</v>
      </c>
      <c r="G200">
        <f t="shared" si="15"/>
        <v>-78</v>
      </c>
      <c r="H200">
        <f t="shared" si="17"/>
        <v>-9.0909090909090912E-2</v>
      </c>
      <c r="I200">
        <f t="shared" si="18"/>
        <v>47.58</v>
      </c>
      <c r="J200" s="5">
        <f t="shared" si="19"/>
        <v>57.095999999999997</v>
      </c>
      <c r="K200" s="2">
        <f>I200*1.6</f>
        <v>76.128</v>
      </c>
      <c r="L200" s="5">
        <f t="shared" si="20"/>
        <v>54.716999999999992</v>
      </c>
    </row>
    <row r="201" spans="1:13" hidden="1">
      <c r="A201" t="s">
        <v>508</v>
      </c>
      <c r="B201" s="1">
        <v>4987045068423</v>
      </c>
      <c r="C201" t="s">
        <v>209</v>
      </c>
      <c r="D201" t="s">
        <v>509</v>
      </c>
      <c r="E201">
        <v>980</v>
      </c>
      <c r="F201">
        <v>1109</v>
      </c>
      <c r="G201">
        <f t="shared" si="15"/>
        <v>-129</v>
      </c>
      <c r="H201">
        <f t="shared" si="17"/>
        <v>-0.11632100991884581</v>
      </c>
      <c r="I201">
        <f t="shared" si="18"/>
        <v>59.78</v>
      </c>
      <c r="J201" s="5">
        <f t="shared" si="19"/>
        <v>71.736000000000004</v>
      </c>
      <c r="K201" s="5"/>
      <c r="L201" s="5">
        <f t="shared" si="20"/>
        <v>68.747</v>
      </c>
      <c r="M201">
        <v>96</v>
      </c>
    </row>
    <row r="202" spans="1:13" hidden="1">
      <c r="A202" t="s">
        <v>510</v>
      </c>
      <c r="B202" s="1">
        <v>4987045068430</v>
      </c>
      <c r="C202" t="s">
        <v>209</v>
      </c>
      <c r="D202" t="s">
        <v>511</v>
      </c>
      <c r="E202">
        <v>1008</v>
      </c>
      <c r="F202">
        <v>1109</v>
      </c>
      <c r="G202">
        <f t="shared" si="15"/>
        <v>-101</v>
      </c>
      <c r="H202">
        <f t="shared" si="17"/>
        <v>-9.107303877366997E-2</v>
      </c>
      <c r="I202">
        <f t="shared" si="18"/>
        <v>61.488</v>
      </c>
      <c r="J202" s="5">
        <f t="shared" si="19"/>
        <v>73.785600000000002</v>
      </c>
      <c r="K202" s="5"/>
      <c r="L202" s="5">
        <f t="shared" si="20"/>
        <v>70.711199999999991</v>
      </c>
      <c r="M202">
        <v>96</v>
      </c>
    </row>
    <row r="203" spans="1:13" hidden="1">
      <c r="A203" t="s">
        <v>512</v>
      </c>
      <c r="B203" s="1">
        <v>4987045068447</v>
      </c>
      <c r="C203" t="s">
        <v>500</v>
      </c>
      <c r="D203" t="s">
        <v>513</v>
      </c>
      <c r="E203">
        <v>1165</v>
      </c>
      <c r="F203">
        <v>1109</v>
      </c>
      <c r="G203">
        <f t="shared" si="15"/>
        <v>56</v>
      </c>
      <c r="H203">
        <f t="shared" si="17"/>
        <v>5.0495942290351668E-2</v>
      </c>
      <c r="I203">
        <f t="shared" si="18"/>
        <v>71.064999999999998</v>
      </c>
      <c r="J203" s="5">
        <f t="shared" si="19"/>
        <v>85.277999999999992</v>
      </c>
      <c r="K203" s="5"/>
      <c r="L203" s="5">
        <f t="shared" si="20"/>
        <v>81.724749999999986</v>
      </c>
      <c r="M203">
        <v>128</v>
      </c>
    </row>
    <row r="204" spans="1:13" hidden="1">
      <c r="A204" t="s">
        <v>514</v>
      </c>
      <c r="B204" s="1">
        <v>4987045068461</v>
      </c>
      <c r="C204" t="s">
        <v>209</v>
      </c>
      <c r="D204" t="s">
        <v>515</v>
      </c>
      <c r="E204">
        <v>1165</v>
      </c>
      <c r="F204">
        <v>1109</v>
      </c>
      <c r="G204">
        <f t="shared" si="15"/>
        <v>56</v>
      </c>
      <c r="H204">
        <f t="shared" si="17"/>
        <v>5.0495942290351668E-2</v>
      </c>
      <c r="I204">
        <f t="shared" si="18"/>
        <v>71.064999999999998</v>
      </c>
      <c r="J204" s="5">
        <f t="shared" si="19"/>
        <v>85.277999999999992</v>
      </c>
      <c r="K204" s="5"/>
      <c r="L204" s="5">
        <f t="shared" si="20"/>
        <v>81.724749999999986</v>
      </c>
      <c r="M204">
        <v>96</v>
      </c>
    </row>
    <row r="205" spans="1:13">
      <c r="A205" t="s">
        <v>516</v>
      </c>
      <c r="B205" s="1">
        <v>4987045068478</v>
      </c>
      <c r="C205" t="s">
        <v>500</v>
      </c>
      <c r="D205" t="s">
        <v>517</v>
      </c>
      <c r="E205">
        <v>802</v>
      </c>
      <c r="F205">
        <v>1109</v>
      </c>
      <c r="G205">
        <f t="shared" si="15"/>
        <v>-307</v>
      </c>
      <c r="H205">
        <f t="shared" si="17"/>
        <v>-0.2768259693417493</v>
      </c>
      <c r="I205">
        <f t="shared" si="18"/>
        <v>48.921999999999997</v>
      </c>
      <c r="J205" s="5">
        <f t="shared" si="19"/>
        <v>58.706399999999995</v>
      </c>
      <c r="K205" s="2">
        <f>I205*1.6</f>
        <v>78.275199999999998</v>
      </c>
      <c r="L205" s="5">
        <f t="shared" si="20"/>
        <v>56.260299999999994</v>
      </c>
      <c r="M205">
        <v>96</v>
      </c>
    </row>
    <row r="206" spans="1:13" hidden="1">
      <c r="A206" t="s">
        <v>518</v>
      </c>
      <c r="B206" s="1">
        <v>4987045068454</v>
      </c>
      <c r="C206" t="s">
        <v>168</v>
      </c>
      <c r="D206" t="s">
        <v>519</v>
      </c>
      <c r="E206">
        <v>1069</v>
      </c>
      <c r="F206">
        <v>1109</v>
      </c>
      <c r="G206">
        <f t="shared" si="15"/>
        <v>-40</v>
      </c>
      <c r="H206">
        <f t="shared" si="17"/>
        <v>-3.6068530207394048E-2</v>
      </c>
      <c r="I206">
        <f t="shared" si="18"/>
        <v>65.209000000000003</v>
      </c>
      <c r="J206" s="5">
        <f t="shared" si="19"/>
        <v>78.250799999999998</v>
      </c>
      <c r="K206" s="5"/>
      <c r="L206" s="5">
        <f t="shared" si="20"/>
        <v>74.990349999999992</v>
      </c>
      <c r="M206">
        <v>96</v>
      </c>
    </row>
    <row r="207" spans="1:13">
      <c r="A207" t="s">
        <v>520</v>
      </c>
      <c r="B207" s="1">
        <v>4987045068539</v>
      </c>
      <c r="C207" t="s">
        <v>73</v>
      </c>
      <c r="D207" t="s">
        <v>521</v>
      </c>
      <c r="E207">
        <v>777</v>
      </c>
      <c r="F207">
        <v>1028</v>
      </c>
      <c r="G207">
        <f t="shared" si="15"/>
        <v>-251</v>
      </c>
      <c r="H207">
        <f t="shared" si="17"/>
        <v>-0.24416342412451361</v>
      </c>
      <c r="I207">
        <f t="shared" si="18"/>
        <v>47.396999999999998</v>
      </c>
      <c r="J207" s="5">
        <f t="shared" si="19"/>
        <v>56.876399999999997</v>
      </c>
      <c r="K207" s="2">
        <f>I207*1.6</f>
        <v>75.8352</v>
      </c>
      <c r="L207" s="5">
        <f t="shared" si="20"/>
        <v>54.506549999999997</v>
      </c>
      <c r="M207">
        <v>107</v>
      </c>
    </row>
    <row r="208" spans="1:13" hidden="1">
      <c r="A208" t="s">
        <v>522</v>
      </c>
      <c r="B208" s="1">
        <v>4987045068072</v>
      </c>
      <c r="C208" t="s">
        <v>523</v>
      </c>
      <c r="D208" t="s">
        <v>524</v>
      </c>
      <c r="E208">
        <v>1980</v>
      </c>
      <c r="F208">
        <v>2030</v>
      </c>
      <c r="G208">
        <f t="shared" si="15"/>
        <v>-50</v>
      </c>
      <c r="H208">
        <f t="shared" si="17"/>
        <v>-2.4630541871921183E-2</v>
      </c>
      <c r="I208">
        <f t="shared" si="18"/>
        <v>120.78</v>
      </c>
      <c r="J208" s="5">
        <f t="shared" si="19"/>
        <v>144.93600000000001</v>
      </c>
      <c r="K208" s="5"/>
      <c r="L208" s="5">
        <f t="shared" si="20"/>
        <v>138.89699999999999</v>
      </c>
    </row>
    <row r="209" spans="1:14" hidden="1">
      <c r="A209" t="s">
        <v>525</v>
      </c>
      <c r="B209" s="1">
        <v>4987045068102</v>
      </c>
      <c r="C209" t="s">
        <v>526</v>
      </c>
      <c r="D209" t="s">
        <v>527</v>
      </c>
      <c r="E209">
        <v>1895</v>
      </c>
      <c r="F209">
        <v>2268</v>
      </c>
      <c r="G209">
        <f t="shared" ref="G209:G272" si="21">E209-F209</f>
        <v>-373</v>
      </c>
      <c r="H209">
        <f t="shared" si="17"/>
        <v>-0.1644620811287478</v>
      </c>
      <c r="I209">
        <f t="shared" si="18"/>
        <v>115.595</v>
      </c>
      <c r="J209" s="5">
        <f t="shared" si="19"/>
        <v>138.714</v>
      </c>
      <c r="K209" s="5"/>
      <c r="L209" s="5">
        <f t="shared" si="20"/>
        <v>132.93424999999999</v>
      </c>
    </row>
    <row r="210" spans="1:14" hidden="1">
      <c r="A210" t="s">
        <v>528</v>
      </c>
      <c r="B210" s="1">
        <v>4987045068409</v>
      </c>
      <c r="C210" t="s">
        <v>529</v>
      </c>
      <c r="D210" t="s">
        <v>530</v>
      </c>
      <c r="E210">
        <v>1335</v>
      </c>
      <c r="F210">
        <v>1250</v>
      </c>
      <c r="G210">
        <f t="shared" si="21"/>
        <v>85</v>
      </c>
      <c r="H210">
        <f t="shared" si="17"/>
        <v>6.8000000000000005E-2</v>
      </c>
      <c r="I210">
        <f t="shared" si="18"/>
        <v>81.435000000000002</v>
      </c>
      <c r="J210" s="5">
        <f t="shared" si="19"/>
        <v>97.721999999999994</v>
      </c>
      <c r="K210" s="5"/>
      <c r="L210" s="5">
        <f t="shared" si="20"/>
        <v>93.65025</v>
      </c>
    </row>
    <row r="211" spans="1:14" hidden="1">
      <c r="A211" t="s">
        <v>531</v>
      </c>
      <c r="B211" s="1">
        <v>4987045183720</v>
      </c>
      <c r="C211" t="s">
        <v>73</v>
      </c>
      <c r="D211" t="s">
        <v>532</v>
      </c>
      <c r="E211">
        <v>898</v>
      </c>
      <c r="F211">
        <v>898</v>
      </c>
      <c r="G211">
        <f t="shared" si="21"/>
        <v>0</v>
      </c>
      <c r="H211">
        <f t="shared" si="17"/>
        <v>0</v>
      </c>
      <c r="I211">
        <f t="shared" si="18"/>
        <v>54.777999999999999</v>
      </c>
      <c r="J211" s="5">
        <f t="shared" si="19"/>
        <v>65.733599999999996</v>
      </c>
      <c r="K211" s="5"/>
      <c r="L211" s="5">
        <f t="shared" si="20"/>
        <v>62.994699999999995</v>
      </c>
    </row>
    <row r="212" spans="1:14" hidden="1">
      <c r="A212" t="s">
        <v>533</v>
      </c>
      <c r="B212" s="1">
        <v>4987045183737</v>
      </c>
      <c r="C212" t="s">
        <v>534</v>
      </c>
      <c r="D212" t="s">
        <v>535</v>
      </c>
      <c r="E212">
        <v>1934</v>
      </c>
      <c r="F212">
        <v>1934</v>
      </c>
      <c r="G212">
        <f t="shared" si="21"/>
        <v>0</v>
      </c>
      <c r="H212">
        <f t="shared" si="17"/>
        <v>0</v>
      </c>
      <c r="I212">
        <f t="shared" si="18"/>
        <v>117.974</v>
      </c>
      <c r="J212" s="5">
        <f t="shared" si="19"/>
        <v>141.56880000000001</v>
      </c>
      <c r="K212" s="5"/>
      <c r="L212" s="5">
        <f t="shared" si="20"/>
        <v>135.67009999999999</v>
      </c>
      <c r="M212" s="5">
        <v>129</v>
      </c>
    </row>
    <row r="213" spans="1:14" hidden="1">
      <c r="A213" t="s">
        <v>536</v>
      </c>
      <c r="B213" s="1">
        <v>4975687240413</v>
      </c>
      <c r="C213" t="s">
        <v>385</v>
      </c>
      <c r="D213" s="4" t="s">
        <v>537</v>
      </c>
      <c r="E213">
        <v>972</v>
      </c>
      <c r="F213">
        <v>972</v>
      </c>
      <c r="G213">
        <f t="shared" si="21"/>
        <v>0</v>
      </c>
      <c r="H213">
        <f t="shared" si="17"/>
        <v>0</v>
      </c>
      <c r="I213">
        <f t="shared" si="18"/>
        <v>59.292000000000002</v>
      </c>
      <c r="J213" s="5">
        <f t="shared" si="19"/>
        <v>71.150400000000005</v>
      </c>
      <c r="K213" s="5"/>
      <c r="L213" s="5">
        <f t="shared" si="20"/>
        <v>68.1858</v>
      </c>
    </row>
    <row r="214" spans="1:14" hidden="1">
      <c r="A214" t="s">
        <v>538</v>
      </c>
      <c r="B214" s="1">
        <v>4987306045378</v>
      </c>
      <c r="C214" t="s">
        <v>87</v>
      </c>
      <c r="D214" t="s">
        <v>539</v>
      </c>
      <c r="E214">
        <v>1150</v>
      </c>
      <c r="F214">
        <v>1468</v>
      </c>
      <c r="G214">
        <f t="shared" si="21"/>
        <v>-318</v>
      </c>
      <c r="H214">
        <f t="shared" si="17"/>
        <v>-0.21662125340599456</v>
      </c>
      <c r="I214">
        <f t="shared" si="18"/>
        <v>70.149999999999991</v>
      </c>
      <c r="J214" s="5">
        <f t="shared" si="19"/>
        <v>84.179999999999993</v>
      </c>
      <c r="K214" s="5"/>
      <c r="L214" s="5">
        <f t="shared" si="20"/>
        <v>80.672499999999985</v>
      </c>
    </row>
    <row r="215" spans="1:14" hidden="1">
      <c r="A215" t="s">
        <v>540</v>
      </c>
      <c r="B215" s="1">
        <v>4987416110119</v>
      </c>
      <c r="C215" t="s">
        <v>168</v>
      </c>
      <c r="D215" t="s">
        <v>541</v>
      </c>
      <c r="E215">
        <v>999</v>
      </c>
      <c r="F215">
        <v>1296</v>
      </c>
      <c r="G215">
        <f t="shared" si="21"/>
        <v>-297</v>
      </c>
      <c r="H215">
        <f t="shared" si="17"/>
        <v>-0.22916666666666666</v>
      </c>
      <c r="I215">
        <f t="shared" si="18"/>
        <v>60.939</v>
      </c>
      <c r="J215" s="5">
        <f t="shared" si="19"/>
        <v>73.126800000000003</v>
      </c>
      <c r="K215" s="5"/>
      <c r="L215" s="5">
        <f t="shared" si="20"/>
        <v>70.079849999999993</v>
      </c>
      <c r="M215">
        <v>89</v>
      </c>
    </row>
    <row r="216" spans="1:14" hidden="1">
      <c r="A216" t="s">
        <v>542</v>
      </c>
      <c r="B216" s="1">
        <v>4987416110218</v>
      </c>
      <c r="C216" t="s">
        <v>168</v>
      </c>
      <c r="D216" t="s">
        <v>543</v>
      </c>
      <c r="E216">
        <v>980</v>
      </c>
      <c r="F216">
        <v>1209</v>
      </c>
      <c r="G216">
        <f t="shared" si="21"/>
        <v>-229</v>
      </c>
      <c r="H216">
        <f t="shared" si="17"/>
        <v>-0.18941273779983459</v>
      </c>
      <c r="I216">
        <f t="shared" si="18"/>
        <v>59.78</v>
      </c>
      <c r="J216" s="5">
        <f t="shared" si="19"/>
        <v>71.736000000000004</v>
      </c>
      <c r="K216" s="5"/>
      <c r="L216" s="5">
        <f t="shared" si="20"/>
        <v>68.747</v>
      </c>
    </row>
    <row r="217" spans="1:14">
      <c r="A217" t="s">
        <v>544</v>
      </c>
      <c r="B217" s="1">
        <v>4987222769181</v>
      </c>
      <c r="C217" t="s">
        <v>545</v>
      </c>
      <c r="D217" t="s">
        <v>546</v>
      </c>
      <c r="E217">
        <v>698</v>
      </c>
      <c r="F217">
        <v>498</v>
      </c>
      <c r="G217">
        <f t="shared" si="21"/>
        <v>200</v>
      </c>
      <c r="H217">
        <f t="shared" si="17"/>
        <v>0.40160642570281124</v>
      </c>
      <c r="I217">
        <f t="shared" si="18"/>
        <v>42.577999999999996</v>
      </c>
      <c r="J217" s="5">
        <f t="shared" si="19"/>
        <v>51.093599999999995</v>
      </c>
      <c r="K217" s="2">
        <f t="shared" ref="K217:K244" si="22">I217*1.6</f>
        <v>68.124799999999993</v>
      </c>
      <c r="L217" s="5">
        <f t="shared" si="20"/>
        <v>48.964699999999993</v>
      </c>
    </row>
    <row r="218" spans="1:14">
      <c r="A218" t="s">
        <v>547</v>
      </c>
      <c r="B218" s="1">
        <v>4987174715212</v>
      </c>
      <c r="C218" t="s">
        <v>548</v>
      </c>
      <c r="D218" t="s">
        <v>549</v>
      </c>
      <c r="E218">
        <v>510</v>
      </c>
      <c r="F218">
        <v>753</v>
      </c>
      <c r="G218">
        <f t="shared" si="21"/>
        <v>-243</v>
      </c>
      <c r="H218">
        <f t="shared" si="17"/>
        <v>-0.32270916334661354</v>
      </c>
      <c r="I218">
        <f t="shared" si="18"/>
        <v>31.11</v>
      </c>
      <c r="J218" s="5">
        <f t="shared" si="19"/>
        <v>37.332000000000001</v>
      </c>
      <c r="K218" s="2">
        <f t="shared" si="22"/>
        <v>49.776000000000003</v>
      </c>
      <c r="L218" s="5">
        <f t="shared" si="20"/>
        <v>35.776499999999999</v>
      </c>
    </row>
    <row r="219" spans="1:14">
      <c r="A219" t="s">
        <v>550</v>
      </c>
      <c r="B219" s="1">
        <v>4987174715519</v>
      </c>
      <c r="C219" t="s">
        <v>548</v>
      </c>
      <c r="D219" t="s">
        <v>551</v>
      </c>
      <c r="E219">
        <v>510</v>
      </c>
      <c r="F219">
        <v>498</v>
      </c>
      <c r="G219">
        <f t="shared" si="21"/>
        <v>12</v>
      </c>
      <c r="H219">
        <f t="shared" si="17"/>
        <v>2.4096385542168676E-2</v>
      </c>
      <c r="I219">
        <f t="shared" si="18"/>
        <v>31.11</v>
      </c>
      <c r="J219" s="5">
        <f t="shared" si="19"/>
        <v>37.332000000000001</v>
      </c>
      <c r="K219" s="2">
        <f t="shared" si="22"/>
        <v>49.776000000000003</v>
      </c>
      <c r="L219" s="5">
        <f t="shared" si="20"/>
        <v>35.776499999999999</v>
      </c>
    </row>
    <row r="220" spans="1:14">
      <c r="A220" t="s">
        <v>552</v>
      </c>
      <c r="B220" s="1">
        <v>4987240211907</v>
      </c>
      <c r="C220" t="s">
        <v>90</v>
      </c>
      <c r="D220" s="4" t="s">
        <v>553</v>
      </c>
      <c r="E220">
        <v>498</v>
      </c>
      <c r="F220">
        <v>498</v>
      </c>
      <c r="G220">
        <f t="shared" si="21"/>
        <v>0</v>
      </c>
      <c r="H220">
        <f t="shared" si="17"/>
        <v>0</v>
      </c>
      <c r="I220">
        <f t="shared" si="18"/>
        <v>30.378</v>
      </c>
      <c r="J220" s="5">
        <f t="shared" si="19"/>
        <v>36.453600000000002</v>
      </c>
      <c r="K220" s="2">
        <f t="shared" si="22"/>
        <v>48.604800000000004</v>
      </c>
      <c r="L220" s="5">
        <f t="shared" si="20"/>
        <v>34.934699999999999</v>
      </c>
      <c r="M220">
        <v>43</v>
      </c>
    </row>
    <row r="221" spans="1:14">
      <c r="A221" t="s">
        <v>554</v>
      </c>
      <c r="B221" s="1">
        <v>4987123139588</v>
      </c>
      <c r="C221" t="s">
        <v>545</v>
      </c>
      <c r="D221" t="s">
        <v>555</v>
      </c>
      <c r="E221">
        <v>798</v>
      </c>
      <c r="F221">
        <v>950</v>
      </c>
      <c r="G221">
        <f t="shared" si="21"/>
        <v>-152</v>
      </c>
      <c r="H221">
        <f t="shared" si="17"/>
        <v>-0.16</v>
      </c>
      <c r="I221">
        <f t="shared" si="18"/>
        <v>48.677999999999997</v>
      </c>
      <c r="J221" s="5">
        <f t="shared" si="19"/>
        <v>58.413599999999995</v>
      </c>
      <c r="K221" s="2">
        <f t="shared" si="22"/>
        <v>77.884799999999998</v>
      </c>
      <c r="L221" s="5">
        <f t="shared" si="20"/>
        <v>55.979699999999994</v>
      </c>
    </row>
    <row r="222" spans="1:14">
      <c r="A222" t="s">
        <v>556</v>
      </c>
      <c r="B222" s="1">
        <v>4987067235506</v>
      </c>
      <c r="C222" t="s">
        <v>545</v>
      </c>
      <c r="D222" s="4" t="s">
        <v>557</v>
      </c>
      <c r="E222">
        <v>615</v>
      </c>
      <c r="F222">
        <v>578</v>
      </c>
      <c r="G222">
        <f t="shared" si="21"/>
        <v>37</v>
      </c>
      <c r="H222">
        <f t="shared" si="17"/>
        <v>6.4013840830449822E-2</v>
      </c>
      <c r="I222">
        <f t="shared" si="18"/>
        <v>37.515000000000001</v>
      </c>
      <c r="J222" s="5">
        <f t="shared" si="19"/>
        <v>45.018000000000001</v>
      </c>
      <c r="K222" s="2">
        <f t="shared" si="22"/>
        <v>60.024000000000001</v>
      </c>
      <c r="L222" s="5">
        <f t="shared" si="20"/>
        <v>43.142249999999997</v>
      </c>
    </row>
    <row r="223" spans="1:14">
      <c r="A223" t="s">
        <v>558</v>
      </c>
      <c r="B223" s="1">
        <v>4975979101415</v>
      </c>
      <c r="C223" t="s">
        <v>176</v>
      </c>
      <c r="D223" t="s">
        <v>559</v>
      </c>
      <c r="E223">
        <v>644</v>
      </c>
      <c r="F223">
        <v>645</v>
      </c>
      <c r="G223">
        <f t="shared" si="21"/>
        <v>-1</v>
      </c>
      <c r="H223">
        <f t="shared" si="17"/>
        <v>-1.5503875968992248E-3</v>
      </c>
      <c r="I223">
        <f t="shared" si="18"/>
        <v>39.283999999999999</v>
      </c>
      <c r="J223" s="5">
        <f t="shared" si="19"/>
        <v>47.140799999999999</v>
      </c>
      <c r="K223" s="2">
        <f t="shared" si="22"/>
        <v>62.854399999999998</v>
      </c>
      <c r="L223" s="5">
        <f t="shared" si="20"/>
        <v>45.176599999999993</v>
      </c>
      <c r="M223">
        <v>69</v>
      </c>
    </row>
    <row r="224" spans="1:14">
      <c r="A224" t="s">
        <v>560</v>
      </c>
      <c r="B224" s="1">
        <v>4987206033352</v>
      </c>
      <c r="C224" t="s">
        <v>331</v>
      </c>
      <c r="D224" t="s">
        <v>561</v>
      </c>
      <c r="E224">
        <v>798</v>
      </c>
      <c r="F224">
        <v>598</v>
      </c>
      <c r="G224">
        <f t="shared" si="21"/>
        <v>200</v>
      </c>
      <c r="H224">
        <f t="shared" si="17"/>
        <v>0.33444816053511706</v>
      </c>
      <c r="I224">
        <f t="shared" si="18"/>
        <v>48.677999999999997</v>
      </c>
      <c r="J224" s="5">
        <f t="shared" si="19"/>
        <v>58.413599999999995</v>
      </c>
      <c r="K224" s="2">
        <f t="shared" si="22"/>
        <v>77.884799999999998</v>
      </c>
      <c r="L224" s="5">
        <f t="shared" si="20"/>
        <v>55.979699999999994</v>
      </c>
      <c r="M224">
        <v>69</v>
      </c>
      <c r="N224" t="s">
        <v>562</v>
      </c>
    </row>
    <row r="225" spans="1:14">
      <c r="A225" t="s">
        <v>563</v>
      </c>
      <c r="B225" s="1">
        <v>4987206033376</v>
      </c>
      <c r="C225" t="s">
        <v>331</v>
      </c>
      <c r="D225" t="s">
        <v>564</v>
      </c>
      <c r="E225">
        <v>798</v>
      </c>
      <c r="F225">
        <v>598</v>
      </c>
      <c r="G225">
        <f t="shared" si="21"/>
        <v>200</v>
      </c>
      <c r="H225">
        <f t="shared" si="17"/>
        <v>0.33444816053511706</v>
      </c>
      <c r="I225">
        <f t="shared" si="18"/>
        <v>48.677999999999997</v>
      </c>
      <c r="J225" s="5">
        <f t="shared" si="19"/>
        <v>58.413599999999995</v>
      </c>
      <c r="K225" s="2">
        <f t="shared" si="22"/>
        <v>77.884799999999998</v>
      </c>
      <c r="L225" s="5">
        <f t="shared" si="20"/>
        <v>55.979699999999994</v>
      </c>
      <c r="M225">
        <v>68</v>
      </c>
    </row>
    <row r="226" spans="1:14">
      <c r="A226" t="s">
        <v>565</v>
      </c>
      <c r="B226" s="1">
        <v>4987206033369</v>
      </c>
      <c r="C226" t="s">
        <v>331</v>
      </c>
      <c r="D226" t="s">
        <v>566</v>
      </c>
      <c r="E226">
        <v>798</v>
      </c>
      <c r="F226">
        <v>598</v>
      </c>
      <c r="G226">
        <f t="shared" si="21"/>
        <v>200</v>
      </c>
      <c r="H226">
        <f t="shared" si="17"/>
        <v>0.33444816053511706</v>
      </c>
      <c r="I226">
        <f t="shared" si="18"/>
        <v>48.677999999999997</v>
      </c>
      <c r="J226" s="5">
        <f t="shared" si="19"/>
        <v>58.413599999999995</v>
      </c>
      <c r="K226" s="2">
        <f t="shared" si="22"/>
        <v>77.884799999999998</v>
      </c>
      <c r="L226" s="5">
        <f t="shared" si="20"/>
        <v>55.979699999999994</v>
      </c>
      <c r="M226">
        <v>69</v>
      </c>
    </row>
    <row r="227" spans="1:14">
      <c r="A227" t="s">
        <v>567</v>
      </c>
      <c r="B227" s="1">
        <v>4987206010445</v>
      </c>
      <c r="C227" t="s">
        <v>114</v>
      </c>
      <c r="D227" t="s">
        <v>568</v>
      </c>
      <c r="E227">
        <v>519</v>
      </c>
      <c r="F227">
        <v>498</v>
      </c>
      <c r="G227">
        <f t="shared" si="21"/>
        <v>21</v>
      </c>
      <c r="H227">
        <f t="shared" si="17"/>
        <v>4.2168674698795178E-2</v>
      </c>
      <c r="I227">
        <f t="shared" si="18"/>
        <v>31.658999999999999</v>
      </c>
      <c r="J227" s="5">
        <f t="shared" si="19"/>
        <v>37.9908</v>
      </c>
      <c r="K227" s="2">
        <f t="shared" si="22"/>
        <v>50.654400000000003</v>
      </c>
      <c r="L227" s="5">
        <f t="shared" si="20"/>
        <v>36.407849999999996</v>
      </c>
      <c r="M227">
        <v>69</v>
      </c>
    </row>
    <row r="228" spans="1:14">
      <c r="A228" t="s">
        <v>569</v>
      </c>
      <c r="B228" s="1">
        <v>4987206394361</v>
      </c>
      <c r="C228" t="s">
        <v>34</v>
      </c>
      <c r="D228" t="s">
        <v>570</v>
      </c>
      <c r="E228">
        <v>550</v>
      </c>
      <c r="F228">
        <v>588</v>
      </c>
      <c r="G228">
        <f t="shared" si="21"/>
        <v>-38</v>
      </c>
      <c r="H228">
        <f t="shared" si="17"/>
        <v>-6.4625850340136057E-2</v>
      </c>
      <c r="I228">
        <f t="shared" si="18"/>
        <v>33.549999999999997</v>
      </c>
      <c r="J228" s="5">
        <f t="shared" si="19"/>
        <v>40.26</v>
      </c>
      <c r="K228" s="2">
        <f t="shared" si="22"/>
        <v>53.68</v>
      </c>
      <c r="L228" s="5">
        <f t="shared" si="20"/>
        <v>38.582499999999996</v>
      </c>
      <c r="M228">
        <v>69</v>
      </c>
    </row>
    <row r="229" spans="1:14">
      <c r="A229" t="s">
        <v>571</v>
      </c>
      <c r="B229" s="1">
        <v>4987206394378</v>
      </c>
      <c r="C229" t="s">
        <v>34</v>
      </c>
      <c r="D229" t="s">
        <v>572</v>
      </c>
      <c r="E229">
        <v>550</v>
      </c>
      <c r="F229">
        <v>588</v>
      </c>
      <c r="G229">
        <f t="shared" si="21"/>
        <v>-38</v>
      </c>
      <c r="H229">
        <f t="shared" si="17"/>
        <v>-6.4625850340136057E-2</v>
      </c>
      <c r="I229">
        <f t="shared" si="18"/>
        <v>33.549999999999997</v>
      </c>
      <c r="J229" s="5">
        <f t="shared" si="19"/>
        <v>40.26</v>
      </c>
      <c r="K229" s="2">
        <f t="shared" si="22"/>
        <v>53.68</v>
      </c>
      <c r="L229" s="5">
        <f t="shared" si="20"/>
        <v>38.582499999999996</v>
      </c>
      <c r="M229">
        <v>69</v>
      </c>
    </row>
    <row r="230" spans="1:14">
      <c r="A230" t="s">
        <v>573</v>
      </c>
      <c r="B230" s="1">
        <v>4987192002448</v>
      </c>
      <c r="C230" t="s">
        <v>176</v>
      </c>
      <c r="D230" t="s">
        <v>574</v>
      </c>
      <c r="E230">
        <v>688</v>
      </c>
      <c r="F230">
        <v>950</v>
      </c>
      <c r="G230">
        <f t="shared" si="21"/>
        <v>-262</v>
      </c>
      <c r="H230">
        <f t="shared" si="17"/>
        <v>-0.27578947368421053</v>
      </c>
      <c r="I230">
        <f t="shared" si="18"/>
        <v>41.967999999999996</v>
      </c>
      <c r="J230" s="5">
        <f t="shared" si="19"/>
        <v>50.361599999999996</v>
      </c>
      <c r="K230" s="2">
        <f t="shared" si="22"/>
        <v>67.148799999999994</v>
      </c>
      <c r="L230" s="5">
        <f t="shared" si="20"/>
        <v>48.263199999999991</v>
      </c>
    </row>
    <row r="231" spans="1:14">
      <c r="A231" t="s">
        <v>575</v>
      </c>
      <c r="B231" s="1">
        <v>4987156211541</v>
      </c>
      <c r="C231" t="s">
        <v>238</v>
      </c>
      <c r="D231" t="s">
        <v>576</v>
      </c>
      <c r="E231">
        <v>688</v>
      </c>
      <c r="F231">
        <v>598</v>
      </c>
      <c r="G231">
        <f t="shared" si="21"/>
        <v>90</v>
      </c>
      <c r="H231">
        <f t="shared" si="17"/>
        <v>0.15050167224080269</v>
      </c>
      <c r="I231">
        <f t="shared" si="18"/>
        <v>41.967999999999996</v>
      </c>
      <c r="J231" s="5">
        <f t="shared" si="19"/>
        <v>50.361599999999996</v>
      </c>
      <c r="K231" s="2">
        <f t="shared" si="22"/>
        <v>67.148799999999994</v>
      </c>
      <c r="L231" s="5">
        <f t="shared" si="20"/>
        <v>48.263199999999991</v>
      </c>
    </row>
    <row r="232" spans="1:14">
      <c r="A232" t="s">
        <v>577</v>
      </c>
      <c r="B232" s="1">
        <v>4987156211572</v>
      </c>
      <c r="C232" t="s">
        <v>238</v>
      </c>
      <c r="D232" t="s">
        <v>578</v>
      </c>
      <c r="E232">
        <v>688</v>
      </c>
      <c r="F232">
        <v>598</v>
      </c>
      <c r="G232">
        <f t="shared" si="21"/>
        <v>90</v>
      </c>
      <c r="H232">
        <f t="shared" si="17"/>
        <v>0.15050167224080269</v>
      </c>
      <c r="I232">
        <f t="shared" si="18"/>
        <v>41.967999999999996</v>
      </c>
      <c r="J232" s="5">
        <f t="shared" si="19"/>
        <v>50.361599999999996</v>
      </c>
      <c r="K232" s="2">
        <f t="shared" si="22"/>
        <v>67.148799999999994</v>
      </c>
      <c r="L232" s="5">
        <f t="shared" si="20"/>
        <v>48.263199999999991</v>
      </c>
    </row>
    <row r="233" spans="1:14">
      <c r="A233" t="s">
        <v>579</v>
      </c>
      <c r="B233" s="1">
        <v>4971159014254</v>
      </c>
      <c r="C233" t="s">
        <v>456</v>
      </c>
      <c r="D233" t="s">
        <v>580</v>
      </c>
      <c r="E233">
        <v>429</v>
      </c>
      <c r="F233">
        <v>429</v>
      </c>
      <c r="G233">
        <f t="shared" si="21"/>
        <v>0</v>
      </c>
      <c r="H233">
        <f t="shared" si="17"/>
        <v>0</v>
      </c>
      <c r="I233">
        <f t="shared" si="18"/>
        <v>26.169</v>
      </c>
      <c r="J233" s="5">
        <f t="shared" si="19"/>
        <v>31.402799999999999</v>
      </c>
      <c r="K233" s="2">
        <f t="shared" si="22"/>
        <v>41.870400000000004</v>
      </c>
      <c r="L233" s="5">
        <f t="shared" si="20"/>
        <v>30.094349999999999</v>
      </c>
    </row>
    <row r="234" spans="1:14">
      <c r="A234" t="s">
        <v>581</v>
      </c>
      <c r="B234" s="1">
        <v>4987156211664</v>
      </c>
      <c r="C234" t="s">
        <v>582</v>
      </c>
      <c r="D234" t="s">
        <v>583</v>
      </c>
      <c r="E234">
        <v>378</v>
      </c>
      <c r="F234">
        <v>348</v>
      </c>
      <c r="G234">
        <f t="shared" si="21"/>
        <v>30</v>
      </c>
      <c r="H234">
        <f t="shared" si="17"/>
        <v>8.6206896551724144E-2</v>
      </c>
      <c r="I234">
        <f t="shared" si="18"/>
        <v>23.058</v>
      </c>
      <c r="J234" s="5">
        <f t="shared" si="19"/>
        <v>27.669599999999999</v>
      </c>
      <c r="K234" s="2">
        <f t="shared" si="22"/>
        <v>36.892800000000001</v>
      </c>
      <c r="L234" s="5">
        <f t="shared" si="20"/>
        <v>26.516699999999997</v>
      </c>
    </row>
    <row r="235" spans="1:14">
      <c r="A235" t="s">
        <v>584</v>
      </c>
      <c r="B235" s="1">
        <v>4987156211602</v>
      </c>
      <c r="C235" t="s">
        <v>582</v>
      </c>
      <c r="D235" t="s">
        <v>585</v>
      </c>
      <c r="E235">
        <v>378</v>
      </c>
      <c r="F235">
        <v>348</v>
      </c>
      <c r="G235">
        <f t="shared" si="21"/>
        <v>30</v>
      </c>
      <c r="H235">
        <f t="shared" si="17"/>
        <v>8.6206896551724144E-2</v>
      </c>
      <c r="I235">
        <f t="shared" si="18"/>
        <v>23.058</v>
      </c>
      <c r="J235" s="5">
        <f t="shared" si="19"/>
        <v>27.669599999999999</v>
      </c>
      <c r="K235" s="2">
        <f t="shared" si="22"/>
        <v>36.892800000000001</v>
      </c>
      <c r="L235" s="5">
        <f t="shared" si="20"/>
        <v>26.516699999999997</v>
      </c>
    </row>
    <row r="236" spans="1:14">
      <c r="A236" t="s">
        <v>586</v>
      </c>
      <c r="B236" s="1">
        <v>4987306018945</v>
      </c>
      <c r="C236" t="s">
        <v>587</v>
      </c>
      <c r="D236" t="s">
        <v>588</v>
      </c>
      <c r="E236">
        <v>498</v>
      </c>
      <c r="F236">
        <v>388</v>
      </c>
      <c r="G236">
        <f t="shared" si="21"/>
        <v>110</v>
      </c>
      <c r="H236">
        <f t="shared" si="17"/>
        <v>0.28350515463917525</v>
      </c>
      <c r="I236">
        <f t="shared" si="18"/>
        <v>30.378</v>
      </c>
      <c r="J236" s="5">
        <f t="shared" si="19"/>
        <v>36.453600000000002</v>
      </c>
      <c r="K236" s="2">
        <f t="shared" si="22"/>
        <v>48.604800000000004</v>
      </c>
      <c r="L236" s="5">
        <f t="shared" si="20"/>
        <v>34.934699999999999</v>
      </c>
      <c r="M236">
        <v>45</v>
      </c>
      <c r="N236" t="s">
        <v>589</v>
      </c>
    </row>
    <row r="237" spans="1:14">
      <c r="A237" t="s">
        <v>590</v>
      </c>
      <c r="B237" s="1">
        <v>4987306017849</v>
      </c>
      <c r="C237" t="s">
        <v>587</v>
      </c>
      <c r="D237" t="s">
        <v>591</v>
      </c>
      <c r="E237">
        <v>498</v>
      </c>
      <c r="F237">
        <v>386</v>
      </c>
      <c r="G237">
        <f t="shared" si="21"/>
        <v>112</v>
      </c>
      <c r="H237">
        <f t="shared" si="17"/>
        <v>0.29015544041450775</v>
      </c>
      <c r="I237">
        <f t="shared" si="18"/>
        <v>30.378</v>
      </c>
      <c r="J237" s="5">
        <f t="shared" si="19"/>
        <v>36.453600000000002</v>
      </c>
      <c r="K237" s="2">
        <f t="shared" si="22"/>
        <v>48.604800000000004</v>
      </c>
      <c r="L237" s="5">
        <f t="shared" si="20"/>
        <v>34.934699999999999</v>
      </c>
      <c r="M237">
        <v>45</v>
      </c>
    </row>
    <row r="238" spans="1:14">
      <c r="A238" t="s">
        <v>592</v>
      </c>
      <c r="B238" s="1">
        <v>4987306055568</v>
      </c>
      <c r="C238" t="s">
        <v>593</v>
      </c>
      <c r="D238" t="s">
        <v>594</v>
      </c>
      <c r="E238">
        <v>368</v>
      </c>
      <c r="F238">
        <v>288</v>
      </c>
      <c r="G238">
        <f t="shared" si="21"/>
        <v>80</v>
      </c>
      <c r="H238">
        <f t="shared" si="17"/>
        <v>0.27777777777777779</v>
      </c>
      <c r="I238">
        <f t="shared" si="18"/>
        <v>22.448</v>
      </c>
      <c r="J238" s="5">
        <f t="shared" si="19"/>
        <v>26.9376</v>
      </c>
      <c r="K238" s="2">
        <f t="shared" si="22"/>
        <v>35.916800000000002</v>
      </c>
      <c r="L238" s="5">
        <f t="shared" si="20"/>
        <v>25.815199999999997</v>
      </c>
      <c r="M238">
        <v>36</v>
      </c>
    </row>
    <row r="239" spans="1:14">
      <c r="A239" t="s">
        <v>595</v>
      </c>
      <c r="B239" s="1">
        <v>4987306055544</v>
      </c>
      <c r="C239" t="s">
        <v>593</v>
      </c>
      <c r="D239" t="s">
        <v>596</v>
      </c>
      <c r="E239">
        <v>368</v>
      </c>
      <c r="F239">
        <v>288</v>
      </c>
      <c r="G239">
        <f t="shared" si="21"/>
        <v>80</v>
      </c>
      <c r="H239">
        <f t="shared" si="17"/>
        <v>0.27777777777777779</v>
      </c>
      <c r="I239">
        <f t="shared" si="18"/>
        <v>22.448</v>
      </c>
      <c r="J239" s="5">
        <f t="shared" si="19"/>
        <v>26.9376</v>
      </c>
      <c r="K239" s="2">
        <f t="shared" si="22"/>
        <v>35.916800000000002</v>
      </c>
      <c r="L239" s="5">
        <f t="shared" si="20"/>
        <v>25.815199999999997</v>
      </c>
      <c r="M239">
        <v>36</v>
      </c>
    </row>
    <row r="240" spans="1:14">
      <c r="A240" t="s">
        <v>597</v>
      </c>
      <c r="B240" s="1">
        <v>4987306055780</v>
      </c>
      <c r="C240" t="s">
        <v>593</v>
      </c>
      <c r="D240" t="s">
        <v>598</v>
      </c>
      <c r="E240">
        <v>368</v>
      </c>
      <c r="F240">
        <v>880</v>
      </c>
      <c r="G240">
        <f t="shared" si="21"/>
        <v>-512</v>
      </c>
      <c r="H240">
        <f t="shared" si="17"/>
        <v>-0.58181818181818179</v>
      </c>
      <c r="I240">
        <f t="shared" si="18"/>
        <v>22.448</v>
      </c>
      <c r="J240" s="5">
        <f t="shared" si="19"/>
        <v>26.9376</v>
      </c>
      <c r="K240" s="2">
        <f t="shared" si="22"/>
        <v>35.916800000000002</v>
      </c>
      <c r="L240" s="5">
        <f t="shared" si="20"/>
        <v>25.815199999999997</v>
      </c>
      <c r="M240">
        <v>36</v>
      </c>
    </row>
    <row r="241" spans="1:14">
      <c r="A241" t="s">
        <v>599</v>
      </c>
      <c r="B241" s="1">
        <v>4987306055667</v>
      </c>
      <c r="C241" t="s">
        <v>593</v>
      </c>
      <c r="D241" t="s">
        <v>600</v>
      </c>
      <c r="E241">
        <v>368</v>
      </c>
      <c r="F241">
        <v>288</v>
      </c>
      <c r="G241">
        <f t="shared" si="21"/>
        <v>80</v>
      </c>
      <c r="H241">
        <f t="shared" si="17"/>
        <v>0.27777777777777779</v>
      </c>
      <c r="I241">
        <f t="shared" si="18"/>
        <v>22.448</v>
      </c>
      <c r="J241" s="5">
        <f t="shared" si="19"/>
        <v>26.9376</v>
      </c>
      <c r="K241" s="2">
        <f t="shared" si="22"/>
        <v>35.916800000000002</v>
      </c>
      <c r="L241" s="5">
        <f t="shared" si="20"/>
        <v>25.815199999999997</v>
      </c>
      <c r="M241">
        <v>36</v>
      </c>
    </row>
    <row r="242" spans="1:14">
      <c r="A242" t="s">
        <v>601</v>
      </c>
      <c r="B242" s="1">
        <v>4987306055704</v>
      </c>
      <c r="C242" t="s">
        <v>602</v>
      </c>
      <c r="D242" t="s">
        <v>603</v>
      </c>
      <c r="E242">
        <v>700</v>
      </c>
      <c r="F242">
        <v>588</v>
      </c>
      <c r="G242">
        <f t="shared" si="21"/>
        <v>112</v>
      </c>
      <c r="H242">
        <f t="shared" si="17"/>
        <v>0.19047619047619047</v>
      </c>
      <c r="I242">
        <f t="shared" si="18"/>
        <v>42.699999999999996</v>
      </c>
      <c r="J242" s="5">
        <f t="shared" si="19"/>
        <v>51.239999999999995</v>
      </c>
      <c r="K242" s="2">
        <f t="shared" si="22"/>
        <v>68.319999999999993</v>
      </c>
      <c r="L242" s="5">
        <f t="shared" si="20"/>
        <v>49.10499999999999</v>
      </c>
      <c r="M242">
        <v>89</v>
      </c>
    </row>
    <row r="243" spans="1:14">
      <c r="A243" t="s">
        <v>604</v>
      </c>
      <c r="B243" s="1">
        <v>4987206035851</v>
      </c>
      <c r="C243" t="s">
        <v>268</v>
      </c>
      <c r="D243" t="s">
        <v>605</v>
      </c>
      <c r="E243">
        <v>239</v>
      </c>
      <c r="F243">
        <v>198</v>
      </c>
      <c r="G243">
        <f t="shared" si="21"/>
        <v>41</v>
      </c>
      <c r="H243">
        <f t="shared" si="17"/>
        <v>0.20707070707070707</v>
      </c>
      <c r="I243">
        <f t="shared" si="18"/>
        <v>14.578999999999999</v>
      </c>
      <c r="J243" s="5">
        <f t="shared" si="19"/>
        <v>17.494799999999998</v>
      </c>
      <c r="K243" s="2">
        <f t="shared" si="22"/>
        <v>23.3264</v>
      </c>
      <c r="L243" s="5">
        <f t="shared" si="20"/>
        <v>16.765849999999997</v>
      </c>
      <c r="M243">
        <v>69</v>
      </c>
      <c r="N243" t="s">
        <v>562</v>
      </c>
    </row>
    <row r="244" spans="1:14">
      <c r="A244" t="s">
        <v>606</v>
      </c>
      <c r="B244" s="1">
        <v>4987206035844</v>
      </c>
      <c r="C244" t="s">
        <v>268</v>
      </c>
      <c r="D244" t="s">
        <v>607</v>
      </c>
      <c r="E244">
        <v>239</v>
      </c>
      <c r="F244">
        <v>198</v>
      </c>
      <c r="G244">
        <f t="shared" si="21"/>
        <v>41</v>
      </c>
      <c r="H244">
        <f t="shared" si="17"/>
        <v>0.20707070707070707</v>
      </c>
      <c r="I244">
        <f t="shared" si="18"/>
        <v>14.578999999999999</v>
      </c>
      <c r="J244" s="5">
        <f t="shared" si="19"/>
        <v>17.494799999999998</v>
      </c>
      <c r="K244" s="2">
        <f t="shared" si="22"/>
        <v>23.3264</v>
      </c>
      <c r="L244" s="5">
        <f t="shared" si="20"/>
        <v>16.765849999999997</v>
      </c>
      <c r="M244">
        <v>69</v>
      </c>
    </row>
    <row r="245" spans="1:14" hidden="1">
      <c r="A245" t="s">
        <v>608</v>
      </c>
      <c r="B245" s="1">
        <v>4903301068662</v>
      </c>
      <c r="C245" t="s">
        <v>46</v>
      </c>
      <c r="D245" s="4" t="s">
        <v>609</v>
      </c>
      <c r="E245">
        <v>1391</v>
      </c>
      <c r="F245">
        <v>1934</v>
      </c>
      <c r="G245">
        <f t="shared" si="21"/>
        <v>-543</v>
      </c>
      <c r="H245">
        <f t="shared" si="17"/>
        <v>-0.28076525336091002</v>
      </c>
      <c r="I245">
        <f t="shared" si="18"/>
        <v>84.850999999999999</v>
      </c>
      <c r="J245" s="5">
        <f t="shared" si="19"/>
        <v>101.82119999999999</v>
      </c>
      <c r="K245" s="5"/>
      <c r="L245" s="5">
        <f t="shared" si="20"/>
        <v>97.578649999999996</v>
      </c>
      <c r="M245">
        <v>98</v>
      </c>
      <c r="N245" t="s">
        <v>610</v>
      </c>
    </row>
    <row r="246" spans="1:14" hidden="1">
      <c r="A246" t="s">
        <v>611</v>
      </c>
      <c r="B246" s="1">
        <v>4987045008887</v>
      </c>
      <c r="C246" t="s">
        <v>299</v>
      </c>
      <c r="D246" t="s">
        <v>612</v>
      </c>
      <c r="E246">
        <v>1064</v>
      </c>
      <c r="F246">
        <v>1042</v>
      </c>
      <c r="G246">
        <f t="shared" si="21"/>
        <v>22</v>
      </c>
      <c r="H246">
        <f t="shared" si="17"/>
        <v>2.1113243761996161E-2</v>
      </c>
      <c r="I246">
        <f t="shared" si="18"/>
        <v>64.903999999999996</v>
      </c>
      <c r="J246" s="5">
        <f t="shared" si="19"/>
        <v>77.884799999999998</v>
      </c>
      <c r="K246" s="5"/>
      <c r="L246" s="5">
        <f t="shared" si="20"/>
        <v>74.639599999999987</v>
      </c>
    </row>
    <row r="247" spans="1:14" hidden="1">
      <c r="A247" t="s">
        <v>613</v>
      </c>
      <c r="B247" s="1">
        <v>4987045008894</v>
      </c>
      <c r="C247" t="s">
        <v>304</v>
      </c>
      <c r="D247" t="s">
        <v>614</v>
      </c>
      <c r="E247">
        <v>2680</v>
      </c>
      <c r="F247">
        <v>3164</v>
      </c>
      <c r="G247">
        <f t="shared" si="21"/>
        <v>-484</v>
      </c>
      <c r="H247">
        <f t="shared" si="17"/>
        <v>-0.15297092288242731</v>
      </c>
      <c r="I247">
        <f t="shared" si="18"/>
        <v>163.47999999999999</v>
      </c>
      <c r="J247" s="5">
        <f t="shared" si="19"/>
        <v>196.17599999999999</v>
      </c>
      <c r="K247" s="5"/>
      <c r="L247" s="5">
        <f t="shared" si="20"/>
        <v>188.00199999999998</v>
      </c>
      <c r="M247">
        <v>245</v>
      </c>
    </row>
    <row r="248" spans="1:14" hidden="1">
      <c r="A248" t="s">
        <v>615</v>
      </c>
      <c r="B248" s="1">
        <v>4987045049354</v>
      </c>
      <c r="C248" t="s">
        <v>616</v>
      </c>
      <c r="D248" t="s">
        <v>617</v>
      </c>
      <c r="E248">
        <v>1240</v>
      </c>
      <c r="F248">
        <v>1242</v>
      </c>
      <c r="G248">
        <f t="shared" si="21"/>
        <v>-2</v>
      </c>
      <c r="H248">
        <f t="shared" si="17"/>
        <v>-1.6103059581320451E-3</v>
      </c>
      <c r="I248">
        <f t="shared" si="18"/>
        <v>75.64</v>
      </c>
      <c r="J248" s="5">
        <f t="shared" si="19"/>
        <v>90.768000000000001</v>
      </c>
      <c r="K248" s="5"/>
      <c r="L248" s="5">
        <f t="shared" si="20"/>
        <v>86.98599999999999</v>
      </c>
      <c r="M248">
        <v>245</v>
      </c>
    </row>
    <row r="249" spans="1:14" hidden="1">
      <c r="A249" t="s">
        <v>618</v>
      </c>
      <c r="B249" s="1">
        <v>4987045049361</v>
      </c>
      <c r="C249" t="s">
        <v>619</v>
      </c>
      <c r="D249" t="s">
        <v>620</v>
      </c>
      <c r="E249">
        <v>2250</v>
      </c>
      <c r="F249">
        <v>3866</v>
      </c>
      <c r="G249">
        <f t="shared" si="21"/>
        <v>-1616</v>
      </c>
      <c r="H249">
        <f t="shared" si="17"/>
        <v>-0.41800310398344542</v>
      </c>
      <c r="I249">
        <f t="shared" si="18"/>
        <v>137.25</v>
      </c>
      <c r="J249" s="5">
        <f t="shared" si="19"/>
        <v>164.7</v>
      </c>
      <c r="K249" s="5"/>
      <c r="L249" s="5">
        <f t="shared" si="20"/>
        <v>157.83749999999998</v>
      </c>
    </row>
    <row r="250" spans="1:14">
      <c r="A250" t="s">
        <v>621</v>
      </c>
      <c r="B250" s="1">
        <v>4987028125136</v>
      </c>
      <c r="C250" t="s">
        <v>64</v>
      </c>
      <c r="D250" t="s">
        <v>622</v>
      </c>
      <c r="E250">
        <v>811</v>
      </c>
      <c r="F250">
        <v>977</v>
      </c>
      <c r="G250">
        <f t="shared" si="21"/>
        <v>-166</v>
      </c>
      <c r="H250">
        <f t="shared" si="17"/>
        <v>-0.1699078812691914</v>
      </c>
      <c r="I250">
        <f t="shared" si="18"/>
        <v>49.470999999999997</v>
      </c>
      <c r="J250" s="5">
        <f t="shared" si="19"/>
        <v>59.365199999999994</v>
      </c>
      <c r="K250" s="2">
        <f>I250*1.6</f>
        <v>79.153599999999997</v>
      </c>
      <c r="L250" s="5">
        <f t="shared" si="20"/>
        <v>56.891649999999991</v>
      </c>
    </row>
    <row r="251" spans="1:14" hidden="1">
      <c r="A251" t="s">
        <v>623</v>
      </c>
      <c r="B251" s="1">
        <v>4987028125167</v>
      </c>
      <c r="C251" t="s">
        <v>624</v>
      </c>
      <c r="D251" t="s">
        <v>625</v>
      </c>
      <c r="E251">
        <v>2488</v>
      </c>
      <c r="F251">
        <v>3066</v>
      </c>
      <c r="G251">
        <f t="shared" si="21"/>
        <v>-578</v>
      </c>
      <c r="H251">
        <f t="shared" si="17"/>
        <v>-0.18851924331376385</v>
      </c>
      <c r="I251">
        <f t="shared" si="18"/>
        <v>151.768</v>
      </c>
      <c r="J251" s="5">
        <f t="shared" si="19"/>
        <v>182.1216</v>
      </c>
      <c r="K251" s="5"/>
      <c r="L251" s="5">
        <f t="shared" si="20"/>
        <v>174.53319999999999</v>
      </c>
    </row>
    <row r="252" spans="1:14" hidden="1">
      <c r="A252" t="s">
        <v>626</v>
      </c>
      <c r="B252" s="1">
        <v>4987300058725</v>
      </c>
      <c r="C252" t="s">
        <v>627</v>
      </c>
      <c r="D252" t="s">
        <v>628</v>
      </c>
      <c r="E252">
        <v>2280</v>
      </c>
      <c r="F252">
        <v>2719</v>
      </c>
      <c r="G252">
        <f t="shared" si="21"/>
        <v>-439</v>
      </c>
      <c r="H252">
        <f t="shared" si="17"/>
        <v>-0.161456417800662</v>
      </c>
      <c r="I252">
        <f t="shared" si="18"/>
        <v>139.07999999999998</v>
      </c>
      <c r="J252" s="5">
        <f t="shared" si="19"/>
        <v>166.89599999999999</v>
      </c>
      <c r="K252" s="5"/>
      <c r="L252" s="5">
        <f t="shared" si="20"/>
        <v>159.94199999999998</v>
      </c>
    </row>
    <row r="253" spans="1:14" hidden="1">
      <c r="A253" t="s">
        <v>629</v>
      </c>
      <c r="B253" s="1">
        <v>4903301170037</v>
      </c>
      <c r="C253" t="s">
        <v>630</v>
      </c>
      <c r="D253" s="4" t="s">
        <v>631</v>
      </c>
      <c r="E253">
        <v>1728</v>
      </c>
      <c r="F253">
        <v>1388</v>
      </c>
      <c r="G253">
        <f t="shared" si="21"/>
        <v>340</v>
      </c>
      <c r="H253">
        <f t="shared" si="17"/>
        <v>0.24495677233429394</v>
      </c>
      <c r="I253">
        <f t="shared" si="18"/>
        <v>105.408</v>
      </c>
      <c r="J253" s="5">
        <f t="shared" si="19"/>
        <v>126.4896</v>
      </c>
      <c r="K253" s="5"/>
      <c r="L253" s="5">
        <f t="shared" si="20"/>
        <v>121.21919999999999</v>
      </c>
    </row>
    <row r="254" spans="1:14">
      <c r="A254" t="s">
        <v>632</v>
      </c>
      <c r="B254" s="1">
        <v>4987174708016</v>
      </c>
      <c r="C254" t="s">
        <v>64</v>
      </c>
      <c r="D254" t="s">
        <v>633</v>
      </c>
      <c r="E254">
        <v>540</v>
      </c>
      <c r="F254">
        <v>615</v>
      </c>
      <c r="G254">
        <f t="shared" si="21"/>
        <v>-75</v>
      </c>
      <c r="H254">
        <f t="shared" si="17"/>
        <v>-0.12195121951219512</v>
      </c>
      <c r="I254">
        <f t="shared" si="18"/>
        <v>32.94</v>
      </c>
      <c r="J254" s="5">
        <f t="shared" si="19"/>
        <v>39.527999999999999</v>
      </c>
      <c r="K254" s="2">
        <f>I254*1.6</f>
        <v>52.704000000000001</v>
      </c>
      <c r="L254" s="5">
        <f t="shared" si="20"/>
        <v>37.880999999999993</v>
      </c>
    </row>
    <row r="255" spans="1:14" hidden="1">
      <c r="A255" t="s">
        <v>634</v>
      </c>
      <c r="B255" s="1">
        <v>4987174709013</v>
      </c>
      <c r="C255" t="s">
        <v>81</v>
      </c>
      <c r="D255" t="s">
        <v>635</v>
      </c>
      <c r="E255">
        <v>1580</v>
      </c>
      <c r="F255">
        <v>1728</v>
      </c>
      <c r="G255">
        <f t="shared" si="21"/>
        <v>-148</v>
      </c>
      <c r="H255">
        <f t="shared" si="17"/>
        <v>-8.5648148148148154E-2</v>
      </c>
      <c r="I255">
        <f t="shared" si="18"/>
        <v>96.38</v>
      </c>
      <c r="J255" s="5">
        <f t="shared" si="19"/>
        <v>115.65599999999999</v>
      </c>
      <c r="K255" s="5"/>
      <c r="L255" s="5">
        <f t="shared" si="20"/>
        <v>110.83699999999999</v>
      </c>
    </row>
    <row r="256" spans="1:14" hidden="1">
      <c r="A256" t="s">
        <v>636</v>
      </c>
      <c r="B256" s="1">
        <v>4987028123101</v>
      </c>
      <c r="C256" t="s">
        <v>182</v>
      </c>
      <c r="D256" t="s">
        <v>637</v>
      </c>
      <c r="E256">
        <v>1296</v>
      </c>
      <c r="F256">
        <v>1404</v>
      </c>
      <c r="G256">
        <f t="shared" si="21"/>
        <v>-108</v>
      </c>
      <c r="H256">
        <f t="shared" si="17"/>
        <v>-7.6923076923076927E-2</v>
      </c>
      <c r="I256">
        <f t="shared" si="18"/>
        <v>79.055999999999997</v>
      </c>
      <c r="J256" s="5">
        <f t="shared" si="19"/>
        <v>94.867199999999997</v>
      </c>
      <c r="K256" s="5"/>
      <c r="L256" s="5">
        <f t="shared" si="20"/>
        <v>90.914399999999986</v>
      </c>
      <c r="M256">
        <v>156</v>
      </c>
      <c r="N256" t="s">
        <v>638</v>
      </c>
    </row>
    <row r="257" spans="1:14">
      <c r="A257" t="s">
        <v>639</v>
      </c>
      <c r="B257" s="1">
        <v>4987028123118</v>
      </c>
      <c r="C257" t="s">
        <v>640</v>
      </c>
      <c r="D257" t="s">
        <v>641</v>
      </c>
      <c r="E257">
        <v>598</v>
      </c>
      <c r="F257">
        <v>680</v>
      </c>
      <c r="G257">
        <f t="shared" si="21"/>
        <v>-82</v>
      </c>
      <c r="H257">
        <f t="shared" si="17"/>
        <v>-0.12058823529411765</v>
      </c>
      <c r="I257">
        <f t="shared" si="18"/>
        <v>36.478000000000002</v>
      </c>
      <c r="J257" s="5">
        <f t="shared" si="19"/>
        <v>43.773600000000002</v>
      </c>
      <c r="K257" s="2">
        <f>I257*1.6</f>
        <v>58.364800000000002</v>
      </c>
      <c r="L257" s="5">
        <f t="shared" si="20"/>
        <v>41.9497</v>
      </c>
      <c r="M257">
        <v>135</v>
      </c>
    </row>
    <row r="258" spans="1:14">
      <c r="A258" t="s">
        <v>642</v>
      </c>
      <c r="B258" s="1">
        <v>4987107614414</v>
      </c>
      <c r="C258" t="s">
        <v>46</v>
      </c>
      <c r="D258" t="s">
        <v>643</v>
      </c>
      <c r="E258">
        <v>798</v>
      </c>
      <c r="F258">
        <v>901</v>
      </c>
      <c r="G258">
        <f t="shared" si="21"/>
        <v>-103</v>
      </c>
      <c r="H258">
        <f t="shared" ref="H258:H321" si="23">G258/F258</f>
        <v>-0.11431742508324085</v>
      </c>
      <c r="I258">
        <f t="shared" ref="I258:I321" si="24">E258*0.061</f>
        <v>48.677999999999997</v>
      </c>
      <c r="J258" s="5">
        <f t="shared" ref="J258:J321" si="25">I258*1.2</f>
        <v>58.413599999999995</v>
      </c>
      <c r="K258" s="2">
        <f>I258*1.6</f>
        <v>77.884799999999998</v>
      </c>
      <c r="L258" s="5">
        <f t="shared" ref="L258:L321" si="26">I258*1.15</f>
        <v>55.979699999999994</v>
      </c>
    </row>
    <row r="259" spans="1:14" hidden="1">
      <c r="A259" t="s">
        <v>644</v>
      </c>
      <c r="B259" s="1">
        <v>4987107614421</v>
      </c>
      <c r="C259" t="s">
        <v>81</v>
      </c>
      <c r="D259" t="s">
        <v>645</v>
      </c>
      <c r="E259">
        <v>1527</v>
      </c>
      <c r="F259">
        <v>1517</v>
      </c>
      <c r="G259">
        <f t="shared" si="21"/>
        <v>10</v>
      </c>
      <c r="H259">
        <f t="shared" si="23"/>
        <v>6.5919578114700065E-3</v>
      </c>
      <c r="I259">
        <f t="shared" si="24"/>
        <v>93.146999999999991</v>
      </c>
      <c r="J259" s="5">
        <f t="shared" si="25"/>
        <v>111.77639999999998</v>
      </c>
      <c r="K259" s="5"/>
      <c r="L259" s="5">
        <f t="shared" si="26"/>
        <v>107.11904999999999</v>
      </c>
    </row>
    <row r="260" spans="1:14" hidden="1">
      <c r="A260" t="s">
        <v>646</v>
      </c>
      <c r="B260" s="1">
        <v>4980673001268</v>
      </c>
      <c r="C260" t="s">
        <v>64</v>
      </c>
      <c r="D260" t="s">
        <v>647</v>
      </c>
      <c r="E260">
        <v>880</v>
      </c>
      <c r="F260">
        <v>880</v>
      </c>
      <c r="G260">
        <f t="shared" si="21"/>
        <v>0</v>
      </c>
      <c r="H260">
        <f t="shared" si="23"/>
        <v>0</v>
      </c>
      <c r="I260">
        <f t="shared" si="24"/>
        <v>53.68</v>
      </c>
      <c r="J260" s="5">
        <f t="shared" si="25"/>
        <v>64.415999999999997</v>
      </c>
      <c r="K260" s="5"/>
      <c r="L260" s="5">
        <f t="shared" si="26"/>
        <v>61.731999999999992</v>
      </c>
    </row>
    <row r="261" spans="1:14" hidden="1">
      <c r="A261" t="s">
        <v>648</v>
      </c>
      <c r="B261" s="1">
        <v>4987028123378</v>
      </c>
      <c r="C261" t="s">
        <v>46</v>
      </c>
      <c r="D261" t="s">
        <v>649</v>
      </c>
      <c r="E261">
        <v>980</v>
      </c>
      <c r="F261">
        <v>880</v>
      </c>
      <c r="G261">
        <f t="shared" si="21"/>
        <v>100</v>
      </c>
      <c r="H261">
        <f t="shared" si="23"/>
        <v>0.11363636363636363</v>
      </c>
      <c r="I261">
        <f t="shared" si="24"/>
        <v>59.78</v>
      </c>
      <c r="J261" s="5">
        <f t="shared" si="25"/>
        <v>71.736000000000004</v>
      </c>
      <c r="K261" s="5"/>
      <c r="L261" s="5">
        <f t="shared" si="26"/>
        <v>68.747</v>
      </c>
      <c r="M261">
        <v>116</v>
      </c>
    </row>
    <row r="262" spans="1:14" hidden="1">
      <c r="A262" t="s">
        <v>650</v>
      </c>
      <c r="B262" s="1">
        <v>4987028123385</v>
      </c>
      <c r="C262" t="s">
        <v>81</v>
      </c>
      <c r="D262" t="s">
        <v>651</v>
      </c>
      <c r="E262">
        <v>1698</v>
      </c>
      <c r="F262">
        <v>1680</v>
      </c>
      <c r="G262">
        <f t="shared" si="21"/>
        <v>18</v>
      </c>
      <c r="H262">
        <f t="shared" si="23"/>
        <v>1.0714285714285714E-2</v>
      </c>
      <c r="I262">
        <f t="shared" si="24"/>
        <v>103.578</v>
      </c>
      <c r="J262" s="5">
        <f t="shared" si="25"/>
        <v>124.2936</v>
      </c>
      <c r="K262" s="5"/>
      <c r="L262" s="5">
        <f t="shared" si="26"/>
        <v>119.1147</v>
      </c>
      <c r="M262">
        <v>168</v>
      </c>
    </row>
    <row r="263" spans="1:14" hidden="1">
      <c r="A263" t="s">
        <v>652</v>
      </c>
      <c r="B263" s="1">
        <v>4987028123392</v>
      </c>
      <c r="C263" t="s">
        <v>26</v>
      </c>
      <c r="D263" t="s">
        <v>653</v>
      </c>
      <c r="E263">
        <v>1980</v>
      </c>
      <c r="F263">
        <v>1980</v>
      </c>
      <c r="G263">
        <f t="shared" si="21"/>
        <v>0</v>
      </c>
      <c r="H263">
        <f t="shared" si="23"/>
        <v>0</v>
      </c>
      <c r="I263">
        <f t="shared" si="24"/>
        <v>120.78</v>
      </c>
      <c r="J263" s="5">
        <f t="shared" si="25"/>
        <v>144.93600000000001</v>
      </c>
      <c r="K263" s="5"/>
      <c r="L263" s="5">
        <f t="shared" si="26"/>
        <v>138.89699999999999</v>
      </c>
      <c r="M263">
        <v>248</v>
      </c>
    </row>
    <row r="264" spans="1:14" hidden="1">
      <c r="A264" t="s">
        <v>654</v>
      </c>
      <c r="B264" s="1">
        <v>4987028123668</v>
      </c>
      <c r="C264" t="s">
        <v>655</v>
      </c>
      <c r="D264" t="s">
        <v>656</v>
      </c>
      <c r="E264">
        <v>2580</v>
      </c>
      <c r="F264">
        <v>2580</v>
      </c>
      <c r="G264">
        <f t="shared" si="21"/>
        <v>0</v>
      </c>
      <c r="H264">
        <f t="shared" si="23"/>
        <v>0</v>
      </c>
      <c r="I264">
        <f t="shared" si="24"/>
        <v>157.38</v>
      </c>
      <c r="J264" s="5">
        <f t="shared" si="25"/>
        <v>188.85599999999999</v>
      </c>
      <c r="K264" s="5"/>
      <c r="L264" s="5">
        <f t="shared" si="26"/>
        <v>180.98699999999999</v>
      </c>
      <c r="M264">
        <v>258</v>
      </c>
    </row>
    <row r="265" spans="1:14" hidden="1">
      <c r="A265" t="s">
        <v>657</v>
      </c>
      <c r="B265" s="1">
        <v>4954391101876</v>
      </c>
      <c r="C265" t="s">
        <v>655</v>
      </c>
      <c r="D265" t="s">
        <v>658</v>
      </c>
      <c r="E265">
        <v>1543</v>
      </c>
      <c r="F265">
        <v>1280</v>
      </c>
      <c r="G265">
        <f t="shared" si="21"/>
        <v>263</v>
      </c>
      <c r="H265">
        <f t="shared" si="23"/>
        <v>0.20546875000000001</v>
      </c>
      <c r="I265">
        <f t="shared" si="24"/>
        <v>94.123000000000005</v>
      </c>
      <c r="J265" s="5">
        <f t="shared" si="25"/>
        <v>112.94760000000001</v>
      </c>
      <c r="K265" s="5"/>
      <c r="L265" s="5">
        <f t="shared" si="26"/>
        <v>108.24145</v>
      </c>
    </row>
    <row r="266" spans="1:14" hidden="1">
      <c r="A266" t="s">
        <v>659</v>
      </c>
      <c r="B266" s="1">
        <v>4980673000469</v>
      </c>
      <c r="C266" t="s">
        <v>31</v>
      </c>
      <c r="D266" t="s">
        <v>660</v>
      </c>
      <c r="E266">
        <v>1814</v>
      </c>
      <c r="F266">
        <v>1814</v>
      </c>
      <c r="G266">
        <f t="shared" si="21"/>
        <v>0</v>
      </c>
      <c r="H266">
        <f t="shared" si="23"/>
        <v>0</v>
      </c>
      <c r="I266">
        <f t="shared" si="24"/>
        <v>110.654</v>
      </c>
      <c r="J266" s="5">
        <f t="shared" si="25"/>
        <v>132.78479999999999</v>
      </c>
      <c r="K266" s="5"/>
      <c r="L266" s="5">
        <f t="shared" si="26"/>
        <v>127.25209999999998</v>
      </c>
    </row>
    <row r="267" spans="1:14" hidden="1">
      <c r="A267" t="s">
        <v>661</v>
      </c>
      <c r="B267" s="1">
        <v>4980673000476</v>
      </c>
      <c r="C267" t="s">
        <v>200</v>
      </c>
      <c r="D267" t="s">
        <v>662</v>
      </c>
      <c r="E267">
        <v>3214</v>
      </c>
      <c r="F267">
        <v>3218</v>
      </c>
      <c r="G267">
        <f t="shared" si="21"/>
        <v>-4</v>
      </c>
      <c r="H267">
        <f t="shared" si="23"/>
        <v>-1.243008079552517E-3</v>
      </c>
      <c r="I267">
        <f t="shared" si="24"/>
        <v>196.054</v>
      </c>
      <c r="J267" s="5">
        <f t="shared" si="25"/>
        <v>235.26479999999998</v>
      </c>
      <c r="K267" s="5"/>
      <c r="L267" s="5">
        <f t="shared" si="26"/>
        <v>225.46209999999999</v>
      </c>
    </row>
    <row r="268" spans="1:14" hidden="1">
      <c r="A268" t="s">
        <v>663</v>
      </c>
      <c r="B268" s="1">
        <v>4987123137355</v>
      </c>
      <c r="C268" t="s">
        <v>31</v>
      </c>
      <c r="D268" t="s">
        <v>664</v>
      </c>
      <c r="E268">
        <v>1420</v>
      </c>
      <c r="F268">
        <v>1420</v>
      </c>
      <c r="G268">
        <f t="shared" si="21"/>
        <v>0</v>
      </c>
      <c r="H268">
        <f t="shared" si="23"/>
        <v>0</v>
      </c>
      <c r="I268">
        <f t="shared" si="24"/>
        <v>86.62</v>
      </c>
      <c r="J268" s="5">
        <f t="shared" si="25"/>
        <v>103.944</v>
      </c>
      <c r="K268" s="5"/>
      <c r="L268" s="5">
        <f t="shared" si="26"/>
        <v>99.613</v>
      </c>
      <c r="M268">
        <v>135</v>
      </c>
      <c r="N268" t="s">
        <v>638</v>
      </c>
    </row>
    <row r="269" spans="1:14" hidden="1">
      <c r="A269" t="s">
        <v>665</v>
      </c>
      <c r="B269" s="1">
        <v>4987123137362</v>
      </c>
      <c r="C269" t="s">
        <v>200</v>
      </c>
      <c r="D269" t="s">
        <v>666</v>
      </c>
      <c r="E269">
        <v>2080</v>
      </c>
      <c r="F269">
        <v>2080</v>
      </c>
      <c r="G269">
        <f t="shared" si="21"/>
        <v>0</v>
      </c>
      <c r="H269">
        <f t="shared" si="23"/>
        <v>0</v>
      </c>
      <c r="I269">
        <f t="shared" si="24"/>
        <v>126.88</v>
      </c>
      <c r="J269" s="5">
        <f t="shared" si="25"/>
        <v>152.256</v>
      </c>
      <c r="K269" s="5"/>
      <c r="L269" s="5">
        <f t="shared" si="26"/>
        <v>145.91199999999998</v>
      </c>
      <c r="M269">
        <v>178</v>
      </c>
    </row>
    <row r="270" spans="1:14" hidden="1">
      <c r="A270" t="s">
        <v>667</v>
      </c>
      <c r="B270" s="1">
        <v>4954391103597</v>
      </c>
      <c r="C270" t="s">
        <v>200</v>
      </c>
      <c r="D270" t="s">
        <v>668</v>
      </c>
      <c r="E270">
        <v>880</v>
      </c>
      <c r="F270">
        <v>880</v>
      </c>
      <c r="G270">
        <f t="shared" si="21"/>
        <v>0</v>
      </c>
      <c r="H270">
        <f t="shared" si="23"/>
        <v>0</v>
      </c>
      <c r="I270">
        <f t="shared" si="24"/>
        <v>53.68</v>
      </c>
      <c r="J270" s="5">
        <f t="shared" si="25"/>
        <v>64.415999999999997</v>
      </c>
      <c r="K270" s="5"/>
      <c r="L270" s="5">
        <f t="shared" si="26"/>
        <v>61.731999999999992</v>
      </c>
    </row>
    <row r="271" spans="1:14" hidden="1">
      <c r="A271" t="s">
        <v>669</v>
      </c>
      <c r="B271" s="1">
        <v>4980673002944</v>
      </c>
      <c r="C271" t="s">
        <v>81</v>
      </c>
      <c r="D271" t="s">
        <v>670</v>
      </c>
      <c r="E271">
        <v>885</v>
      </c>
      <c r="F271">
        <v>885</v>
      </c>
      <c r="G271">
        <f t="shared" si="21"/>
        <v>0</v>
      </c>
      <c r="H271">
        <f t="shared" si="23"/>
        <v>0</v>
      </c>
      <c r="I271">
        <f t="shared" si="24"/>
        <v>53.984999999999999</v>
      </c>
      <c r="J271" s="5">
        <f t="shared" si="25"/>
        <v>64.781999999999996</v>
      </c>
      <c r="K271" s="5"/>
      <c r="L271" s="5">
        <f t="shared" si="26"/>
        <v>62.082749999999997</v>
      </c>
    </row>
    <row r="272" spans="1:14">
      <c r="A272" t="s">
        <v>671</v>
      </c>
      <c r="B272" s="1">
        <v>4980673000087</v>
      </c>
      <c r="C272" t="s">
        <v>672</v>
      </c>
      <c r="D272" t="s">
        <v>673</v>
      </c>
      <c r="E272">
        <v>771</v>
      </c>
      <c r="F272">
        <v>598</v>
      </c>
      <c r="G272">
        <f t="shared" si="21"/>
        <v>173</v>
      </c>
      <c r="H272">
        <f t="shared" si="23"/>
        <v>0.28929765886287623</v>
      </c>
      <c r="I272">
        <f t="shared" si="24"/>
        <v>47.030999999999999</v>
      </c>
      <c r="J272" s="5">
        <f t="shared" si="25"/>
        <v>56.437199999999997</v>
      </c>
      <c r="K272" s="2">
        <f>I272*1.6</f>
        <v>75.249600000000001</v>
      </c>
      <c r="L272" s="5">
        <f t="shared" si="26"/>
        <v>54.085649999999994</v>
      </c>
    </row>
    <row r="273" spans="1:13" hidden="1">
      <c r="A273" t="s">
        <v>674</v>
      </c>
      <c r="B273" s="1">
        <v>49635225</v>
      </c>
      <c r="C273" t="s">
        <v>31</v>
      </c>
      <c r="D273" t="s">
        <v>675</v>
      </c>
      <c r="E273">
        <v>1420</v>
      </c>
      <c r="F273">
        <v>1420</v>
      </c>
      <c r="G273">
        <f t="shared" ref="G273:G336" si="27">E273-F273</f>
        <v>0</v>
      </c>
      <c r="H273">
        <f t="shared" si="23"/>
        <v>0</v>
      </c>
      <c r="I273">
        <f t="shared" si="24"/>
        <v>86.62</v>
      </c>
      <c r="J273" s="5">
        <f t="shared" si="25"/>
        <v>103.944</v>
      </c>
      <c r="K273" s="5"/>
      <c r="L273" s="5">
        <f t="shared" si="26"/>
        <v>99.613</v>
      </c>
    </row>
    <row r="274" spans="1:13" hidden="1">
      <c r="A274" t="s">
        <v>676</v>
      </c>
      <c r="B274" s="1">
        <v>4987123133739</v>
      </c>
      <c r="C274" t="s">
        <v>31</v>
      </c>
      <c r="D274" t="s">
        <v>677</v>
      </c>
      <c r="E274">
        <v>2168</v>
      </c>
      <c r="F274">
        <v>2168</v>
      </c>
      <c r="G274">
        <f t="shared" si="27"/>
        <v>0</v>
      </c>
      <c r="H274">
        <f t="shared" si="23"/>
        <v>0</v>
      </c>
      <c r="I274">
        <f t="shared" si="24"/>
        <v>132.24799999999999</v>
      </c>
      <c r="J274" s="5">
        <f t="shared" si="25"/>
        <v>158.69759999999999</v>
      </c>
      <c r="K274" s="5"/>
      <c r="L274" s="5">
        <f t="shared" si="26"/>
        <v>152.08519999999999</v>
      </c>
    </row>
    <row r="275" spans="1:13" hidden="1">
      <c r="A275" t="s">
        <v>678</v>
      </c>
      <c r="B275" s="1">
        <v>4987123135429</v>
      </c>
      <c r="C275" t="s">
        <v>87</v>
      </c>
      <c r="D275" t="s">
        <v>679</v>
      </c>
      <c r="E275">
        <v>1674</v>
      </c>
      <c r="F275">
        <v>1674</v>
      </c>
      <c r="G275">
        <f t="shared" si="27"/>
        <v>0</v>
      </c>
      <c r="H275">
        <f t="shared" si="23"/>
        <v>0</v>
      </c>
      <c r="I275">
        <f t="shared" si="24"/>
        <v>102.114</v>
      </c>
      <c r="J275" s="5">
        <f t="shared" si="25"/>
        <v>122.5368</v>
      </c>
      <c r="K275" s="5"/>
      <c r="L275" s="5">
        <f t="shared" si="26"/>
        <v>117.4311</v>
      </c>
    </row>
    <row r="276" spans="1:13" hidden="1">
      <c r="A276" t="s">
        <v>680</v>
      </c>
      <c r="B276" s="1">
        <v>4987020011246</v>
      </c>
      <c r="C276" t="s">
        <v>681</v>
      </c>
      <c r="D276" t="s">
        <v>682</v>
      </c>
      <c r="E276">
        <v>2962</v>
      </c>
      <c r="F276">
        <v>2962</v>
      </c>
      <c r="G276">
        <f t="shared" si="27"/>
        <v>0</v>
      </c>
      <c r="H276">
        <f t="shared" si="23"/>
        <v>0</v>
      </c>
      <c r="I276">
        <f t="shared" si="24"/>
        <v>180.68199999999999</v>
      </c>
      <c r="J276" s="5">
        <f t="shared" si="25"/>
        <v>216.81839999999997</v>
      </c>
      <c r="K276" s="5"/>
      <c r="L276" s="5">
        <f t="shared" si="26"/>
        <v>207.78429999999997</v>
      </c>
    </row>
    <row r="277" spans="1:13" hidden="1">
      <c r="A277" t="s">
        <v>683</v>
      </c>
      <c r="B277" s="1">
        <v>4987904100387</v>
      </c>
      <c r="C277" t="s">
        <v>200</v>
      </c>
      <c r="D277" s="4" t="s">
        <v>684</v>
      </c>
      <c r="E277">
        <v>1980</v>
      </c>
      <c r="F277">
        <v>2462</v>
      </c>
      <c r="G277">
        <f t="shared" si="27"/>
        <v>-482</v>
      </c>
      <c r="H277">
        <f t="shared" si="23"/>
        <v>-0.1957757920389927</v>
      </c>
      <c r="I277">
        <f t="shared" si="24"/>
        <v>120.78</v>
      </c>
      <c r="J277" s="5">
        <f t="shared" si="25"/>
        <v>144.93600000000001</v>
      </c>
      <c r="K277" s="5"/>
      <c r="L277" s="5">
        <f t="shared" si="26"/>
        <v>138.89699999999999</v>
      </c>
    </row>
    <row r="278" spans="1:13" hidden="1">
      <c r="A278" t="s">
        <v>685</v>
      </c>
      <c r="B278" s="1">
        <v>4987904100363</v>
      </c>
      <c r="C278" t="s">
        <v>686</v>
      </c>
      <c r="D278" s="4" t="s">
        <v>687</v>
      </c>
      <c r="E278">
        <v>1780</v>
      </c>
      <c r="F278">
        <v>1965</v>
      </c>
      <c r="G278">
        <f t="shared" si="27"/>
        <v>-185</v>
      </c>
      <c r="H278">
        <f t="shared" si="23"/>
        <v>-9.4147582697201013E-2</v>
      </c>
      <c r="I278">
        <f t="shared" si="24"/>
        <v>108.58</v>
      </c>
      <c r="J278" s="5">
        <f t="shared" si="25"/>
        <v>130.29599999999999</v>
      </c>
      <c r="K278" s="5"/>
      <c r="L278" s="5">
        <f t="shared" si="26"/>
        <v>124.86699999999999</v>
      </c>
      <c r="M278">
        <v>138</v>
      </c>
    </row>
    <row r="279" spans="1:13" hidden="1">
      <c r="A279" t="s">
        <v>688</v>
      </c>
      <c r="B279" s="1">
        <v>4987443333215</v>
      </c>
      <c r="C279" t="s">
        <v>689</v>
      </c>
      <c r="D279" s="4" t="s">
        <v>690</v>
      </c>
      <c r="E279">
        <v>3980</v>
      </c>
      <c r="F279">
        <v>6458</v>
      </c>
      <c r="G279">
        <f t="shared" si="27"/>
        <v>-2478</v>
      </c>
      <c r="H279">
        <f t="shared" si="23"/>
        <v>-0.38371012697429546</v>
      </c>
      <c r="I279">
        <f t="shared" si="24"/>
        <v>242.78</v>
      </c>
      <c r="J279" s="5">
        <f t="shared" si="25"/>
        <v>291.33600000000001</v>
      </c>
      <c r="K279" s="5"/>
      <c r="L279" s="5">
        <f t="shared" si="26"/>
        <v>279.197</v>
      </c>
    </row>
    <row r="280" spans="1:13" hidden="1">
      <c r="A280" t="s">
        <v>691</v>
      </c>
      <c r="B280" s="1">
        <v>4987443353473</v>
      </c>
      <c r="C280" t="s">
        <v>274</v>
      </c>
      <c r="D280" s="4" t="s">
        <v>692</v>
      </c>
      <c r="E280">
        <v>1280</v>
      </c>
      <c r="F280">
        <v>1877</v>
      </c>
      <c r="G280">
        <f t="shared" si="27"/>
        <v>-597</v>
      </c>
      <c r="H280">
        <f t="shared" si="23"/>
        <v>-0.31806073521576983</v>
      </c>
      <c r="I280">
        <f t="shared" si="24"/>
        <v>78.08</v>
      </c>
      <c r="J280" s="5">
        <f t="shared" si="25"/>
        <v>93.695999999999998</v>
      </c>
      <c r="K280" s="5"/>
      <c r="L280" s="5">
        <f t="shared" si="26"/>
        <v>89.791999999999987</v>
      </c>
    </row>
    <row r="281" spans="1:13" hidden="1">
      <c r="A281" t="s">
        <v>693</v>
      </c>
      <c r="B281" s="1">
        <v>4987443324602</v>
      </c>
      <c r="C281" t="s">
        <v>271</v>
      </c>
      <c r="D281" s="4" t="s">
        <v>694</v>
      </c>
      <c r="E281">
        <v>891</v>
      </c>
      <c r="F281">
        <v>980</v>
      </c>
      <c r="G281">
        <f t="shared" si="27"/>
        <v>-89</v>
      </c>
      <c r="H281">
        <f t="shared" si="23"/>
        <v>-9.0816326530612251E-2</v>
      </c>
      <c r="I281">
        <f t="shared" si="24"/>
        <v>54.350999999999999</v>
      </c>
      <c r="J281" s="5">
        <f t="shared" si="25"/>
        <v>65.221199999999996</v>
      </c>
      <c r="K281" s="5"/>
      <c r="L281" s="5">
        <f t="shared" si="26"/>
        <v>62.503649999999993</v>
      </c>
    </row>
    <row r="282" spans="1:13" hidden="1">
      <c r="A282" t="s">
        <v>695</v>
      </c>
      <c r="B282" s="1">
        <v>4987443353206</v>
      </c>
      <c r="C282" t="s">
        <v>274</v>
      </c>
      <c r="D282" s="4" t="s">
        <v>696</v>
      </c>
      <c r="E282">
        <v>1732</v>
      </c>
      <c r="F282">
        <v>1877</v>
      </c>
      <c r="G282">
        <f t="shared" si="27"/>
        <v>-145</v>
      </c>
      <c r="H282">
        <f t="shared" si="23"/>
        <v>-7.7250932338838577E-2</v>
      </c>
      <c r="I282">
        <f t="shared" si="24"/>
        <v>105.652</v>
      </c>
      <c r="J282" s="5">
        <f t="shared" si="25"/>
        <v>126.7824</v>
      </c>
      <c r="K282" s="5"/>
      <c r="L282" s="5">
        <f t="shared" si="26"/>
        <v>121.49979999999999</v>
      </c>
    </row>
    <row r="283" spans="1:13" hidden="1">
      <c r="A283" t="s">
        <v>697</v>
      </c>
      <c r="B283" s="1">
        <v>4987443353190</v>
      </c>
      <c r="C283" t="s">
        <v>271</v>
      </c>
      <c r="D283" s="4" t="s">
        <v>698</v>
      </c>
      <c r="E283">
        <v>960</v>
      </c>
      <c r="F283">
        <v>980</v>
      </c>
      <c r="G283">
        <f t="shared" si="27"/>
        <v>-20</v>
      </c>
      <c r="H283">
        <f t="shared" si="23"/>
        <v>-2.0408163265306121E-2</v>
      </c>
      <c r="I283">
        <f t="shared" si="24"/>
        <v>58.56</v>
      </c>
      <c r="J283" s="5">
        <f t="shared" si="25"/>
        <v>70.272000000000006</v>
      </c>
      <c r="K283" s="5"/>
      <c r="L283" s="5">
        <f t="shared" si="26"/>
        <v>67.343999999999994</v>
      </c>
    </row>
    <row r="284" spans="1:13" hidden="1">
      <c r="A284" t="s">
        <v>699</v>
      </c>
      <c r="B284" s="1">
        <v>4987443353176</v>
      </c>
      <c r="C284" t="s">
        <v>274</v>
      </c>
      <c r="D284" s="4" t="s">
        <v>700</v>
      </c>
      <c r="E284">
        <v>1732</v>
      </c>
      <c r="F284">
        <v>1877</v>
      </c>
      <c r="G284">
        <f t="shared" si="27"/>
        <v>-145</v>
      </c>
      <c r="H284">
        <f t="shared" si="23"/>
        <v>-7.7250932338838577E-2</v>
      </c>
      <c r="I284">
        <f t="shared" si="24"/>
        <v>105.652</v>
      </c>
      <c r="J284" s="5">
        <f t="shared" si="25"/>
        <v>126.7824</v>
      </c>
      <c r="K284" s="5"/>
      <c r="L284" s="5">
        <f t="shared" si="26"/>
        <v>121.49979999999999</v>
      </c>
    </row>
    <row r="285" spans="1:13" hidden="1">
      <c r="A285" t="s">
        <v>701</v>
      </c>
      <c r="B285" s="1">
        <v>4987443353169</v>
      </c>
      <c r="C285" t="s">
        <v>702</v>
      </c>
      <c r="D285" s="4" t="s">
        <v>703</v>
      </c>
      <c r="E285">
        <v>960</v>
      </c>
      <c r="F285">
        <v>980</v>
      </c>
      <c r="G285">
        <f t="shared" si="27"/>
        <v>-20</v>
      </c>
      <c r="H285">
        <f t="shared" si="23"/>
        <v>-2.0408163265306121E-2</v>
      </c>
      <c r="I285">
        <f t="shared" si="24"/>
        <v>58.56</v>
      </c>
      <c r="J285" s="5">
        <f t="shared" si="25"/>
        <v>70.272000000000006</v>
      </c>
      <c r="K285" s="5"/>
      <c r="L285" s="5">
        <f t="shared" si="26"/>
        <v>67.343999999999994</v>
      </c>
    </row>
    <row r="286" spans="1:13" hidden="1">
      <c r="A286" t="s">
        <v>704</v>
      </c>
      <c r="B286" s="1">
        <v>4987115880016</v>
      </c>
      <c r="C286" t="s">
        <v>705</v>
      </c>
      <c r="D286" t="s">
        <v>706</v>
      </c>
      <c r="E286">
        <v>1980</v>
      </c>
      <c r="F286">
        <v>2052</v>
      </c>
      <c r="G286">
        <f t="shared" si="27"/>
        <v>-72</v>
      </c>
      <c r="H286">
        <f t="shared" si="23"/>
        <v>-3.5087719298245612E-2</v>
      </c>
      <c r="I286">
        <f t="shared" si="24"/>
        <v>120.78</v>
      </c>
      <c r="J286" s="5">
        <f t="shared" si="25"/>
        <v>144.93600000000001</v>
      </c>
      <c r="K286" s="5"/>
      <c r="L286" s="5">
        <f t="shared" si="26"/>
        <v>138.89699999999999</v>
      </c>
    </row>
    <row r="287" spans="1:13" hidden="1">
      <c r="A287" t="s">
        <v>707</v>
      </c>
      <c r="B287" s="1">
        <v>4901080420411</v>
      </c>
      <c r="C287" t="s">
        <v>708</v>
      </c>
      <c r="D287" t="s">
        <v>709</v>
      </c>
      <c r="E287">
        <v>2680</v>
      </c>
      <c r="F287">
        <v>2962</v>
      </c>
      <c r="G287">
        <f t="shared" si="27"/>
        <v>-282</v>
      </c>
      <c r="H287">
        <f t="shared" si="23"/>
        <v>-9.5205941931127622E-2</v>
      </c>
      <c r="I287">
        <f t="shared" si="24"/>
        <v>163.47999999999999</v>
      </c>
      <c r="J287" s="5">
        <f t="shared" si="25"/>
        <v>196.17599999999999</v>
      </c>
      <c r="K287" s="5"/>
      <c r="L287" s="5">
        <f t="shared" si="26"/>
        <v>188.00199999999998</v>
      </c>
    </row>
    <row r="288" spans="1:13" hidden="1">
      <c r="A288" t="s">
        <v>710</v>
      </c>
      <c r="B288" s="1">
        <v>4987115598867</v>
      </c>
      <c r="C288" t="s">
        <v>711</v>
      </c>
      <c r="D288" t="s">
        <v>712</v>
      </c>
      <c r="E288">
        <v>3654</v>
      </c>
      <c r="F288">
        <v>3902</v>
      </c>
      <c r="G288">
        <f t="shared" si="27"/>
        <v>-248</v>
      </c>
      <c r="H288">
        <f t="shared" si="23"/>
        <v>-6.3557150179395186E-2</v>
      </c>
      <c r="I288">
        <f t="shared" si="24"/>
        <v>222.89400000000001</v>
      </c>
      <c r="J288" s="5">
        <f t="shared" si="25"/>
        <v>267.47280000000001</v>
      </c>
      <c r="K288" s="5"/>
      <c r="L288" s="5">
        <f t="shared" si="26"/>
        <v>256.32810000000001</v>
      </c>
    </row>
    <row r="289" spans="1:14">
      <c r="A289" t="s">
        <v>713</v>
      </c>
      <c r="B289" s="1">
        <v>4987316023083</v>
      </c>
      <c r="C289" t="s">
        <v>714</v>
      </c>
      <c r="D289" t="s">
        <v>715</v>
      </c>
      <c r="E289">
        <v>659</v>
      </c>
      <c r="F289">
        <v>1048</v>
      </c>
      <c r="G289">
        <f t="shared" si="27"/>
        <v>-389</v>
      </c>
      <c r="H289">
        <f t="shared" si="23"/>
        <v>-0.37118320610687022</v>
      </c>
      <c r="I289">
        <f t="shared" si="24"/>
        <v>40.198999999999998</v>
      </c>
      <c r="J289" s="5">
        <f t="shared" si="25"/>
        <v>48.238799999999998</v>
      </c>
      <c r="K289" s="2">
        <f>I289*1.6</f>
        <v>64.318399999999997</v>
      </c>
      <c r="L289" s="5">
        <f t="shared" si="26"/>
        <v>46.228849999999994</v>
      </c>
    </row>
    <row r="290" spans="1:14" hidden="1">
      <c r="A290" t="s">
        <v>716</v>
      </c>
      <c r="B290" s="1">
        <v>4987123700030</v>
      </c>
      <c r="C290" t="s">
        <v>268</v>
      </c>
      <c r="D290" t="s">
        <v>717</v>
      </c>
      <c r="E290">
        <v>2268</v>
      </c>
      <c r="F290">
        <v>2068</v>
      </c>
      <c r="G290">
        <f t="shared" si="27"/>
        <v>200</v>
      </c>
      <c r="H290">
        <f t="shared" si="23"/>
        <v>9.6711798839458407E-2</v>
      </c>
      <c r="I290">
        <f t="shared" si="24"/>
        <v>138.34799999999998</v>
      </c>
      <c r="J290" s="5">
        <f t="shared" si="25"/>
        <v>166.01759999999999</v>
      </c>
      <c r="K290" s="5"/>
      <c r="L290" s="5">
        <f t="shared" si="26"/>
        <v>159.10019999999997</v>
      </c>
      <c r="N290" t="s">
        <v>718</v>
      </c>
    </row>
    <row r="291" spans="1:14" hidden="1">
      <c r="A291" t="s">
        <v>719</v>
      </c>
      <c r="B291" s="1">
        <v>4987123142168</v>
      </c>
      <c r="C291" t="s">
        <v>720</v>
      </c>
      <c r="D291" t="s">
        <v>721</v>
      </c>
      <c r="E291">
        <v>5690</v>
      </c>
      <c r="F291">
        <v>6900</v>
      </c>
      <c r="G291">
        <f t="shared" si="27"/>
        <v>-1210</v>
      </c>
      <c r="H291">
        <f t="shared" si="23"/>
        <v>-0.17536231884057971</v>
      </c>
      <c r="I291">
        <f t="shared" si="24"/>
        <v>347.09</v>
      </c>
      <c r="J291" s="5">
        <f t="shared" si="25"/>
        <v>416.50799999999998</v>
      </c>
      <c r="K291" s="5"/>
      <c r="L291" s="5">
        <f t="shared" si="26"/>
        <v>399.15349999999995</v>
      </c>
    </row>
    <row r="292" spans="1:14" hidden="1">
      <c r="A292" t="s">
        <v>722</v>
      </c>
      <c r="B292" s="1">
        <v>4987123700214</v>
      </c>
      <c r="C292" t="s">
        <v>268</v>
      </c>
      <c r="D292" t="s">
        <v>723</v>
      </c>
      <c r="E292">
        <v>2141</v>
      </c>
      <c r="F292">
        <v>2268</v>
      </c>
      <c r="G292">
        <f t="shared" si="27"/>
        <v>-127</v>
      </c>
      <c r="H292">
        <f t="shared" si="23"/>
        <v>-5.5996472663139327E-2</v>
      </c>
      <c r="I292">
        <f t="shared" si="24"/>
        <v>130.601</v>
      </c>
      <c r="J292" s="5">
        <f t="shared" si="25"/>
        <v>156.72119999999998</v>
      </c>
      <c r="K292" s="5"/>
      <c r="L292" s="5">
        <f t="shared" si="26"/>
        <v>150.19114999999999</v>
      </c>
    </row>
    <row r="293" spans="1:14" hidden="1">
      <c r="A293" t="s">
        <v>724</v>
      </c>
      <c r="B293" s="1">
        <v>4987123700344</v>
      </c>
      <c r="C293" t="s">
        <v>720</v>
      </c>
      <c r="D293" t="s">
        <v>725</v>
      </c>
      <c r="E293">
        <v>6100</v>
      </c>
      <c r="F293">
        <v>7452</v>
      </c>
      <c r="G293">
        <f t="shared" si="27"/>
        <v>-1352</v>
      </c>
      <c r="H293">
        <f t="shared" si="23"/>
        <v>-0.18142780461621041</v>
      </c>
      <c r="I293">
        <f t="shared" si="24"/>
        <v>372.09999999999997</v>
      </c>
      <c r="J293" s="5">
        <f t="shared" si="25"/>
        <v>446.51999999999992</v>
      </c>
      <c r="K293" s="5"/>
      <c r="L293" s="5">
        <f t="shared" si="26"/>
        <v>427.91499999999991</v>
      </c>
    </row>
    <row r="294" spans="1:14" hidden="1">
      <c r="A294" t="s">
        <v>726</v>
      </c>
      <c r="B294" s="1">
        <v>4987103032885</v>
      </c>
      <c r="C294" t="s">
        <v>246</v>
      </c>
      <c r="D294" t="s">
        <v>727</v>
      </c>
      <c r="E294">
        <v>2780</v>
      </c>
      <c r="F294">
        <v>4509</v>
      </c>
      <c r="G294">
        <f t="shared" si="27"/>
        <v>-1729</v>
      </c>
      <c r="H294">
        <f t="shared" si="23"/>
        <v>-0.38345531159902418</v>
      </c>
      <c r="I294">
        <f t="shared" si="24"/>
        <v>169.57999999999998</v>
      </c>
      <c r="J294" s="5">
        <f t="shared" si="25"/>
        <v>203.49599999999998</v>
      </c>
      <c r="K294" s="5"/>
      <c r="L294" s="5">
        <f t="shared" si="26"/>
        <v>195.01699999999997</v>
      </c>
    </row>
    <row r="295" spans="1:14" hidden="1">
      <c r="A295" t="s">
        <v>728</v>
      </c>
      <c r="B295" s="1">
        <v>4987103032892</v>
      </c>
      <c r="C295" t="s">
        <v>456</v>
      </c>
      <c r="D295" t="s">
        <v>729</v>
      </c>
      <c r="E295">
        <v>7980</v>
      </c>
      <c r="F295">
        <v>8178</v>
      </c>
      <c r="G295">
        <f t="shared" si="27"/>
        <v>-198</v>
      </c>
      <c r="H295">
        <f t="shared" si="23"/>
        <v>-2.4211298606016139E-2</v>
      </c>
      <c r="I295">
        <f t="shared" si="24"/>
        <v>486.78</v>
      </c>
      <c r="J295" s="5">
        <f t="shared" si="25"/>
        <v>584.13599999999997</v>
      </c>
      <c r="K295" s="5"/>
      <c r="L295" s="5">
        <f t="shared" si="26"/>
        <v>559.79699999999991</v>
      </c>
    </row>
    <row r="296" spans="1:14" hidden="1">
      <c r="A296" t="s">
        <v>730</v>
      </c>
      <c r="B296" s="1">
        <v>4987103038962</v>
      </c>
      <c r="C296" t="s">
        <v>209</v>
      </c>
      <c r="D296" t="s">
        <v>731</v>
      </c>
      <c r="E296">
        <v>1380</v>
      </c>
      <c r="F296">
        <v>1316</v>
      </c>
      <c r="G296">
        <f t="shared" si="27"/>
        <v>64</v>
      </c>
      <c r="H296">
        <f t="shared" si="23"/>
        <v>4.8632218844984802E-2</v>
      </c>
      <c r="I296">
        <f t="shared" si="24"/>
        <v>84.179999999999993</v>
      </c>
      <c r="J296" s="5">
        <f t="shared" si="25"/>
        <v>101.01599999999999</v>
      </c>
      <c r="K296" s="5"/>
      <c r="L296" s="5">
        <f t="shared" si="26"/>
        <v>96.806999999999988</v>
      </c>
    </row>
    <row r="297" spans="1:14" hidden="1">
      <c r="A297" t="s">
        <v>732</v>
      </c>
      <c r="B297" s="1">
        <v>4987103038986</v>
      </c>
      <c r="C297" t="s">
        <v>733</v>
      </c>
      <c r="D297" t="s">
        <v>734</v>
      </c>
      <c r="E297">
        <v>2550</v>
      </c>
      <c r="F297">
        <v>2550</v>
      </c>
      <c r="G297">
        <f t="shared" si="27"/>
        <v>0</v>
      </c>
      <c r="H297">
        <f t="shared" si="23"/>
        <v>0</v>
      </c>
      <c r="I297">
        <f t="shared" si="24"/>
        <v>155.54999999999998</v>
      </c>
      <c r="J297" s="5">
        <f t="shared" si="25"/>
        <v>186.65999999999997</v>
      </c>
      <c r="K297" s="5"/>
      <c r="L297" s="5">
        <f t="shared" si="26"/>
        <v>178.88249999999996</v>
      </c>
    </row>
    <row r="298" spans="1:14" hidden="1">
      <c r="A298" t="s">
        <v>735</v>
      </c>
      <c r="B298" s="1">
        <v>4987103039006</v>
      </c>
      <c r="C298" t="s">
        <v>736</v>
      </c>
      <c r="D298" t="s">
        <v>737</v>
      </c>
      <c r="E298">
        <v>4980</v>
      </c>
      <c r="F298">
        <v>4937</v>
      </c>
      <c r="G298">
        <f t="shared" si="27"/>
        <v>43</v>
      </c>
      <c r="H298">
        <f t="shared" si="23"/>
        <v>8.7097427587603804E-3</v>
      </c>
      <c r="I298">
        <f t="shared" si="24"/>
        <v>303.77999999999997</v>
      </c>
      <c r="J298" s="5">
        <f t="shared" si="25"/>
        <v>364.53599999999994</v>
      </c>
      <c r="K298" s="5"/>
      <c r="L298" s="5">
        <f t="shared" si="26"/>
        <v>349.34699999999992</v>
      </c>
    </row>
    <row r="299" spans="1:14" hidden="1">
      <c r="A299" t="s">
        <v>738</v>
      </c>
      <c r="B299" s="1">
        <v>4987107606297</v>
      </c>
      <c r="C299" t="s">
        <v>26</v>
      </c>
      <c r="D299" t="s">
        <v>739</v>
      </c>
      <c r="E299">
        <v>2026</v>
      </c>
      <c r="F299">
        <v>2036</v>
      </c>
      <c r="G299">
        <f t="shared" si="27"/>
        <v>-10</v>
      </c>
      <c r="H299">
        <f t="shared" si="23"/>
        <v>-4.911591355599214E-3</v>
      </c>
      <c r="I299">
        <f t="shared" si="24"/>
        <v>123.586</v>
      </c>
      <c r="J299" s="5">
        <f t="shared" si="25"/>
        <v>148.3032</v>
      </c>
      <c r="K299" s="5"/>
      <c r="L299" s="5">
        <f t="shared" si="26"/>
        <v>142.12389999999999</v>
      </c>
      <c r="M299" s="5">
        <v>165</v>
      </c>
    </row>
    <row r="300" spans="1:14" hidden="1">
      <c r="A300" t="s">
        <v>740</v>
      </c>
      <c r="B300" s="1">
        <v>4987107606303</v>
      </c>
      <c r="C300" t="s">
        <v>159</v>
      </c>
      <c r="D300" t="s">
        <v>741</v>
      </c>
      <c r="E300">
        <v>2880</v>
      </c>
      <c r="F300">
        <v>2880</v>
      </c>
      <c r="G300">
        <f t="shared" si="27"/>
        <v>0</v>
      </c>
      <c r="H300">
        <f t="shared" si="23"/>
        <v>0</v>
      </c>
      <c r="I300">
        <f t="shared" si="24"/>
        <v>175.68</v>
      </c>
      <c r="J300" s="5">
        <f t="shared" si="25"/>
        <v>210.816</v>
      </c>
      <c r="K300" s="5"/>
      <c r="L300" s="5">
        <f t="shared" si="26"/>
        <v>202.03199999999998</v>
      </c>
      <c r="M300" s="5">
        <v>229</v>
      </c>
    </row>
    <row r="301" spans="1:14" hidden="1">
      <c r="A301" t="s">
        <v>742</v>
      </c>
      <c r="B301" s="1">
        <v>4980673001275</v>
      </c>
      <c r="C301" t="s">
        <v>733</v>
      </c>
      <c r="D301" s="4" t="s">
        <v>743</v>
      </c>
      <c r="E301">
        <v>997</v>
      </c>
      <c r="F301">
        <v>997</v>
      </c>
      <c r="G301">
        <f t="shared" si="27"/>
        <v>0</v>
      </c>
      <c r="H301">
        <f t="shared" si="23"/>
        <v>0</v>
      </c>
      <c r="I301">
        <f t="shared" si="24"/>
        <v>60.817</v>
      </c>
      <c r="J301" s="5">
        <f t="shared" si="25"/>
        <v>72.980400000000003</v>
      </c>
      <c r="K301" s="5"/>
      <c r="L301" s="5">
        <f t="shared" si="26"/>
        <v>69.939549999999997</v>
      </c>
      <c r="M301" s="8"/>
      <c r="N301" s="8"/>
    </row>
    <row r="302" spans="1:14" hidden="1">
      <c r="A302" t="s">
        <v>744</v>
      </c>
      <c r="B302" s="1">
        <v>4980673001282</v>
      </c>
      <c r="C302" t="s">
        <v>745</v>
      </c>
      <c r="D302" s="4" t="s">
        <v>746</v>
      </c>
      <c r="E302">
        <v>2980</v>
      </c>
      <c r="F302">
        <v>2980</v>
      </c>
      <c r="G302">
        <f t="shared" si="27"/>
        <v>0</v>
      </c>
      <c r="H302">
        <f t="shared" si="23"/>
        <v>0</v>
      </c>
      <c r="I302">
        <f t="shared" si="24"/>
        <v>181.78</v>
      </c>
      <c r="J302" s="5">
        <f t="shared" si="25"/>
        <v>218.136</v>
      </c>
      <c r="K302" s="5"/>
      <c r="L302" s="5">
        <f t="shared" si="26"/>
        <v>209.047</v>
      </c>
      <c r="M302" s="8"/>
      <c r="N302" s="8"/>
    </row>
    <row r="303" spans="1:14" hidden="1">
      <c r="A303" t="s">
        <v>747</v>
      </c>
      <c r="B303" s="1">
        <v>4987300056707</v>
      </c>
      <c r="C303" t="s">
        <v>46</v>
      </c>
      <c r="D303" t="s">
        <v>748</v>
      </c>
      <c r="E303">
        <v>889</v>
      </c>
      <c r="F303">
        <v>1007</v>
      </c>
      <c r="G303">
        <f t="shared" si="27"/>
        <v>-118</v>
      </c>
      <c r="H303">
        <f t="shared" si="23"/>
        <v>-0.11717974180734857</v>
      </c>
      <c r="I303">
        <f t="shared" si="24"/>
        <v>54.228999999999999</v>
      </c>
      <c r="J303" s="5">
        <f t="shared" si="25"/>
        <v>65.074799999999996</v>
      </c>
      <c r="K303" s="5"/>
      <c r="L303" s="5">
        <f t="shared" si="26"/>
        <v>62.363349999999997</v>
      </c>
      <c r="M303" s="8"/>
      <c r="N303" s="8"/>
    </row>
    <row r="304" spans="1:14" hidden="1">
      <c r="A304" t="s">
        <v>749</v>
      </c>
      <c r="B304" s="1">
        <v>4987300056714</v>
      </c>
      <c r="C304" t="s">
        <v>31</v>
      </c>
      <c r="D304" t="s">
        <v>750</v>
      </c>
      <c r="E304">
        <v>1880</v>
      </c>
      <c r="F304">
        <v>1058</v>
      </c>
      <c r="G304">
        <f t="shared" si="27"/>
        <v>822</v>
      </c>
      <c r="H304">
        <f t="shared" si="23"/>
        <v>0.77693761814744799</v>
      </c>
      <c r="I304">
        <f t="shared" si="24"/>
        <v>114.67999999999999</v>
      </c>
      <c r="J304" s="5">
        <f t="shared" si="25"/>
        <v>137.61599999999999</v>
      </c>
      <c r="K304" s="5"/>
      <c r="L304" s="5">
        <f t="shared" si="26"/>
        <v>131.88199999999998</v>
      </c>
      <c r="M304" s="8"/>
      <c r="N304" s="8"/>
    </row>
    <row r="305" spans="1:14" hidden="1">
      <c r="A305" t="s">
        <v>751</v>
      </c>
      <c r="B305" s="1">
        <v>4987300058602</v>
      </c>
      <c r="C305" t="s">
        <v>46</v>
      </c>
      <c r="D305" t="s">
        <v>752</v>
      </c>
      <c r="E305">
        <v>1270</v>
      </c>
      <c r="F305">
        <v>1780</v>
      </c>
      <c r="G305">
        <f t="shared" si="27"/>
        <v>-510</v>
      </c>
      <c r="H305">
        <f t="shared" si="23"/>
        <v>-0.28651685393258425</v>
      </c>
      <c r="I305">
        <f t="shared" si="24"/>
        <v>77.47</v>
      </c>
      <c r="J305" s="5">
        <f t="shared" si="25"/>
        <v>92.963999999999999</v>
      </c>
      <c r="K305" s="5"/>
      <c r="L305" s="5">
        <f t="shared" si="26"/>
        <v>89.090499999999992</v>
      </c>
      <c r="M305" s="8"/>
      <c r="N305" s="8"/>
    </row>
    <row r="306" spans="1:14" hidden="1">
      <c r="A306" t="s">
        <v>753</v>
      </c>
      <c r="B306" s="1">
        <v>4987300058619</v>
      </c>
      <c r="C306" t="s">
        <v>31</v>
      </c>
      <c r="D306" t="s">
        <v>754</v>
      </c>
      <c r="E306">
        <v>2640</v>
      </c>
      <c r="F306">
        <v>2678</v>
      </c>
      <c r="G306">
        <f t="shared" si="27"/>
        <v>-38</v>
      </c>
      <c r="H306">
        <f t="shared" si="23"/>
        <v>-1.4189693801344288E-2</v>
      </c>
      <c r="I306">
        <f t="shared" si="24"/>
        <v>161.04</v>
      </c>
      <c r="J306" s="5">
        <f t="shared" si="25"/>
        <v>193.24799999999999</v>
      </c>
      <c r="K306" s="5"/>
      <c r="L306" s="5">
        <f t="shared" si="26"/>
        <v>185.19599999999997</v>
      </c>
      <c r="M306" s="8"/>
      <c r="N306" s="8"/>
    </row>
    <row r="307" spans="1:14" hidden="1">
      <c r="A307" t="s">
        <v>755</v>
      </c>
      <c r="B307" s="1">
        <v>4987028124047</v>
      </c>
      <c r="C307" t="s">
        <v>81</v>
      </c>
      <c r="D307" t="s">
        <v>756</v>
      </c>
      <c r="E307">
        <v>2138</v>
      </c>
      <c r="F307">
        <v>2345</v>
      </c>
      <c r="G307">
        <f t="shared" si="27"/>
        <v>-207</v>
      </c>
      <c r="H307">
        <f t="shared" si="23"/>
        <v>-8.8272921108742006E-2</v>
      </c>
      <c r="I307">
        <f t="shared" si="24"/>
        <v>130.41800000000001</v>
      </c>
      <c r="J307" s="5">
        <f t="shared" si="25"/>
        <v>156.5016</v>
      </c>
      <c r="K307" s="5"/>
      <c r="L307" s="5">
        <f t="shared" si="26"/>
        <v>149.98069999999998</v>
      </c>
      <c r="M307" s="8"/>
      <c r="N307" s="8"/>
    </row>
    <row r="308" spans="1:14" hidden="1">
      <c r="A308" t="s">
        <v>757</v>
      </c>
      <c r="B308" s="1">
        <v>4987028124153</v>
      </c>
      <c r="C308" t="s">
        <v>26</v>
      </c>
      <c r="D308" t="s">
        <v>758</v>
      </c>
      <c r="E308">
        <v>3218</v>
      </c>
      <c r="F308">
        <v>3218</v>
      </c>
      <c r="G308">
        <f t="shared" si="27"/>
        <v>0</v>
      </c>
      <c r="H308">
        <f t="shared" si="23"/>
        <v>0</v>
      </c>
      <c r="I308">
        <f t="shared" si="24"/>
        <v>196.298</v>
      </c>
      <c r="J308" s="5">
        <f t="shared" si="25"/>
        <v>235.55759999999998</v>
      </c>
      <c r="K308" s="5"/>
      <c r="L308" s="5">
        <f t="shared" si="26"/>
        <v>225.74269999999999</v>
      </c>
      <c r="M308" s="8"/>
      <c r="N308" s="8"/>
    </row>
    <row r="309" spans="1:14" hidden="1">
      <c r="A309" t="s">
        <v>759</v>
      </c>
      <c r="B309" s="1">
        <v>4987107619785</v>
      </c>
      <c r="C309" t="s">
        <v>46</v>
      </c>
      <c r="D309" t="s">
        <v>760</v>
      </c>
      <c r="E309">
        <v>1598</v>
      </c>
      <c r="F309">
        <v>1488</v>
      </c>
      <c r="G309">
        <f t="shared" si="27"/>
        <v>110</v>
      </c>
      <c r="H309">
        <f t="shared" si="23"/>
        <v>7.3924731182795703E-2</v>
      </c>
      <c r="I309">
        <f t="shared" si="24"/>
        <v>97.477999999999994</v>
      </c>
      <c r="J309" s="5">
        <f t="shared" si="25"/>
        <v>116.97359999999999</v>
      </c>
      <c r="K309" s="5"/>
      <c r="L309" s="5">
        <f t="shared" si="26"/>
        <v>112.09969999999998</v>
      </c>
      <c r="M309" s="8"/>
      <c r="N309" s="8"/>
    </row>
    <row r="310" spans="1:14" hidden="1">
      <c r="A310" t="s">
        <v>761</v>
      </c>
      <c r="B310" s="1">
        <v>4987107619792</v>
      </c>
      <c r="C310" t="s">
        <v>81</v>
      </c>
      <c r="D310" t="s">
        <v>762</v>
      </c>
      <c r="E310">
        <v>2376</v>
      </c>
      <c r="F310">
        <v>2450</v>
      </c>
      <c r="G310">
        <f t="shared" si="27"/>
        <v>-74</v>
      </c>
      <c r="H310">
        <f t="shared" si="23"/>
        <v>-3.0204081632653063E-2</v>
      </c>
      <c r="I310">
        <f t="shared" si="24"/>
        <v>144.93600000000001</v>
      </c>
      <c r="J310" s="5">
        <f t="shared" si="25"/>
        <v>173.92320000000001</v>
      </c>
      <c r="K310" s="5"/>
      <c r="L310" s="5">
        <f t="shared" si="26"/>
        <v>166.6764</v>
      </c>
      <c r="M310" s="8"/>
      <c r="N310" s="8"/>
    </row>
    <row r="311" spans="1:14" hidden="1">
      <c r="A311" t="s">
        <v>763</v>
      </c>
      <c r="B311" s="1">
        <v>4987107046666</v>
      </c>
      <c r="C311" t="s">
        <v>304</v>
      </c>
      <c r="D311" t="s">
        <v>764</v>
      </c>
      <c r="E311">
        <v>1680</v>
      </c>
      <c r="F311">
        <v>1480</v>
      </c>
      <c r="G311">
        <f t="shared" si="27"/>
        <v>200</v>
      </c>
      <c r="H311">
        <f t="shared" si="23"/>
        <v>0.13513513513513514</v>
      </c>
      <c r="I311">
        <f t="shared" si="24"/>
        <v>102.48</v>
      </c>
      <c r="J311" s="5">
        <f t="shared" si="25"/>
        <v>122.976</v>
      </c>
      <c r="K311" s="5"/>
      <c r="L311" s="5">
        <f t="shared" si="26"/>
        <v>117.85199999999999</v>
      </c>
      <c r="M311" s="8">
        <v>126</v>
      </c>
      <c r="N311" s="8">
        <v>150</v>
      </c>
    </row>
    <row r="312" spans="1:14" hidden="1">
      <c r="A312" t="s">
        <v>765</v>
      </c>
      <c r="B312" s="1">
        <v>4987343900555</v>
      </c>
      <c r="C312" t="s">
        <v>26</v>
      </c>
      <c r="D312" t="s">
        <v>766</v>
      </c>
      <c r="E312">
        <v>1814</v>
      </c>
      <c r="F312">
        <v>2036</v>
      </c>
      <c r="G312">
        <f t="shared" si="27"/>
        <v>-222</v>
      </c>
      <c r="H312">
        <f t="shared" si="23"/>
        <v>-0.10903732809430255</v>
      </c>
      <c r="I312">
        <f t="shared" si="24"/>
        <v>110.654</v>
      </c>
      <c r="J312" s="5">
        <f t="shared" si="25"/>
        <v>132.78479999999999</v>
      </c>
      <c r="K312" s="5"/>
      <c r="L312" s="5">
        <f t="shared" si="26"/>
        <v>127.25209999999998</v>
      </c>
      <c r="M312" s="8"/>
      <c r="N312" s="8"/>
    </row>
    <row r="313" spans="1:14" hidden="1">
      <c r="A313" t="s">
        <v>767</v>
      </c>
      <c r="B313" s="1">
        <v>4987316029177</v>
      </c>
      <c r="C313" t="s">
        <v>745</v>
      </c>
      <c r="D313" t="s">
        <v>768</v>
      </c>
      <c r="E313">
        <v>3060</v>
      </c>
      <c r="F313">
        <v>2480</v>
      </c>
      <c r="G313">
        <f t="shared" si="27"/>
        <v>580</v>
      </c>
      <c r="H313">
        <f t="shared" si="23"/>
        <v>0.23387096774193547</v>
      </c>
      <c r="I313">
        <f t="shared" si="24"/>
        <v>186.66</v>
      </c>
      <c r="J313" s="5">
        <f t="shared" si="25"/>
        <v>223.99199999999999</v>
      </c>
      <c r="K313" s="5"/>
      <c r="L313" s="5">
        <f t="shared" si="26"/>
        <v>214.65899999999999</v>
      </c>
      <c r="M313" s="8"/>
      <c r="N313" s="8"/>
    </row>
    <row r="314" spans="1:14" hidden="1">
      <c r="A314" t="s">
        <v>769</v>
      </c>
      <c r="B314" s="1">
        <v>4987081315758</v>
      </c>
      <c r="C314" t="s">
        <v>770</v>
      </c>
      <c r="D314" t="s">
        <v>771</v>
      </c>
      <c r="E314">
        <v>3060</v>
      </c>
      <c r="F314">
        <v>2781</v>
      </c>
      <c r="G314">
        <f t="shared" si="27"/>
        <v>279</v>
      </c>
      <c r="H314">
        <f t="shared" si="23"/>
        <v>0.10032362459546926</v>
      </c>
      <c r="I314">
        <f t="shared" si="24"/>
        <v>186.66</v>
      </c>
      <c r="J314" s="5">
        <f t="shared" si="25"/>
        <v>223.99199999999999</v>
      </c>
      <c r="K314" s="5"/>
      <c r="L314" s="5">
        <f t="shared" si="26"/>
        <v>214.65899999999999</v>
      </c>
      <c r="M314" s="8"/>
      <c r="N314" s="8"/>
    </row>
    <row r="315" spans="1:14" hidden="1">
      <c r="A315" t="s">
        <v>772</v>
      </c>
      <c r="B315" s="1">
        <v>4987028105060</v>
      </c>
      <c r="C315" t="s">
        <v>773</v>
      </c>
      <c r="D315" t="s">
        <v>774</v>
      </c>
      <c r="E315">
        <v>2138</v>
      </c>
      <c r="F315">
        <v>2138</v>
      </c>
      <c r="G315">
        <f t="shared" si="27"/>
        <v>0</v>
      </c>
      <c r="H315">
        <f t="shared" si="23"/>
        <v>0</v>
      </c>
      <c r="I315">
        <f t="shared" si="24"/>
        <v>130.41800000000001</v>
      </c>
      <c r="J315" s="5">
        <f t="shared" si="25"/>
        <v>156.5016</v>
      </c>
      <c r="K315" s="5"/>
      <c r="L315" s="5">
        <f t="shared" si="26"/>
        <v>149.98069999999998</v>
      </c>
      <c r="M315" s="8"/>
      <c r="N315" s="8"/>
    </row>
    <row r="316" spans="1:14" hidden="1">
      <c r="A316" t="s">
        <v>775</v>
      </c>
      <c r="B316" s="1">
        <v>4987028105077</v>
      </c>
      <c r="C316" t="s">
        <v>776</v>
      </c>
      <c r="D316" t="s">
        <v>777</v>
      </c>
      <c r="E316">
        <v>3063</v>
      </c>
      <c r="F316">
        <v>3063</v>
      </c>
      <c r="G316">
        <f t="shared" si="27"/>
        <v>0</v>
      </c>
      <c r="H316">
        <f t="shared" si="23"/>
        <v>0</v>
      </c>
      <c r="I316">
        <f t="shared" si="24"/>
        <v>186.84299999999999</v>
      </c>
      <c r="J316" s="5">
        <f t="shared" si="25"/>
        <v>224.21159999999998</v>
      </c>
      <c r="K316" s="5"/>
      <c r="L316" s="5">
        <f t="shared" si="26"/>
        <v>214.86944999999997</v>
      </c>
      <c r="M316" s="8"/>
      <c r="N316" s="8"/>
    </row>
    <row r="317" spans="1:14">
      <c r="A317" t="s">
        <v>778</v>
      </c>
      <c r="B317" s="1">
        <v>4987300029800</v>
      </c>
      <c r="C317" t="s">
        <v>779</v>
      </c>
      <c r="D317" t="s">
        <v>780</v>
      </c>
      <c r="E317">
        <v>398</v>
      </c>
      <c r="F317">
        <v>626</v>
      </c>
      <c r="G317">
        <f t="shared" si="27"/>
        <v>-228</v>
      </c>
      <c r="H317">
        <f t="shared" si="23"/>
        <v>-0.36421725239616615</v>
      </c>
      <c r="I317">
        <f t="shared" si="24"/>
        <v>24.277999999999999</v>
      </c>
      <c r="J317" s="5">
        <f t="shared" si="25"/>
        <v>29.133599999999998</v>
      </c>
      <c r="K317" s="2">
        <f t="shared" ref="K317:K331" si="28">I317*1.6</f>
        <v>38.844799999999999</v>
      </c>
      <c r="L317" s="5">
        <f t="shared" si="26"/>
        <v>27.919699999999995</v>
      </c>
      <c r="M317" s="8"/>
      <c r="N317" s="8"/>
    </row>
    <row r="318" spans="1:14">
      <c r="A318" t="s">
        <v>781</v>
      </c>
      <c r="B318" s="1">
        <v>4987028110552</v>
      </c>
      <c r="C318" t="s">
        <v>714</v>
      </c>
      <c r="D318" t="s">
        <v>782</v>
      </c>
      <c r="E318">
        <v>450</v>
      </c>
      <c r="F318">
        <v>498</v>
      </c>
      <c r="G318">
        <f t="shared" si="27"/>
        <v>-48</v>
      </c>
      <c r="H318">
        <f t="shared" si="23"/>
        <v>-9.6385542168674704E-2</v>
      </c>
      <c r="I318">
        <f t="shared" si="24"/>
        <v>27.45</v>
      </c>
      <c r="J318" s="5">
        <f t="shared" si="25"/>
        <v>32.94</v>
      </c>
      <c r="K318" s="2">
        <f t="shared" si="28"/>
        <v>43.92</v>
      </c>
      <c r="L318" s="5">
        <f t="shared" si="26"/>
        <v>31.567499999999995</v>
      </c>
      <c r="M318" s="8"/>
      <c r="N318" s="8"/>
    </row>
    <row r="319" spans="1:14">
      <c r="A319" t="s">
        <v>783</v>
      </c>
      <c r="B319" s="1">
        <v>4987241103584</v>
      </c>
      <c r="C319" t="s">
        <v>784</v>
      </c>
      <c r="D319" s="4" t="s">
        <v>785</v>
      </c>
      <c r="E319">
        <v>162</v>
      </c>
      <c r="F319">
        <v>156</v>
      </c>
      <c r="G319">
        <f t="shared" si="27"/>
        <v>6</v>
      </c>
      <c r="H319">
        <f t="shared" si="23"/>
        <v>3.8461538461538464E-2</v>
      </c>
      <c r="I319">
        <f t="shared" si="24"/>
        <v>9.8819999999999997</v>
      </c>
      <c r="J319" s="5">
        <f t="shared" si="25"/>
        <v>11.8584</v>
      </c>
      <c r="K319" s="2">
        <f t="shared" si="28"/>
        <v>15.811199999999999</v>
      </c>
      <c r="L319" s="5">
        <f t="shared" si="26"/>
        <v>11.364299999999998</v>
      </c>
      <c r="M319" s="8"/>
      <c r="N319" s="8"/>
    </row>
    <row r="320" spans="1:14">
      <c r="A320" t="s">
        <v>786</v>
      </c>
      <c r="B320" s="1">
        <v>4987241103577</v>
      </c>
      <c r="C320" t="s">
        <v>398</v>
      </c>
      <c r="D320" s="4" t="s">
        <v>787</v>
      </c>
      <c r="E320">
        <v>682</v>
      </c>
      <c r="F320">
        <v>798</v>
      </c>
      <c r="G320">
        <f t="shared" si="27"/>
        <v>-116</v>
      </c>
      <c r="H320">
        <f t="shared" si="23"/>
        <v>-0.14536340852130325</v>
      </c>
      <c r="I320">
        <f t="shared" si="24"/>
        <v>41.601999999999997</v>
      </c>
      <c r="J320" s="5">
        <f t="shared" si="25"/>
        <v>49.922399999999996</v>
      </c>
      <c r="K320" s="2">
        <f t="shared" si="28"/>
        <v>66.563199999999995</v>
      </c>
      <c r="L320" s="5">
        <f t="shared" si="26"/>
        <v>47.842299999999994</v>
      </c>
      <c r="M320" s="8">
        <v>177</v>
      </c>
      <c r="N320" s="8">
        <v>210</v>
      </c>
    </row>
    <row r="321" spans="1:14">
      <c r="A321" t="s">
        <v>788</v>
      </c>
      <c r="B321" s="1">
        <v>4987028110583</v>
      </c>
      <c r="C321" t="s">
        <v>714</v>
      </c>
      <c r="D321" t="s">
        <v>789</v>
      </c>
      <c r="E321">
        <v>668</v>
      </c>
      <c r="F321">
        <v>950</v>
      </c>
      <c r="G321">
        <f t="shared" si="27"/>
        <v>-282</v>
      </c>
      <c r="H321">
        <f t="shared" si="23"/>
        <v>-0.29684210526315791</v>
      </c>
      <c r="I321">
        <f t="shared" si="24"/>
        <v>40.747999999999998</v>
      </c>
      <c r="J321" s="5">
        <f t="shared" si="25"/>
        <v>48.897599999999997</v>
      </c>
      <c r="K321" s="2">
        <f t="shared" si="28"/>
        <v>65.196799999999996</v>
      </c>
      <c r="L321" s="5">
        <f t="shared" si="26"/>
        <v>46.860199999999992</v>
      </c>
      <c r="M321" s="8">
        <v>96</v>
      </c>
      <c r="N321" s="8">
        <v>132</v>
      </c>
    </row>
    <row r="322" spans="1:14">
      <c r="A322" t="s">
        <v>790</v>
      </c>
      <c r="B322" s="1">
        <v>4987028110521</v>
      </c>
      <c r="C322" t="s">
        <v>714</v>
      </c>
      <c r="D322" t="s">
        <v>791</v>
      </c>
      <c r="E322">
        <v>619</v>
      </c>
      <c r="F322">
        <v>798</v>
      </c>
      <c r="G322">
        <f t="shared" si="27"/>
        <v>-179</v>
      </c>
      <c r="H322">
        <f t="shared" ref="H322:H385" si="29">G322/F322</f>
        <v>-0.22431077694235588</v>
      </c>
      <c r="I322">
        <f t="shared" ref="I322:I385" si="30">E322*0.061</f>
        <v>37.759</v>
      </c>
      <c r="J322" s="5">
        <f t="shared" ref="J322:J385" si="31">I322*1.2</f>
        <v>45.3108</v>
      </c>
      <c r="K322" s="2">
        <f t="shared" si="28"/>
        <v>60.414400000000001</v>
      </c>
      <c r="L322" s="5">
        <f t="shared" ref="L322:L385" si="32">I322*1.15</f>
        <v>43.422849999999997</v>
      </c>
      <c r="M322" s="8"/>
      <c r="N322" s="8"/>
    </row>
    <row r="323" spans="1:14">
      <c r="A323" t="s">
        <v>792</v>
      </c>
      <c r="B323" s="1">
        <v>4987028110651</v>
      </c>
      <c r="C323" t="s">
        <v>714</v>
      </c>
      <c r="D323" t="s">
        <v>793</v>
      </c>
      <c r="E323">
        <v>390</v>
      </c>
      <c r="F323">
        <v>468</v>
      </c>
      <c r="G323">
        <f t="shared" si="27"/>
        <v>-78</v>
      </c>
      <c r="H323">
        <f t="shared" si="29"/>
        <v>-0.16666666666666666</v>
      </c>
      <c r="I323">
        <f t="shared" si="30"/>
        <v>23.79</v>
      </c>
      <c r="J323" s="5">
        <f t="shared" si="31"/>
        <v>28.547999999999998</v>
      </c>
      <c r="K323" s="2">
        <f t="shared" si="28"/>
        <v>38.064</v>
      </c>
      <c r="L323" s="5">
        <f t="shared" si="32"/>
        <v>27.358499999999996</v>
      </c>
      <c r="M323" s="8"/>
      <c r="N323" s="8"/>
    </row>
    <row r="324" spans="1:14">
      <c r="A324" t="s">
        <v>794</v>
      </c>
      <c r="B324" s="1">
        <v>4987028110668</v>
      </c>
      <c r="C324" t="s">
        <v>714</v>
      </c>
      <c r="D324" t="s">
        <v>795</v>
      </c>
      <c r="E324">
        <v>421</v>
      </c>
      <c r="F324">
        <v>468</v>
      </c>
      <c r="G324">
        <f t="shared" si="27"/>
        <v>-47</v>
      </c>
      <c r="H324">
        <f t="shared" si="29"/>
        <v>-0.10042735042735043</v>
      </c>
      <c r="I324">
        <f t="shared" si="30"/>
        <v>25.681000000000001</v>
      </c>
      <c r="J324" s="5">
        <f t="shared" si="31"/>
        <v>30.8172</v>
      </c>
      <c r="K324" s="2">
        <f t="shared" si="28"/>
        <v>41.089600000000004</v>
      </c>
      <c r="L324" s="5">
        <f t="shared" si="32"/>
        <v>29.533149999999999</v>
      </c>
      <c r="M324" s="8"/>
      <c r="N324" s="8"/>
    </row>
    <row r="325" spans="1:14">
      <c r="A325" t="s">
        <v>796</v>
      </c>
      <c r="B325" s="1">
        <v>4987206394316</v>
      </c>
      <c r="C325" t="s">
        <v>797</v>
      </c>
      <c r="D325" t="s">
        <v>798</v>
      </c>
      <c r="E325">
        <v>398</v>
      </c>
      <c r="F325">
        <v>497</v>
      </c>
      <c r="G325">
        <f t="shared" si="27"/>
        <v>-99</v>
      </c>
      <c r="H325">
        <f t="shared" si="29"/>
        <v>-0.19919517102615694</v>
      </c>
      <c r="I325">
        <f t="shared" si="30"/>
        <v>24.277999999999999</v>
      </c>
      <c r="J325" s="5">
        <f t="shared" si="31"/>
        <v>29.133599999999998</v>
      </c>
      <c r="K325" s="2">
        <f t="shared" si="28"/>
        <v>38.844799999999999</v>
      </c>
      <c r="L325" s="5">
        <f t="shared" si="32"/>
        <v>27.919699999999995</v>
      </c>
      <c r="M325" s="8"/>
      <c r="N325" s="8"/>
    </row>
    <row r="326" spans="1:14">
      <c r="A326" t="s">
        <v>799</v>
      </c>
      <c r="B326" s="1">
        <v>4987206394309</v>
      </c>
      <c r="C326" t="s">
        <v>797</v>
      </c>
      <c r="D326" t="s">
        <v>800</v>
      </c>
      <c r="E326">
        <v>398</v>
      </c>
      <c r="F326">
        <v>497</v>
      </c>
      <c r="G326">
        <f t="shared" si="27"/>
        <v>-99</v>
      </c>
      <c r="H326">
        <f t="shared" si="29"/>
        <v>-0.19919517102615694</v>
      </c>
      <c r="I326">
        <f t="shared" si="30"/>
        <v>24.277999999999999</v>
      </c>
      <c r="J326" s="5">
        <f t="shared" si="31"/>
        <v>29.133599999999998</v>
      </c>
      <c r="K326" s="2">
        <f t="shared" si="28"/>
        <v>38.844799999999999</v>
      </c>
      <c r="L326" s="5">
        <f t="shared" si="32"/>
        <v>27.919699999999995</v>
      </c>
      <c r="M326" s="8"/>
      <c r="N326" s="8"/>
    </row>
    <row r="327" spans="1:14">
      <c r="A327" t="s">
        <v>801</v>
      </c>
      <c r="B327" s="1">
        <v>4987300029404</v>
      </c>
      <c r="C327" t="s">
        <v>802</v>
      </c>
      <c r="D327" t="s">
        <v>803</v>
      </c>
      <c r="E327">
        <v>341</v>
      </c>
      <c r="F327">
        <v>513</v>
      </c>
      <c r="G327">
        <f t="shared" si="27"/>
        <v>-172</v>
      </c>
      <c r="H327">
        <f t="shared" si="29"/>
        <v>-0.33528265107212474</v>
      </c>
      <c r="I327">
        <f t="shared" si="30"/>
        <v>20.800999999999998</v>
      </c>
      <c r="J327" s="5">
        <f t="shared" si="31"/>
        <v>24.961199999999998</v>
      </c>
      <c r="K327" s="2">
        <f t="shared" si="28"/>
        <v>33.281599999999997</v>
      </c>
      <c r="L327" s="5">
        <f t="shared" si="32"/>
        <v>23.921149999999997</v>
      </c>
      <c r="M327" s="8"/>
      <c r="N327" s="8"/>
    </row>
    <row r="328" spans="1:14">
      <c r="A328" t="s">
        <v>804</v>
      </c>
      <c r="B328" s="1">
        <v>4987300029411</v>
      </c>
      <c r="C328" t="s">
        <v>805</v>
      </c>
      <c r="D328" t="s">
        <v>806</v>
      </c>
      <c r="E328">
        <v>536</v>
      </c>
      <c r="F328">
        <v>831</v>
      </c>
      <c r="G328">
        <f t="shared" si="27"/>
        <v>-295</v>
      </c>
      <c r="H328">
        <f t="shared" si="29"/>
        <v>-0.35499398315282793</v>
      </c>
      <c r="I328">
        <f t="shared" si="30"/>
        <v>32.695999999999998</v>
      </c>
      <c r="J328" s="5">
        <f t="shared" si="31"/>
        <v>39.235199999999999</v>
      </c>
      <c r="K328" s="2">
        <f t="shared" si="28"/>
        <v>52.313600000000001</v>
      </c>
      <c r="L328" s="5">
        <f t="shared" si="32"/>
        <v>37.600399999999993</v>
      </c>
      <c r="M328" s="8"/>
      <c r="N328" s="8"/>
    </row>
    <row r="329" spans="1:14">
      <c r="A329" t="s">
        <v>807</v>
      </c>
      <c r="B329" s="1">
        <v>4987300029435</v>
      </c>
      <c r="C329" t="s">
        <v>808</v>
      </c>
      <c r="D329" t="s">
        <v>809</v>
      </c>
      <c r="E329">
        <v>772</v>
      </c>
      <c r="F329">
        <v>111</v>
      </c>
      <c r="G329">
        <f t="shared" si="27"/>
        <v>661</v>
      </c>
      <c r="H329">
        <f t="shared" si="29"/>
        <v>5.954954954954955</v>
      </c>
      <c r="I329">
        <f t="shared" si="30"/>
        <v>47.091999999999999</v>
      </c>
      <c r="J329" s="5">
        <f t="shared" si="31"/>
        <v>56.510399999999997</v>
      </c>
      <c r="K329" s="2">
        <f t="shared" si="28"/>
        <v>75.347200000000001</v>
      </c>
      <c r="L329" s="5">
        <f t="shared" si="32"/>
        <v>54.155799999999992</v>
      </c>
      <c r="M329" s="8"/>
      <c r="N329" s="8"/>
    </row>
    <row r="330" spans="1:14">
      <c r="A330" t="s">
        <v>810</v>
      </c>
      <c r="B330" s="1">
        <v>4954097870533</v>
      </c>
      <c r="C330" t="s">
        <v>714</v>
      </c>
      <c r="D330" t="s">
        <v>811</v>
      </c>
      <c r="E330">
        <v>642</v>
      </c>
      <c r="F330">
        <v>642</v>
      </c>
      <c r="G330">
        <f t="shared" si="27"/>
        <v>0</v>
      </c>
      <c r="H330">
        <f t="shared" si="29"/>
        <v>0</v>
      </c>
      <c r="I330">
        <f t="shared" si="30"/>
        <v>39.161999999999999</v>
      </c>
      <c r="J330" s="5">
        <f t="shared" si="31"/>
        <v>46.994399999999999</v>
      </c>
      <c r="K330" s="2">
        <f t="shared" si="28"/>
        <v>62.659199999999998</v>
      </c>
      <c r="L330" s="5">
        <f t="shared" si="32"/>
        <v>45.036299999999997</v>
      </c>
      <c r="M330" s="8">
        <v>55</v>
      </c>
      <c r="N330" s="8">
        <v>72</v>
      </c>
    </row>
    <row r="331" spans="1:14">
      <c r="A331" t="s">
        <v>812</v>
      </c>
      <c r="B331" s="1">
        <v>4954097870564</v>
      </c>
      <c r="C331" t="s">
        <v>714</v>
      </c>
      <c r="D331" t="s">
        <v>813</v>
      </c>
      <c r="E331">
        <v>498</v>
      </c>
      <c r="F331">
        <v>498</v>
      </c>
      <c r="G331">
        <f t="shared" si="27"/>
        <v>0</v>
      </c>
      <c r="H331">
        <f t="shared" si="29"/>
        <v>0</v>
      </c>
      <c r="I331">
        <f t="shared" si="30"/>
        <v>30.378</v>
      </c>
      <c r="J331" s="5">
        <f t="shared" si="31"/>
        <v>36.453600000000002</v>
      </c>
      <c r="K331" s="2">
        <f t="shared" si="28"/>
        <v>48.604800000000004</v>
      </c>
      <c r="L331" s="5">
        <f t="shared" si="32"/>
        <v>34.934699999999999</v>
      </c>
      <c r="M331" s="8"/>
      <c r="N331" s="8"/>
    </row>
    <row r="332" spans="1:14" hidden="1">
      <c r="A332" t="s">
        <v>814</v>
      </c>
      <c r="B332" s="1">
        <v>4987030180321</v>
      </c>
      <c r="C332" t="s">
        <v>714</v>
      </c>
      <c r="D332" t="s">
        <v>815</v>
      </c>
      <c r="E332">
        <v>1209</v>
      </c>
      <c r="F332">
        <v>1209</v>
      </c>
      <c r="G332">
        <f t="shared" si="27"/>
        <v>0</v>
      </c>
      <c r="H332">
        <f t="shared" si="29"/>
        <v>0</v>
      </c>
      <c r="I332">
        <f t="shared" si="30"/>
        <v>73.748999999999995</v>
      </c>
      <c r="J332" s="5">
        <f t="shared" si="31"/>
        <v>88.498799999999989</v>
      </c>
      <c r="K332" s="5"/>
      <c r="L332" s="5">
        <f t="shared" si="32"/>
        <v>84.81134999999999</v>
      </c>
      <c r="M332" s="8"/>
      <c r="N332" s="8"/>
    </row>
    <row r="333" spans="1:14">
      <c r="A333" t="s">
        <v>816</v>
      </c>
      <c r="B333" s="1">
        <v>4987030180338</v>
      </c>
      <c r="C333" t="s">
        <v>817</v>
      </c>
      <c r="D333" t="s">
        <v>818</v>
      </c>
      <c r="E333">
        <v>818</v>
      </c>
      <c r="F333">
        <v>818</v>
      </c>
      <c r="G333">
        <f t="shared" si="27"/>
        <v>0</v>
      </c>
      <c r="H333">
        <f t="shared" si="29"/>
        <v>0</v>
      </c>
      <c r="I333">
        <f t="shared" si="30"/>
        <v>49.897999999999996</v>
      </c>
      <c r="J333" s="5">
        <f t="shared" si="31"/>
        <v>59.877599999999994</v>
      </c>
      <c r="K333" s="2">
        <f>I333*1.6</f>
        <v>79.836799999999997</v>
      </c>
      <c r="L333" s="5">
        <f t="shared" si="32"/>
        <v>57.382699999999993</v>
      </c>
      <c r="M333" s="8"/>
      <c r="N333" s="8"/>
    </row>
    <row r="334" spans="1:14">
      <c r="A334" t="s">
        <v>819</v>
      </c>
      <c r="B334" s="1">
        <v>4987306029095</v>
      </c>
      <c r="C334" t="s">
        <v>820</v>
      </c>
      <c r="D334" t="s">
        <v>821</v>
      </c>
      <c r="E334">
        <v>561</v>
      </c>
      <c r="F334">
        <v>561</v>
      </c>
      <c r="G334">
        <f t="shared" si="27"/>
        <v>0</v>
      </c>
      <c r="H334">
        <f t="shared" si="29"/>
        <v>0</v>
      </c>
      <c r="I334">
        <f t="shared" si="30"/>
        <v>34.220999999999997</v>
      </c>
      <c r="J334" s="5">
        <f t="shared" si="31"/>
        <v>41.065199999999997</v>
      </c>
      <c r="K334" s="2">
        <f>I334*1.6</f>
        <v>54.753599999999999</v>
      </c>
      <c r="L334" s="5">
        <f t="shared" si="32"/>
        <v>39.35414999999999</v>
      </c>
      <c r="M334" s="8">
        <v>79</v>
      </c>
      <c r="N334" s="8">
        <v>86</v>
      </c>
    </row>
    <row r="335" spans="1:14">
      <c r="A335" t="s">
        <v>822</v>
      </c>
      <c r="B335" s="1">
        <v>4987306028876</v>
      </c>
      <c r="C335" t="s">
        <v>714</v>
      </c>
      <c r="D335" t="s">
        <v>823</v>
      </c>
      <c r="E335">
        <v>486</v>
      </c>
      <c r="F335">
        <v>486</v>
      </c>
      <c r="G335">
        <f t="shared" si="27"/>
        <v>0</v>
      </c>
      <c r="H335">
        <f t="shared" si="29"/>
        <v>0</v>
      </c>
      <c r="I335">
        <f t="shared" si="30"/>
        <v>29.646000000000001</v>
      </c>
      <c r="J335" s="5">
        <f t="shared" si="31"/>
        <v>35.575200000000002</v>
      </c>
      <c r="K335" s="2">
        <f>I335*1.6</f>
        <v>47.433600000000006</v>
      </c>
      <c r="L335" s="5">
        <f t="shared" si="32"/>
        <v>34.0929</v>
      </c>
      <c r="M335" s="8">
        <v>39.799999999999997</v>
      </c>
      <c r="N335" s="8">
        <v>46</v>
      </c>
    </row>
    <row r="336" spans="1:14" hidden="1">
      <c r="A336" t="s">
        <v>824</v>
      </c>
      <c r="B336" s="1">
        <v>4987306028906</v>
      </c>
      <c r="C336" t="s">
        <v>714</v>
      </c>
      <c r="D336" t="s">
        <v>825</v>
      </c>
      <c r="E336">
        <v>950</v>
      </c>
      <c r="F336">
        <v>950</v>
      </c>
      <c r="G336">
        <f t="shared" si="27"/>
        <v>0</v>
      </c>
      <c r="H336">
        <f t="shared" si="29"/>
        <v>0</v>
      </c>
      <c r="I336">
        <f t="shared" si="30"/>
        <v>57.949999999999996</v>
      </c>
      <c r="J336" s="5">
        <f t="shared" si="31"/>
        <v>69.539999999999992</v>
      </c>
      <c r="K336" s="5"/>
      <c r="L336" s="5">
        <f t="shared" si="32"/>
        <v>66.642499999999984</v>
      </c>
      <c r="M336" s="8">
        <v>70</v>
      </c>
      <c r="N336" s="8">
        <v>73</v>
      </c>
    </row>
    <row r="337" spans="1:14">
      <c r="A337" t="s">
        <v>826</v>
      </c>
      <c r="B337" s="1">
        <v>4987306029088</v>
      </c>
      <c r="C337" t="s">
        <v>820</v>
      </c>
      <c r="D337" t="s">
        <v>827</v>
      </c>
      <c r="E337">
        <v>635</v>
      </c>
      <c r="F337">
        <v>635</v>
      </c>
      <c r="G337">
        <f t="shared" ref="G337:G400" si="33">E337-F337</f>
        <v>0</v>
      </c>
      <c r="H337">
        <f t="shared" si="29"/>
        <v>0</v>
      </c>
      <c r="I337">
        <f t="shared" si="30"/>
        <v>38.734999999999999</v>
      </c>
      <c r="J337" s="5">
        <f t="shared" si="31"/>
        <v>46.481999999999999</v>
      </c>
      <c r="K337" s="2">
        <f>I337*1.6</f>
        <v>61.975999999999999</v>
      </c>
      <c r="L337" s="5">
        <f t="shared" si="32"/>
        <v>44.545249999999996</v>
      </c>
      <c r="M337" s="8"/>
      <c r="N337" s="8"/>
    </row>
    <row r="338" spans="1:14">
      <c r="A338" t="s">
        <v>828</v>
      </c>
      <c r="B338" s="1">
        <v>4987306028678</v>
      </c>
      <c r="C338" t="s">
        <v>714</v>
      </c>
      <c r="D338" t="s">
        <v>829</v>
      </c>
      <c r="E338">
        <v>777</v>
      </c>
      <c r="F338">
        <v>777</v>
      </c>
      <c r="G338">
        <f t="shared" si="33"/>
        <v>0</v>
      </c>
      <c r="H338">
        <f t="shared" si="29"/>
        <v>0</v>
      </c>
      <c r="I338">
        <f t="shared" si="30"/>
        <v>47.396999999999998</v>
      </c>
      <c r="J338" s="5">
        <f t="shared" si="31"/>
        <v>56.876399999999997</v>
      </c>
      <c r="K338" s="2">
        <f>I338*1.6</f>
        <v>75.8352</v>
      </c>
      <c r="L338" s="5">
        <f t="shared" si="32"/>
        <v>54.506549999999997</v>
      </c>
      <c r="M338" s="8">
        <v>78</v>
      </c>
      <c r="N338" s="8">
        <v>82</v>
      </c>
    </row>
    <row r="339" spans="1:14">
      <c r="A339" t="s">
        <v>830</v>
      </c>
      <c r="B339" s="1">
        <v>4987107044860</v>
      </c>
      <c r="C339" t="s">
        <v>70</v>
      </c>
      <c r="D339" t="s">
        <v>831</v>
      </c>
      <c r="E339">
        <v>213</v>
      </c>
      <c r="F339">
        <v>213</v>
      </c>
      <c r="G339">
        <f t="shared" si="33"/>
        <v>0</v>
      </c>
      <c r="H339">
        <f t="shared" si="29"/>
        <v>0</v>
      </c>
      <c r="I339">
        <f t="shared" si="30"/>
        <v>12.993</v>
      </c>
      <c r="J339" s="5">
        <f t="shared" si="31"/>
        <v>15.5916</v>
      </c>
      <c r="K339" s="2">
        <f>I339*1.6</f>
        <v>20.788800000000002</v>
      </c>
      <c r="L339" s="5">
        <f t="shared" si="32"/>
        <v>14.941949999999999</v>
      </c>
      <c r="M339" s="8"/>
      <c r="N339" s="8"/>
    </row>
    <row r="340" spans="1:14">
      <c r="A340" t="s">
        <v>832</v>
      </c>
      <c r="B340" s="1">
        <v>4987300042205</v>
      </c>
      <c r="C340" t="s">
        <v>90</v>
      </c>
      <c r="D340" t="s">
        <v>833</v>
      </c>
      <c r="E340">
        <v>481</v>
      </c>
      <c r="F340">
        <v>481</v>
      </c>
      <c r="G340">
        <f t="shared" si="33"/>
        <v>0</v>
      </c>
      <c r="H340">
        <f t="shared" si="29"/>
        <v>0</v>
      </c>
      <c r="I340">
        <f t="shared" si="30"/>
        <v>29.341000000000001</v>
      </c>
      <c r="J340" s="5">
        <f t="shared" si="31"/>
        <v>35.209200000000003</v>
      </c>
      <c r="K340" s="2">
        <f>I340*1.6</f>
        <v>46.945600000000006</v>
      </c>
      <c r="L340" s="5">
        <f t="shared" si="32"/>
        <v>33.742149999999995</v>
      </c>
      <c r="M340" s="8"/>
      <c r="N340" s="8"/>
    </row>
    <row r="341" spans="1:14" hidden="1">
      <c r="A341" t="s">
        <v>834</v>
      </c>
      <c r="B341" s="1">
        <v>4987009121225</v>
      </c>
      <c r="C341" t="s">
        <v>73</v>
      </c>
      <c r="D341" t="s">
        <v>835</v>
      </c>
      <c r="E341">
        <v>851</v>
      </c>
      <c r="F341">
        <v>851</v>
      </c>
      <c r="G341">
        <f t="shared" si="33"/>
        <v>0</v>
      </c>
      <c r="H341">
        <f t="shared" si="29"/>
        <v>0</v>
      </c>
      <c r="I341">
        <f t="shared" si="30"/>
        <v>51.911000000000001</v>
      </c>
      <c r="J341" s="5">
        <f t="shared" si="31"/>
        <v>62.293199999999999</v>
      </c>
      <c r="K341" s="5"/>
      <c r="L341" s="5">
        <f t="shared" si="32"/>
        <v>59.697649999999996</v>
      </c>
      <c r="M341" s="8"/>
      <c r="N341" s="8"/>
    </row>
    <row r="342" spans="1:14" hidden="1">
      <c r="A342" t="s">
        <v>836</v>
      </c>
      <c r="B342" s="1">
        <v>4903301442653</v>
      </c>
      <c r="C342" t="s">
        <v>398</v>
      </c>
      <c r="D342" s="4" t="s">
        <v>837</v>
      </c>
      <c r="E342">
        <v>966</v>
      </c>
      <c r="F342">
        <v>966</v>
      </c>
      <c r="G342">
        <f t="shared" si="33"/>
        <v>0</v>
      </c>
      <c r="H342">
        <f t="shared" si="29"/>
        <v>0</v>
      </c>
      <c r="I342">
        <f t="shared" si="30"/>
        <v>58.926000000000002</v>
      </c>
      <c r="J342" s="5">
        <f t="shared" si="31"/>
        <v>70.711200000000005</v>
      </c>
      <c r="K342" s="5"/>
      <c r="L342" s="5">
        <f t="shared" si="32"/>
        <v>67.764899999999997</v>
      </c>
      <c r="M342" s="8">
        <v>78</v>
      </c>
      <c r="N342" s="8">
        <v>83</v>
      </c>
    </row>
    <row r="343" spans="1:14">
      <c r="A343" t="s">
        <v>838</v>
      </c>
      <c r="B343" s="1">
        <v>4987239103121</v>
      </c>
      <c r="C343" t="s">
        <v>817</v>
      </c>
      <c r="D343" t="s">
        <v>839</v>
      </c>
      <c r="E343">
        <v>482</v>
      </c>
      <c r="F343">
        <v>482</v>
      </c>
      <c r="G343">
        <f t="shared" si="33"/>
        <v>0</v>
      </c>
      <c r="H343">
        <f t="shared" si="29"/>
        <v>0</v>
      </c>
      <c r="I343">
        <f t="shared" si="30"/>
        <v>29.402000000000001</v>
      </c>
      <c r="J343" s="5">
        <f t="shared" si="31"/>
        <v>35.282400000000003</v>
      </c>
      <c r="K343" s="2">
        <f>I343*1.6</f>
        <v>47.043200000000006</v>
      </c>
      <c r="L343" s="5">
        <f t="shared" si="32"/>
        <v>33.8123</v>
      </c>
      <c r="M343" s="8"/>
      <c r="N343" s="8"/>
    </row>
    <row r="344" spans="1:14" hidden="1">
      <c r="A344" t="s">
        <v>840</v>
      </c>
      <c r="B344" s="1">
        <v>4987300020500</v>
      </c>
      <c r="C344" t="s">
        <v>817</v>
      </c>
      <c r="D344" t="s">
        <v>841</v>
      </c>
      <c r="E344">
        <v>906</v>
      </c>
      <c r="F344">
        <v>906</v>
      </c>
      <c r="G344">
        <f t="shared" si="33"/>
        <v>0</v>
      </c>
      <c r="H344">
        <f t="shared" si="29"/>
        <v>0</v>
      </c>
      <c r="I344">
        <f t="shared" si="30"/>
        <v>55.265999999999998</v>
      </c>
      <c r="J344" s="5">
        <f t="shared" si="31"/>
        <v>66.319199999999995</v>
      </c>
      <c r="K344" s="5"/>
      <c r="L344" s="5">
        <f t="shared" si="32"/>
        <v>63.555899999999994</v>
      </c>
      <c r="M344" s="8"/>
      <c r="N344" s="8"/>
    </row>
    <row r="345" spans="1:14" hidden="1">
      <c r="A345" t="s">
        <v>842</v>
      </c>
      <c r="B345" s="1">
        <v>4987067201105</v>
      </c>
      <c r="C345" t="s">
        <v>162</v>
      </c>
      <c r="D345" s="4" t="s">
        <v>843</v>
      </c>
      <c r="E345">
        <v>2507</v>
      </c>
      <c r="F345">
        <v>3758</v>
      </c>
      <c r="G345">
        <f t="shared" si="33"/>
        <v>-1251</v>
      </c>
      <c r="H345">
        <f t="shared" si="29"/>
        <v>-0.33288983501862696</v>
      </c>
      <c r="I345">
        <f t="shared" si="30"/>
        <v>152.92699999999999</v>
      </c>
      <c r="J345" s="5">
        <f t="shared" si="31"/>
        <v>183.51239999999999</v>
      </c>
      <c r="K345" s="5"/>
      <c r="L345" s="5">
        <f t="shared" si="32"/>
        <v>175.86604999999997</v>
      </c>
      <c r="M345" s="8"/>
      <c r="N345" s="8"/>
    </row>
    <row r="346" spans="1:14" hidden="1">
      <c r="A346" t="s">
        <v>844</v>
      </c>
      <c r="B346" s="1">
        <v>4987067201303</v>
      </c>
      <c r="C346" t="s">
        <v>845</v>
      </c>
      <c r="D346" s="4" t="s">
        <v>846</v>
      </c>
      <c r="E346">
        <v>3980</v>
      </c>
      <c r="F346">
        <v>5702</v>
      </c>
      <c r="G346">
        <f t="shared" si="33"/>
        <v>-1722</v>
      </c>
      <c r="H346">
        <f t="shared" si="29"/>
        <v>-0.30199929849175727</v>
      </c>
      <c r="I346">
        <f t="shared" si="30"/>
        <v>242.78</v>
      </c>
      <c r="J346" s="5">
        <f t="shared" si="31"/>
        <v>291.33600000000001</v>
      </c>
      <c r="K346" s="5"/>
      <c r="L346" s="5">
        <f t="shared" si="32"/>
        <v>279.197</v>
      </c>
      <c r="M346" s="8"/>
      <c r="N346" s="8"/>
    </row>
    <row r="347" spans="1:14" hidden="1">
      <c r="A347" t="s">
        <v>847</v>
      </c>
      <c r="B347" s="1">
        <v>4987067235704</v>
      </c>
      <c r="C347" t="s">
        <v>655</v>
      </c>
      <c r="D347" s="4" t="s">
        <v>848</v>
      </c>
      <c r="E347">
        <v>6000</v>
      </c>
      <c r="F347">
        <v>7538</v>
      </c>
      <c r="G347">
        <f t="shared" si="33"/>
        <v>-1538</v>
      </c>
      <c r="H347">
        <f t="shared" si="29"/>
        <v>-0.20403289997346777</v>
      </c>
      <c r="I347">
        <f t="shared" si="30"/>
        <v>366</v>
      </c>
      <c r="J347" s="5">
        <f t="shared" si="31"/>
        <v>439.2</v>
      </c>
      <c r="K347" s="5"/>
      <c r="L347" s="5">
        <f t="shared" si="32"/>
        <v>420.9</v>
      </c>
      <c r="M347" s="8"/>
      <c r="N347" s="8"/>
    </row>
    <row r="348" spans="1:14" hidden="1">
      <c r="A348" t="s">
        <v>849</v>
      </c>
      <c r="B348" s="1">
        <v>4987067210404</v>
      </c>
      <c r="C348" t="s">
        <v>243</v>
      </c>
      <c r="D348" s="4" t="s">
        <v>850</v>
      </c>
      <c r="E348">
        <v>1026</v>
      </c>
      <c r="F348">
        <v>1026</v>
      </c>
      <c r="G348">
        <f t="shared" si="33"/>
        <v>0</v>
      </c>
      <c r="H348">
        <f t="shared" si="29"/>
        <v>0</v>
      </c>
      <c r="I348">
        <f t="shared" si="30"/>
        <v>62.585999999999999</v>
      </c>
      <c r="J348" s="5">
        <f t="shared" si="31"/>
        <v>75.103200000000001</v>
      </c>
      <c r="K348" s="5"/>
      <c r="L348" s="5">
        <f t="shared" si="32"/>
        <v>71.973899999999986</v>
      </c>
      <c r="M348" s="8">
        <v>129</v>
      </c>
      <c r="N348" s="8">
        <v>129</v>
      </c>
    </row>
    <row r="349" spans="1:14" hidden="1">
      <c r="A349" t="s">
        <v>851</v>
      </c>
      <c r="B349" s="1">
        <v>4987067210503</v>
      </c>
      <c r="C349" t="s">
        <v>182</v>
      </c>
      <c r="D349" s="4" t="s">
        <v>852</v>
      </c>
      <c r="E349">
        <v>2440</v>
      </c>
      <c r="F349">
        <v>2440</v>
      </c>
      <c r="G349">
        <f t="shared" si="33"/>
        <v>0</v>
      </c>
      <c r="H349">
        <f t="shared" si="29"/>
        <v>0</v>
      </c>
      <c r="I349">
        <f t="shared" si="30"/>
        <v>148.84</v>
      </c>
      <c r="J349" s="5">
        <f t="shared" si="31"/>
        <v>178.608</v>
      </c>
      <c r="K349" s="5"/>
      <c r="L349" s="5">
        <f t="shared" si="32"/>
        <v>171.166</v>
      </c>
      <c r="M349" s="8">
        <v>218</v>
      </c>
      <c r="N349" s="8">
        <v>218</v>
      </c>
    </row>
    <row r="350" spans="1:14" hidden="1">
      <c r="A350" t="s">
        <v>853</v>
      </c>
      <c r="B350" s="1">
        <v>4987067210602</v>
      </c>
      <c r="C350" t="s">
        <v>26</v>
      </c>
      <c r="D350" s="4" t="s">
        <v>854</v>
      </c>
      <c r="E350">
        <v>4980</v>
      </c>
      <c r="F350">
        <v>4980</v>
      </c>
      <c r="G350">
        <f t="shared" si="33"/>
        <v>0</v>
      </c>
      <c r="H350">
        <f t="shared" si="29"/>
        <v>0</v>
      </c>
      <c r="I350">
        <f t="shared" si="30"/>
        <v>303.77999999999997</v>
      </c>
      <c r="J350" s="5">
        <f t="shared" si="31"/>
        <v>364.53599999999994</v>
      </c>
      <c r="K350" s="5"/>
      <c r="L350" s="5">
        <f t="shared" si="32"/>
        <v>349.34699999999992</v>
      </c>
      <c r="M350" s="8">
        <v>368</v>
      </c>
      <c r="N350" s="8">
        <v>368</v>
      </c>
    </row>
    <row r="351" spans="1:14" hidden="1">
      <c r="A351" t="s">
        <v>855</v>
      </c>
      <c r="B351" s="1">
        <v>4987067258901</v>
      </c>
      <c r="C351" t="s">
        <v>159</v>
      </c>
      <c r="D351" s="4" t="s">
        <v>856</v>
      </c>
      <c r="E351">
        <v>5600</v>
      </c>
      <c r="F351">
        <v>6350</v>
      </c>
      <c r="G351">
        <f t="shared" si="33"/>
        <v>-750</v>
      </c>
      <c r="H351">
        <f t="shared" si="29"/>
        <v>-0.11811023622047244</v>
      </c>
      <c r="I351">
        <f t="shared" si="30"/>
        <v>341.59999999999997</v>
      </c>
      <c r="J351" s="5">
        <f t="shared" si="31"/>
        <v>409.91999999999996</v>
      </c>
      <c r="K351" s="5"/>
      <c r="L351" s="5">
        <f t="shared" si="32"/>
        <v>392.83999999999992</v>
      </c>
      <c r="M351" s="8">
        <v>518</v>
      </c>
      <c r="N351" s="8">
        <v>518</v>
      </c>
    </row>
    <row r="352" spans="1:14" hidden="1">
      <c r="A352" t="s">
        <v>857</v>
      </c>
      <c r="B352" s="1">
        <v>4987037548315</v>
      </c>
      <c r="C352" t="s">
        <v>334</v>
      </c>
      <c r="D352" t="s">
        <v>858</v>
      </c>
      <c r="E352">
        <v>4914</v>
      </c>
      <c r="F352">
        <v>4914</v>
      </c>
      <c r="G352">
        <f t="shared" si="33"/>
        <v>0</v>
      </c>
      <c r="H352">
        <f t="shared" si="29"/>
        <v>0</v>
      </c>
      <c r="I352">
        <f t="shared" si="30"/>
        <v>299.75400000000002</v>
      </c>
      <c r="J352" s="5">
        <f t="shared" si="31"/>
        <v>359.70480000000003</v>
      </c>
      <c r="K352" s="5"/>
      <c r="L352" s="5">
        <f t="shared" si="32"/>
        <v>344.71710000000002</v>
      </c>
      <c r="M352" s="8"/>
      <c r="N352" s="8"/>
    </row>
    <row r="353" spans="1:14" hidden="1">
      <c r="A353" t="s">
        <v>859</v>
      </c>
      <c r="B353" s="1">
        <v>4987123143110</v>
      </c>
      <c r="C353" t="s">
        <v>860</v>
      </c>
      <c r="D353" t="s">
        <v>861</v>
      </c>
      <c r="E353">
        <v>3971</v>
      </c>
      <c r="F353">
        <v>3971</v>
      </c>
      <c r="G353">
        <f t="shared" si="33"/>
        <v>0</v>
      </c>
      <c r="H353">
        <f t="shared" si="29"/>
        <v>0</v>
      </c>
      <c r="I353">
        <f t="shared" si="30"/>
        <v>242.23099999999999</v>
      </c>
      <c r="J353" s="5">
        <f t="shared" si="31"/>
        <v>290.67719999999997</v>
      </c>
      <c r="K353" s="5"/>
      <c r="L353" s="5">
        <f t="shared" si="32"/>
        <v>278.56564999999995</v>
      </c>
      <c r="M353" s="8"/>
      <c r="N353" s="8"/>
    </row>
    <row r="354" spans="1:14" hidden="1">
      <c r="A354" t="s">
        <v>862</v>
      </c>
      <c r="B354" s="1">
        <v>4987123143127</v>
      </c>
      <c r="C354" t="s">
        <v>863</v>
      </c>
      <c r="D354" t="s">
        <v>864</v>
      </c>
      <c r="E354">
        <v>5978</v>
      </c>
      <c r="F354">
        <v>5978</v>
      </c>
      <c r="G354">
        <f t="shared" si="33"/>
        <v>0</v>
      </c>
      <c r="H354">
        <f t="shared" si="29"/>
        <v>0</v>
      </c>
      <c r="I354">
        <f t="shared" si="30"/>
        <v>364.65800000000002</v>
      </c>
      <c r="J354" s="5">
        <f t="shared" si="31"/>
        <v>437.58960000000002</v>
      </c>
      <c r="K354" s="5"/>
      <c r="L354" s="5">
        <f t="shared" si="32"/>
        <v>419.35669999999999</v>
      </c>
      <c r="M354" s="8"/>
      <c r="N354" s="8"/>
    </row>
    <row r="355" spans="1:14" hidden="1">
      <c r="A355" t="s">
        <v>865</v>
      </c>
      <c r="B355" s="1">
        <v>4987123145220</v>
      </c>
      <c r="C355" t="s">
        <v>315</v>
      </c>
      <c r="D355" t="s">
        <v>866</v>
      </c>
      <c r="E355">
        <v>2036</v>
      </c>
      <c r="F355">
        <v>2036</v>
      </c>
      <c r="G355">
        <f t="shared" si="33"/>
        <v>0</v>
      </c>
      <c r="H355">
        <f t="shared" si="29"/>
        <v>0</v>
      </c>
      <c r="I355">
        <f t="shared" si="30"/>
        <v>124.196</v>
      </c>
      <c r="J355" s="5">
        <f t="shared" si="31"/>
        <v>149.0352</v>
      </c>
      <c r="K355" s="5"/>
      <c r="L355" s="5">
        <f t="shared" si="32"/>
        <v>142.82539999999997</v>
      </c>
      <c r="M355" s="8"/>
      <c r="N355" s="8"/>
    </row>
    <row r="356" spans="1:14" hidden="1">
      <c r="A356" t="s">
        <v>867</v>
      </c>
      <c r="B356" s="1">
        <v>4987123145374</v>
      </c>
      <c r="C356" t="s">
        <v>46</v>
      </c>
      <c r="D356" t="s">
        <v>868</v>
      </c>
      <c r="E356">
        <v>1280</v>
      </c>
      <c r="F356">
        <v>1280</v>
      </c>
      <c r="G356">
        <f t="shared" si="33"/>
        <v>0</v>
      </c>
      <c r="H356">
        <f t="shared" si="29"/>
        <v>0</v>
      </c>
      <c r="I356">
        <f t="shared" si="30"/>
        <v>78.08</v>
      </c>
      <c r="J356" s="5">
        <f t="shared" si="31"/>
        <v>93.695999999999998</v>
      </c>
      <c r="K356" s="5"/>
      <c r="L356" s="5">
        <f t="shared" si="32"/>
        <v>89.791999999999987</v>
      </c>
      <c r="M356" s="8">
        <v>238</v>
      </c>
      <c r="N356" s="8">
        <v>192.8</v>
      </c>
    </row>
    <row r="357" spans="1:14" hidden="1">
      <c r="A357" t="s">
        <v>869</v>
      </c>
      <c r="B357" s="1">
        <v>4987123146289</v>
      </c>
      <c r="C357" t="s">
        <v>81</v>
      </c>
      <c r="D357" t="s">
        <v>870</v>
      </c>
      <c r="E357">
        <v>2380</v>
      </c>
      <c r="F357">
        <v>2380</v>
      </c>
      <c r="G357">
        <f t="shared" si="33"/>
        <v>0</v>
      </c>
      <c r="H357">
        <f t="shared" si="29"/>
        <v>0</v>
      </c>
      <c r="I357">
        <f t="shared" si="30"/>
        <v>145.18</v>
      </c>
      <c r="J357" s="5">
        <f t="shared" si="31"/>
        <v>174.21600000000001</v>
      </c>
      <c r="K357" s="5"/>
      <c r="L357" s="5">
        <f t="shared" si="32"/>
        <v>166.95699999999999</v>
      </c>
      <c r="M357" s="8">
        <v>298</v>
      </c>
      <c r="N357" s="8">
        <v>302</v>
      </c>
    </row>
    <row r="358" spans="1:14" hidden="1">
      <c r="A358" t="s">
        <v>871</v>
      </c>
      <c r="B358" s="1">
        <v>4987123145381</v>
      </c>
      <c r="C358" t="s">
        <v>26</v>
      </c>
      <c r="D358" t="s">
        <v>872</v>
      </c>
      <c r="E358">
        <v>3480</v>
      </c>
      <c r="F358">
        <v>3480</v>
      </c>
      <c r="G358">
        <f t="shared" si="33"/>
        <v>0</v>
      </c>
      <c r="H358">
        <f t="shared" si="29"/>
        <v>0</v>
      </c>
      <c r="I358">
        <f t="shared" si="30"/>
        <v>212.28</v>
      </c>
      <c r="J358" s="5">
        <f t="shared" si="31"/>
        <v>254.73599999999999</v>
      </c>
      <c r="K358" s="5"/>
      <c r="L358" s="5">
        <f t="shared" si="32"/>
        <v>244.12199999999999</v>
      </c>
      <c r="M358" s="8">
        <v>378</v>
      </c>
      <c r="N358" s="8">
        <v>386</v>
      </c>
    </row>
    <row r="359" spans="1:14" hidden="1">
      <c r="A359" t="s">
        <v>873</v>
      </c>
      <c r="B359" s="1">
        <v>4987123145398</v>
      </c>
      <c r="C359" t="s">
        <v>159</v>
      </c>
      <c r="D359" t="s">
        <v>874</v>
      </c>
      <c r="E359">
        <v>4380</v>
      </c>
      <c r="F359">
        <v>4380</v>
      </c>
      <c r="G359">
        <f t="shared" si="33"/>
        <v>0</v>
      </c>
      <c r="H359">
        <f t="shared" si="29"/>
        <v>0</v>
      </c>
      <c r="I359">
        <f t="shared" si="30"/>
        <v>267.18</v>
      </c>
      <c r="J359" s="5">
        <f t="shared" si="31"/>
        <v>320.61599999999999</v>
      </c>
      <c r="K359" s="5"/>
      <c r="L359" s="5">
        <f t="shared" si="32"/>
        <v>307.25700000000001</v>
      </c>
      <c r="M359" s="8">
        <v>498</v>
      </c>
      <c r="N359" s="8">
        <v>523</v>
      </c>
    </row>
    <row r="360" spans="1:14" hidden="1">
      <c r="A360" t="s">
        <v>875</v>
      </c>
      <c r="B360" s="1">
        <v>4987123145404</v>
      </c>
      <c r="C360" t="s">
        <v>46</v>
      </c>
      <c r="D360" s="7" t="s">
        <v>876</v>
      </c>
      <c r="E360">
        <v>1780</v>
      </c>
      <c r="F360">
        <v>1780</v>
      </c>
      <c r="G360">
        <f t="shared" si="33"/>
        <v>0</v>
      </c>
      <c r="H360">
        <f t="shared" si="29"/>
        <v>0</v>
      </c>
      <c r="I360">
        <f t="shared" si="30"/>
        <v>108.58</v>
      </c>
      <c r="J360" s="5">
        <f t="shared" si="31"/>
        <v>130.29599999999999</v>
      </c>
      <c r="K360" s="5"/>
      <c r="L360" s="5">
        <f t="shared" si="32"/>
        <v>124.86699999999999</v>
      </c>
      <c r="M360" s="8">
        <v>181.5</v>
      </c>
      <c r="N360" s="8">
        <v>193</v>
      </c>
    </row>
    <row r="361" spans="1:14" hidden="1">
      <c r="A361" t="s">
        <v>877</v>
      </c>
      <c r="B361" s="1">
        <v>4987123146692</v>
      </c>
      <c r="C361" t="s">
        <v>81</v>
      </c>
      <c r="D361" t="s">
        <v>878</v>
      </c>
      <c r="E361">
        <v>3281</v>
      </c>
      <c r="F361">
        <v>3281</v>
      </c>
      <c r="G361">
        <f t="shared" si="33"/>
        <v>0</v>
      </c>
      <c r="H361">
        <f t="shared" si="29"/>
        <v>0</v>
      </c>
      <c r="I361">
        <f t="shared" si="30"/>
        <v>200.14099999999999</v>
      </c>
      <c r="J361" s="5">
        <f t="shared" si="31"/>
        <v>240.16919999999999</v>
      </c>
      <c r="K361" s="5"/>
      <c r="L361" s="5">
        <f t="shared" si="32"/>
        <v>230.16214999999997</v>
      </c>
      <c r="M361" s="8">
        <v>358</v>
      </c>
      <c r="N361" s="8">
        <v>363.5</v>
      </c>
    </row>
    <row r="362" spans="1:14" hidden="1">
      <c r="A362" t="s">
        <v>879</v>
      </c>
      <c r="B362" s="1">
        <v>4987123145411</v>
      </c>
      <c r="C362" t="s">
        <v>26</v>
      </c>
      <c r="D362" t="s">
        <v>880</v>
      </c>
      <c r="E362">
        <v>4380</v>
      </c>
      <c r="F362">
        <v>4380</v>
      </c>
      <c r="G362">
        <f t="shared" si="33"/>
        <v>0</v>
      </c>
      <c r="H362">
        <f t="shared" si="29"/>
        <v>0</v>
      </c>
      <c r="I362">
        <f t="shared" si="30"/>
        <v>267.18</v>
      </c>
      <c r="J362" s="5">
        <f t="shared" si="31"/>
        <v>320.61599999999999</v>
      </c>
      <c r="K362" s="5"/>
      <c r="L362" s="5">
        <f t="shared" si="32"/>
        <v>307.25700000000001</v>
      </c>
      <c r="M362" s="8">
        <v>498</v>
      </c>
      <c r="N362" s="8">
        <v>513</v>
      </c>
    </row>
    <row r="363" spans="1:14" hidden="1">
      <c r="A363" t="s">
        <v>881</v>
      </c>
      <c r="B363" s="1">
        <v>4987123145428</v>
      </c>
      <c r="C363" t="s">
        <v>159</v>
      </c>
      <c r="D363" s="4" t="s">
        <v>882</v>
      </c>
      <c r="E363">
        <v>4980</v>
      </c>
      <c r="F363">
        <v>4980</v>
      </c>
      <c r="G363">
        <f t="shared" si="33"/>
        <v>0</v>
      </c>
      <c r="H363">
        <f t="shared" si="29"/>
        <v>0</v>
      </c>
      <c r="I363">
        <f t="shared" si="30"/>
        <v>303.77999999999997</v>
      </c>
      <c r="J363" s="5">
        <f t="shared" si="31"/>
        <v>364.53599999999994</v>
      </c>
      <c r="K363" s="5"/>
      <c r="L363" s="5">
        <f t="shared" si="32"/>
        <v>349.34699999999992</v>
      </c>
      <c r="M363" s="8">
        <v>538</v>
      </c>
      <c r="N363" s="8">
        <v>539.5</v>
      </c>
    </row>
    <row r="364" spans="1:14" hidden="1">
      <c r="A364" t="s">
        <v>883</v>
      </c>
      <c r="B364" s="1">
        <v>4987910710006</v>
      </c>
      <c r="C364" t="s">
        <v>46</v>
      </c>
      <c r="D364" t="s">
        <v>884</v>
      </c>
      <c r="E364">
        <v>2678</v>
      </c>
      <c r="F364">
        <v>2678</v>
      </c>
      <c r="G364">
        <f t="shared" si="33"/>
        <v>0</v>
      </c>
      <c r="H364">
        <f t="shared" si="29"/>
        <v>0</v>
      </c>
      <c r="I364">
        <f t="shared" si="30"/>
        <v>163.358</v>
      </c>
      <c r="J364" s="5">
        <f t="shared" si="31"/>
        <v>196.02959999999999</v>
      </c>
      <c r="K364" s="5"/>
      <c r="L364" s="5">
        <f t="shared" si="32"/>
        <v>187.86169999999998</v>
      </c>
      <c r="M364" s="8">
        <v>328</v>
      </c>
      <c r="N364" s="8">
        <v>346</v>
      </c>
    </row>
    <row r="365" spans="1:14" hidden="1">
      <c r="A365" t="s">
        <v>885</v>
      </c>
      <c r="B365" s="1">
        <v>4987910710013</v>
      </c>
      <c r="C365" t="s">
        <v>81</v>
      </c>
      <c r="D365" t="s">
        <v>886</v>
      </c>
      <c r="E365">
        <v>4838</v>
      </c>
      <c r="F365">
        <v>4838</v>
      </c>
      <c r="G365">
        <f t="shared" si="33"/>
        <v>0</v>
      </c>
      <c r="H365">
        <f t="shared" si="29"/>
        <v>0</v>
      </c>
      <c r="I365">
        <f t="shared" si="30"/>
        <v>295.11799999999999</v>
      </c>
      <c r="J365" s="5">
        <f t="shared" si="31"/>
        <v>354.14159999999998</v>
      </c>
      <c r="K365" s="5"/>
      <c r="L365" s="5">
        <f t="shared" si="32"/>
        <v>339.38569999999999</v>
      </c>
      <c r="M365" s="8">
        <v>498</v>
      </c>
      <c r="N365" s="8"/>
    </row>
    <row r="366" spans="1:14" hidden="1">
      <c r="A366" t="s">
        <v>887</v>
      </c>
      <c r="B366" s="1">
        <v>4987910710020</v>
      </c>
      <c r="C366" t="s">
        <v>26</v>
      </c>
      <c r="D366" t="s">
        <v>888</v>
      </c>
      <c r="E366">
        <v>6879</v>
      </c>
      <c r="F366">
        <v>6879</v>
      </c>
      <c r="G366">
        <f t="shared" si="33"/>
        <v>0</v>
      </c>
      <c r="H366">
        <f t="shared" si="29"/>
        <v>0</v>
      </c>
      <c r="I366">
        <f t="shared" si="30"/>
        <v>419.61899999999997</v>
      </c>
      <c r="J366" s="5">
        <f t="shared" si="31"/>
        <v>503.54279999999994</v>
      </c>
      <c r="K366" s="5"/>
      <c r="L366" s="5">
        <f t="shared" si="32"/>
        <v>482.56184999999994</v>
      </c>
      <c r="M366" s="8">
        <v>638</v>
      </c>
      <c r="N366" s="8"/>
    </row>
    <row r="367" spans="1:14" hidden="1">
      <c r="A367" t="s">
        <v>889</v>
      </c>
      <c r="B367" s="1">
        <v>4987306058781</v>
      </c>
      <c r="C367" t="s">
        <v>209</v>
      </c>
      <c r="D367" t="s">
        <v>890</v>
      </c>
      <c r="E367">
        <v>980</v>
      </c>
      <c r="F367">
        <v>1058</v>
      </c>
      <c r="G367">
        <f t="shared" si="33"/>
        <v>-78</v>
      </c>
      <c r="H367">
        <f t="shared" si="29"/>
        <v>-7.3724007561436669E-2</v>
      </c>
      <c r="I367">
        <f t="shared" si="30"/>
        <v>59.78</v>
      </c>
      <c r="J367" s="5">
        <f t="shared" si="31"/>
        <v>71.736000000000004</v>
      </c>
      <c r="K367" s="5"/>
      <c r="L367" s="5">
        <f t="shared" si="32"/>
        <v>68.747</v>
      </c>
      <c r="M367" s="8"/>
      <c r="N367" s="8"/>
    </row>
    <row r="368" spans="1:14" hidden="1">
      <c r="A368" t="s">
        <v>891</v>
      </c>
      <c r="B368" s="1">
        <v>4954097859026</v>
      </c>
      <c r="C368" t="s">
        <v>526</v>
      </c>
      <c r="D368" t="s">
        <v>892</v>
      </c>
      <c r="E368">
        <v>1980</v>
      </c>
      <c r="F368">
        <v>1980</v>
      </c>
      <c r="G368">
        <f t="shared" si="33"/>
        <v>0</v>
      </c>
      <c r="H368">
        <f t="shared" si="29"/>
        <v>0</v>
      </c>
      <c r="I368">
        <f t="shared" si="30"/>
        <v>120.78</v>
      </c>
      <c r="J368" s="5">
        <f t="shared" si="31"/>
        <v>144.93600000000001</v>
      </c>
      <c r="K368" s="5"/>
      <c r="L368" s="5">
        <f t="shared" si="32"/>
        <v>138.89699999999999</v>
      </c>
      <c r="M368" s="8"/>
      <c r="N368" s="8"/>
    </row>
    <row r="369" spans="1:14" hidden="1">
      <c r="A369" t="s">
        <v>893</v>
      </c>
      <c r="B369" s="1">
        <v>4987774248066</v>
      </c>
      <c r="C369" t="s">
        <v>46</v>
      </c>
      <c r="D369" t="s">
        <v>894</v>
      </c>
      <c r="E369">
        <v>1814</v>
      </c>
      <c r="F369">
        <v>1814</v>
      </c>
      <c r="G369">
        <f t="shared" si="33"/>
        <v>0</v>
      </c>
      <c r="H369">
        <f t="shared" si="29"/>
        <v>0</v>
      </c>
      <c r="I369">
        <f t="shared" si="30"/>
        <v>110.654</v>
      </c>
      <c r="J369" s="5">
        <f t="shared" si="31"/>
        <v>132.78479999999999</v>
      </c>
      <c r="K369" s="5"/>
      <c r="L369" s="5">
        <f t="shared" si="32"/>
        <v>127.25209999999998</v>
      </c>
      <c r="M369" s="8"/>
      <c r="N369" s="8"/>
    </row>
    <row r="370" spans="1:14" hidden="1">
      <c r="A370" t="s">
        <v>895</v>
      </c>
      <c r="B370" s="1">
        <v>4987774248073</v>
      </c>
      <c r="C370" t="s">
        <v>304</v>
      </c>
      <c r="D370" t="s">
        <v>896</v>
      </c>
      <c r="E370">
        <v>3974</v>
      </c>
      <c r="F370">
        <v>3974</v>
      </c>
      <c r="G370">
        <f t="shared" si="33"/>
        <v>0</v>
      </c>
      <c r="H370">
        <f t="shared" si="29"/>
        <v>0</v>
      </c>
      <c r="I370">
        <f t="shared" si="30"/>
        <v>242.41399999999999</v>
      </c>
      <c r="J370" s="5">
        <f t="shared" si="31"/>
        <v>290.89679999999998</v>
      </c>
      <c r="K370" s="5"/>
      <c r="L370" s="5">
        <f t="shared" si="32"/>
        <v>278.77609999999999</v>
      </c>
      <c r="M370" s="8"/>
      <c r="N370" s="8"/>
    </row>
    <row r="371" spans="1:14" hidden="1">
      <c r="A371" t="s">
        <v>897</v>
      </c>
      <c r="B371" s="1">
        <v>4987239172615</v>
      </c>
      <c r="C371" t="s">
        <v>898</v>
      </c>
      <c r="D371" t="s">
        <v>899</v>
      </c>
      <c r="E371">
        <v>2980</v>
      </c>
      <c r="F371">
        <v>2980</v>
      </c>
      <c r="G371">
        <f t="shared" si="33"/>
        <v>0</v>
      </c>
      <c r="H371">
        <f t="shared" si="29"/>
        <v>0</v>
      </c>
      <c r="I371">
        <f t="shared" si="30"/>
        <v>181.78</v>
      </c>
      <c r="J371" s="5">
        <f t="shared" si="31"/>
        <v>218.136</v>
      </c>
      <c r="K371" s="5"/>
      <c r="L371" s="5">
        <f t="shared" si="32"/>
        <v>209.047</v>
      </c>
      <c r="M371" s="8"/>
      <c r="N371" s="8"/>
    </row>
    <row r="372" spans="1:14" hidden="1">
      <c r="A372" t="s">
        <v>900</v>
      </c>
      <c r="B372" s="1">
        <v>4987123701341</v>
      </c>
      <c r="C372" t="s">
        <v>196</v>
      </c>
      <c r="D372" t="s">
        <v>901</v>
      </c>
      <c r="E372">
        <v>2980</v>
      </c>
      <c r="F372">
        <v>2980</v>
      </c>
      <c r="G372">
        <f t="shared" si="33"/>
        <v>0</v>
      </c>
      <c r="H372">
        <f t="shared" si="29"/>
        <v>0</v>
      </c>
      <c r="I372">
        <f t="shared" si="30"/>
        <v>181.78</v>
      </c>
      <c r="J372" s="5">
        <f t="shared" si="31"/>
        <v>218.136</v>
      </c>
      <c r="K372" s="5"/>
      <c r="L372" s="5">
        <f t="shared" si="32"/>
        <v>209.047</v>
      </c>
      <c r="M372" s="8"/>
      <c r="N372" s="8"/>
    </row>
    <row r="373" spans="1:14" hidden="1">
      <c r="A373" t="s">
        <v>902</v>
      </c>
      <c r="B373" s="1">
        <v>4987123701358</v>
      </c>
      <c r="C373" t="s">
        <v>162</v>
      </c>
      <c r="D373" t="s">
        <v>903</v>
      </c>
      <c r="E373">
        <v>4298</v>
      </c>
      <c r="F373">
        <v>4298</v>
      </c>
      <c r="G373">
        <f t="shared" si="33"/>
        <v>0</v>
      </c>
      <c r="H373">
        <f t="shared" si="29"/>
        <v>0</v>
      </c>
      <c r="I373">
        <f t="shared" si="30"/>
        <v>262.178</v>
      </c>
      <c r="J373" s="5">
        <f t="shared" si="31"/>
        <v>314.61359999999996</v>
      </c>
      <c r="K373" s="5"/>
      <c r="L373" s="5">
        <f t="shared" si="32"/>
        <v>301.50469999999996</v>
      </c>
      <c r="M373" s="8"/>
      <c r="N373" s="8"/>
    </row>
    <row r="374" spans="1:14" hidden="1">
      <c r="A374" t="s">
        <v>904</v>
      </c>
      <c r="B374" s="1">
        <v>4987123146586</v>
      </c>
      <c r="C374" t="s">
        <v>299</v>
      </c>
      <c r="D374" t="s">
        <v>905</v>
      </c>
      <c r="E374">
        <v>2911</v>
      </c>
      <c r="F374">
        <v>2911</v>
      </c>
      <c r="G374">
        <f t="shared" si="33"/>
        <v>0</v>
      </c>
      <c r="H374">
        <f t="shared" si="29"/>
        <v>0</v>
      </c>
      <c r="I374">
        <f t="shared" si="30"/>
        <v>177.571</v>
      </c>
      <c r="J374" s="5">
        <f t="shared" si="31"/>
        <v>213.08519999999999</v>
      </c>
      <c r="K374" s="5"/>
      <c r="L374" s="5">
        <f t="shared" si="32"/>
        <v>204.20664999999997</v>
      </c>
      <c r="M374" s="8"/>
      <c r="N374" s="8"/>
    </row>
    <row r="375" spans="1:14" hidden="1">
      <c r="A375" t="s">
        <v>906</v>
      </c>
      <c r="B375" s="1">
        <v>4987028147190</v>
      </c>
      <c r="C375" t="s">
        <v>102</v>
      </c>
      <c r="D375" t="s">
        <v>907</v>
      </c>
      <c r="E375">
        <v>1580</v>
      </c>
      <c r="F375">
        <v>1580</v>
      </c>
      <c r="G375">
        <f t="shared" si="33"/>
        <v>0</v>
      </c>
      <c r="H375">
        <f t="shared" si="29"/>
        <v>0</v>
      </c>
      <c r="I375">
        <f t="shared" si="30"/>
        <v>96.38</v>
      </c>
      <c r="J375" s="5">
        <f t="shared" si="31"/>
        <v>115.65599999999999</v>
      </c>
      <c r="K375" s="5"/>
      <c r="L375" s="5">
        <f t="shared" si="32"/>
        <v>110.83699999999999</v>
      </c>
      <c r="M375" s="8"/>
      <c r="N375" s="8"/>
    </row>
    <row r="376" spans="1:14" hidden="1">
      <c r="A376" t="s">
        <v>908</v>
      </c>
      <c r="B376" s="1">
        <v>4987028147008</v>
      </c>
      <c r="C376" t="s">
        <v>162</v>
      </c>
      <c r="D376" t="s">
        <v>909</v>
      </c>
      <c r="E376">
        <v>4860</v>
      </c>
      <c r="F376">
        <v>4860</v>
      </c>
      <c r="G376">
        <f t="shared" si="33"/>
        <v>0</v>
      </c>
      <c r="H376">
        <f t="shared" si="29"/>
        <v>0</v>
      </c>
      <c r="I376">
        <f t="shared" si="30"/>
        <v>296.45999999999998</v>
      </c>
      <c r="J376" s="5">
        <f t="shared" si="31"/>
        <v>355.75199999999995</v>
      </c>
      <c r="K376" s="5"/>
      <c r="L376" s="5">
        <f t="shared" si="32"/>
        <v>340.92899999999997</v>
      </c>
      <c r="M376" s="8"/>
      <c r="N376" s="8"/>
    </row>
    <row r="377" spans="1:14" hidden="1">
      <c r="A377" t="s">
        <v>910</v>
      </c>
      <c r="B377" s="1">
        <v>4987300025420</v>
      </c>
      <c r="C377" t="s">
        <v>526</v>
      </c>
      <c r="D377" t="s">
        <v>911</v>
      </c>
      <c r="E377">
        <v>2425</v>
      </c>
      <c r="F377">
        <v>2425</v>
      </c>
      <c r="G377">
        <f t="shared" si="33"/>
        <v>0</v>
      </c>
      <c r="H377">
        <f t="shared" si="29"/>
        <v>0</v>
      </c>
      <c r="I377">
        <f t="shared" si="30"/>
        <v>147.92499999999998</v>
      </c>
      <c r="J377" s="5">
        <f t="shared" si="31"/>
        <v>177.50999999999996</v>
      </c>
      <c r="K377" s="5"/>
      <c r="L377" s="5">
        <f t="shared" si="32"/>
        <v>170.11374999999995</v>
      </c>
      <c r="M377" s="8"/>
      <c r="N377" s="8"/>
    </row>
    <row r="378" spans="1:14" hidden="1">
      <c r="A378" t="s">
        <v>912</v>
      </c>
      <c r="B378" s="1">
        <v>4987299221124</v>
      </c>
      <c r="C378" t="s">
        <v>913</v>
      </c>
      <c r="D378" t="s">
        <v>914</v>
      </c>
      <c r="E378">
        <v>1780</v>
      </c>
      <c r="F378">
        <v>1780</v>
      </c>
      <c r="G378">
        <f t="shared" si="33"/>
        <v>0</v>
      </c>
      <c r="H378">
        <f t="shared" si="29"/>
        <v>0</v>
      </c>
      <c r="I378">
        <f t="shared" si="30"/>
        <v>108.58</v>
      </c>
      <c r="J378" s="5">
        <f t="shared" si="31"/>
        <v>130.29599999999999</v>
      </c>
      <c r="K378" s="5"/>
      <c r="L378" s="5">
        <f t="shared" si="32"/>
        <v>124.86699999999999</v>
      </c>
      <c r="M378" s="8"/>
      <c r="N378" s="8"/>
    </row>
    <row r="379" spans="1:14" hidden="1">
      <c r="A379" t="s">
        <v>915</v>
      </c>
      <c r="B379" s="1">
        <v>4987067236008</v>
      </c>
      <c r="C379" t="s">
        <v>46</v>
      </c>
      <c r="D379" s="4" t="s">
        <v>916</v>
      </c>
      <c r="E379">
        <v>2743</v>
      </c>
      <c r="F379">
        <v>2743</v>
      </c>
      <c r="G379">
        <f t="shared" si="33"/>
        <v>0</v>
      </c>
      <c r="H379">
        <f t="shared" si="29"/>
        <v>0</v>
      </c>
      <c r="I379">
        <f t="shared" si="30"/>
        <v>167.32300000000001</v>
      </c>
      <c r="J379" s="5">
        <f t="shared" si="31"/>
        <v>200.7876</v>
      </c>
      <c r="K379" s="5"/>
      <c r="L379" s="5">
        <f t="shared" si="32"/>
        <v>192.42144999999999</v>
      </c>
      <c r="M379" s="8"/>
      <c r="N379" s="8"/>
    </row>
    <row r="380" spans="1:14" hidden="1">
      <c r="A380" t="s">
        <v>917</v>
      </c>
      <c r="B380" s="1">
        <v>4987033000077</v>
      </c>
      <c r="C380" t="s">
        <v>918</v>
      </c>
      <c r="D380" t="s">
        <v>919</v>
      </c>
      <c r="E380">
        <v>3682</v>
      </c>
      <c r="F380">
        <v>3682</v>
      </c>
      <c r="G380">
        <f t="shared" si="33"/>
        <v>0</v>
      </c>
      <c r="H380">
        <f t="shared" si="29"/>
        <v>0</v>
      </c>
      <c r="I380">
        <f t="shared" si="30"/>
        <v>224.602</v>
      </c>
      <c r="J380" s="5">
        <f t="shared" si="31"/>
        <v>269.5224</v>
      </c>
      <c r="K380" s="5"/>
      <c r="L380" s="5">
        <f t="shared" si="32"/>
        <v>258.29230000000001</v>
      </c>
      <c r="M380" s="8"/>
      <c r="N380" s="8"/>
    </row>
    <row r="381" spans="1:14" hidden="1">
      <c r="A381" t="s">
        <v>920</v>
      </c>
      <c r="B381" s="1">
        <v>4987028137696</v>
      </c>
      <c r="C381" t="s">
        <v>921</v>
      </c>
      <c r="D381" t="s">
        <v>922</v>
      </c>
      <c r="E381">
        <v>6458</v>
      </c>
      <c r="F381">
        <v>6458</v>
      </c>
      <c r="G381">
        <f t="shared" si="33"/>
        <v>0</v>
      </c>
      <c r="H381">
        <f t="shared" si="29"/>
        <v>0</v>
      </c>
      <c r="I381">
        <f t="shared" si="30"/>
        <v>393.93799999999999</v>
      </c>
      <c r="J381" s="5">
        <f t="shared" si="31"/>
        <v>472.72559999999999</v>
      </c>
      <c r="K381" s="5"/>
      <c r="L381" s="5">
        <f t="shared" si="32"/>
        <v>453.02869999999996</v>
      </c>
      <c r="M381" s="8"/>
      <c r="N381" s="8"/>
    </row>
    <row r="382" spans="1:14" hidden="1">
      <c r="A382" t="s">
        <v>923</v>
      </c>
      <c r="B382" s="1">
        <v>4560389400052</v>
      </c>
      <c r="C382" t="s">
        <v>924</v>
      </c>
      <c r="D382" t="s">
        <v>925</v>
      </c>
      <c r="E382">
        <v>4094</v>
      </c>
      <c r="F382">
        <v>4094</v>
      </c>
      <c r="G382">
        <f t="shared" si="33"/>
        <v>0</v>
      </c>
      <c r="H382">
        <f t="shared" si="29"/>
        <v>0</v>
      </c>
      <c r="I382">
        <f t="shared" si="30"/>
        <v>249.73399999999998</v>
      </c>
      <c r="J382" s="5">
        <f t="shared" si="31"/>
        <v>299.68079999999998</v>
      </c>
      <c r="K382" s="5"/>
      <c r="L382" s="5">
        <f t="shared" si="32"/>
        <v>287.19409999999993</v>
      </c>
      <c r="M382" s="8"/>
      <c r="N382" s="8"/>
    </row>
    <row r="383" spans="1:14" hidden="1">
      <c r="A383" t="s">
        <v>926</v>
      </c>
      <c r="B383" s="1">
        <v>4980673001077</v>
      </c>
      <c r="C383" t="s">
        <v>456</v>
      </c>
      <c r="D383" t="s">
        <v>927</v>
      </c>
      <c r="E383">
        <v>2138</v>
      </c>
      <c r="F383">
        <v>2138</v>
      </c>
      <c r="G383">
        <f t="shared" si="33"/>
        <v>0</v>
      </c>
      <c r="H383">
        <f t="shared" si="29"/>
        <v>0</v>
      </c>
      <c r="I383">
        <f t="shared" si="30"/>
        <v>130.41800000000001</v>
      </c>
      <c r="J383" s="5">
        <f t="shared" si="31"/>
        <v>156.5016</v>
      </c>
      <c r="K383" s="5"/>
      <c r="L383" s="5">
        <f t="shared" si="32"/>
        <v>149.98069999999998</v>
      </c>
      <c r="M383" s="8"/>
      <c r="N383" s="8"/>
    </row>
    <row r="384" spans="1:14" hidden="1">
      <c r="A384" t="s">
        <v>928</v>
      </c>
      <c r="B384" s="1">
        <v>4987316029016</v>
      </c>
      <c r="C384" t="s">
        <v>929</v>
      </c>
      <c r="D384" t="s">
        <v>930</v>
      </c>
      <c r="E384">
        <v>2828</v>
      </c>
      <c r="F384">
        <v>4298</v>
      </c>
      <c r="G384">
        <f t="shared" si="33"/>
        <v>-1470</v>
      </c>
      <c r="H384">
        <f t="shared" si="29"/>
        <v>-0.34201954397394135</v>
      </c>
      <c r="I384">
        <f t="shared" si="30"/>
        <v>172.50800000000001</v>
      </c>
      <c r="J384" s="5">
        <f t="shared" si="31"/>
        <v>207.00960000000001</v>
      </c>
      <c r="K384" s="5"/>
      <c r="L384" s="5">
        <f t="shared" si="32"/>
        <v>198.38419999999999</v>
      </c>
      <c r="M384" s="8"/>
      <c r="N384" s="8"/>
    </row>
    <row r="385" spans="1:14" hidden="1">
      <c r="A385" t="s">
        <v>931</v>
      </c>
      <c r="B385" s="1">
        <v>4987316029160</v>
      </c>
      <c r="C385" t="s">
        <v>921</v>
      </c>
      <c r="D385" t="s">
        <v>932</v>
      </c>
      <c r="E385">
        <v>6980</v>
      </c>
      <c r="F385">
        <v>7538</v>
      </c>
      <c r="G385">
        <f t="shared" si="33"/>
        <v>-558</v>
      </c>
      <c r="H385">
        <f t="shared" si="29"/>
        <v>-7.4024940302467493E-2</v>
      </c>
      <c r="I385">
        <f t="shared" si="30"/>
        <v>425.78</v>
      </c>
      <c r="J385" s="5">
        <f t="shared" si="31"/>
        <v>510.93599999999992</v>
      </c>
      <c r="K385" s="5"/>
      <c r="L385" s="5">
        <f t="shared" si="32"/>
        <v>489.64699999999993</v>
      </c>
      <c r="M385" s="8"/>
      <c r="N385" s="8"/>
    </row>
    <row r="386" spans="1:14" hidden="1">
      <c r="A386" t="s">
        <v>933</v>
      </c>
      <c r="B386" s="1">
        <v>4987188175316</v>
      </c>
      <c r="C386" t="s">
        <v>934</v>
      </c>
      <c r="D386" t="s">
        <v>935</v>
      </c>
      <c r="E386">
        <v>3980</v>
      </c>
      <c r="F386">
        <v>4710</v>
      </c>
      <c r="G386">
        <f t="shared" si="33"/>
        <v>-730</v>
      </c>
      <c r="H386">
        <f t="shared" ref="H386:H449" si="34">G386/F386</f>
        <v>-0.15498938428874734</v>
      </c>
      <c r="I386">
        <f t="shared" ref="I386:I449" si="35">E386*0.061</f>
        <v>242.78</v>
      </c>
      <c r="J386" s="5">
        <f t="shared" ref="J386:J449" si="36">I386*1.2</f>
        <v>291.33600000000001</v>
      </c>
      <c r="K386" s="5"/>
      <c r="L386" s="5">
        <f t="shared" ref="L386:L449" si="37">I386*1.15</f>
        <v>279.197</v>
      </c>
      <c r="M386" s="8"/>
      <c r="N386" s="8"/>
    </row>
    <row r="387" spans="1:14" hidden="1">
      <c r="A387" t="s">
        <v>936</v>
      </c>
      <c r="B387" s="1">
        <v>4987087038835</v>
      </c>
      <c r="C387" t="s">
        <v>689</v>
      </c>
      <c r="D387" s="4" t="s">
        <v>937</v>
      </c>
      <c r="E387">
        <v>2678</v>
      </c>
      <c r="F387">
        <v>2757</v>
      </c>
      <c r="G387">
        <f t="shared" si="33"/>
        <v>-79</v>
      </c>
      <c r="H387">
        <f t="shared" si="34"/>
        <v>-2.8654334421472614E-2</v>
      </c>
      <c r="I387">
        <f t="shared" si="35"/>
        <v>163.358</v>
      </c>
      <c r="J387" s="5">
        <f t="shared" si="36"/>
        <v>196.02959999999999</v>
      </c>
      <c r="K387" s="5"/>
      <c r="L387" s="5">
        <f t="shared" si="37"/>
        <v>187.86169999999998</v>
      </c>
      <c r="M387" s="8"/>
      <c r="N387" s="8"/>
    </row>
    <row r="388" spans="1:14" hidden="1">
      <c r="A388" t="s">
        <v>938</v>
      </c>
      <c r="B388" s="1">
        <v>4987107007322</v>
      </c>
      <c r="C388" t="s">
        <v>456</v>
      </c>
      <c r="D388" t="s">
        <v>939</v>
      </c>
      <c r="E388">
        <v>2480</v>
      </c>
      <c r="F388">
        <v>1954</v>
      </c>
      <c r="G388">
        <f t="shared" si="33"/>
        <v>526</v>
      </c>
      <c r="H388">
        <f t="shared" si="34"/>
        <v>0.26919140225179122</v>
      </c>
      <c r="I388">
        <f t="shared" si="35"/>
        <v>151.28</v>
      </c>
      <c r="J388" s="5">
        <f t="shared" si="36"/>
        <v>181.536</v>
      </c>
      <c r="K388" s="5"/>
      <c r="L388" s="5">
        <f t="shared" si="37"/>
        <v>173.97199999999998</v>
      </c>
      <c r="M388" s="8"/>
      <c r="N388" s="8"/>
    </row>
    <row r="389" spans="1:14" hidden="1">
      <c r="A389" t="s">
        <v>940</v>
      </c>
      <c r="B389" s="1">
        <v>4987107007360</v>
      </c>
      <c r="C389" t="s">
        <v>941</v>
      </c>
      <c r="D389" t="s">
        <v>942</v>
      </c>
      <c r="E389">
        <v>5980</v>
      </c>
      <c r="F389">
        <v>5019</v>
      </c>
      <c r="G389">
        <f t="shared" si="33"/>
        <v>961</v>
      </c>
      <c r="H389">
        <f t="shared" si="34"/>
        <v>0.1914724048615262</v>
      </c>
      <c r="I389">
        <f t="shared" si="35"/>
        <v>364.78</v>
      </c>
      <c r="J389" s="5">
        <f t="shared" si="36"/>
        <v>437.73599999999993</v>
      </c>
      <c r="K389" s="5"/>
      <c r="L389" s="5">
        <f t="shared" si="37"/>
        <v>419.49699999999996</v>
      </c>
      <c r="M389" s="8"/>
      <c r="N389" s="8"/>
    </row>
    <row r="390" spans="1:14" hidden="1">
      <c r="A390" t="s">
        <v>943</v>
      </c>
      <c r="B390" s="1">
        <v>4987128161133</v>
      </c>
      <c r="C390" t="s">
        <v>944</v>
      </c>
      <c r="D390" s="7" t="s">
        <v>945</v>
      </c>
      <c r="E390">
        <v>3980</v>
      </c>
      <c r="F390">
        <v>9936</v>
      </c>
      <c r="G390">
        <f t="shared" si="33"/>
        <v>-5956</v>
      </c>
      <c r="H390">
        <f t="shared" si="34"/>
        <v>-0.59943639291465378</v>
      </c>
      <c r="I390">
        <f t="shared" si="35"/>
        <v>242.78</v>
      </c>
      <c r="J390" s="5">
        <f t="shared" si="36"/>
        <v>291.33600000000001</v>
      </c>
      <c r="K390" s="5"/>
      <c r="L390" s="5">
        <f t="shared" si="37"/>
        <v>279.197</v>
      </c>
      <c r="M390" s="8"/>
      <c r="N390" s="8"/>
    </row>
    <row r="391" spans="1:14" hidden="1">
      <c r="A391" t="s">
        <v>946</v>
      </c>
      <c r="B391" s="1">
        <v>4987123135078</v>
      </c>
      <c r="C391" t="s">
        <v>334</v>
      </c>
      <c r="D391" s="7" t="s">
        <v>947</v>
      </c>
      <c r="E391">
        <v>8000</v>
      </c>
      <c r="F391">
        <v>8996</v>
      </c>
      <c r="G391">
        <f t="shared" si="33"/>
        <v>-996</v>
      </c>
      <c r="H391">
        <f t="shared" si="34"/>
        <v>-0.11071587372165406</v>
      </c>
      <c r="I391">
        <f t="shared" si="35"/>
        <v>488</v>
      </c>
      <c r="J391" s="5">
        <f t="shared" si="36"/>
        <v>585.6</v>
      </c>
      <c r="K391" s="5"/>
      <c r="L391" s="5">
        <f t="shared" si="37"/>
        <v>561.19999999999993</v>
      </c>
      <c r="M391" s="8"/>
      <c r="N391" s="8"/>
    </row>
    <row r="392" spans="1:14" hidden="1">
      <c r="A392" t="s">
        <v>948</v>
      </c>
      <c r="B392" s="1">
        <v>4987067253906</v>
      </c>
      <c r="C392" t="s">
        <v>334</v>
      </c>
      <c r="D392" s="7" t="s">
        <v>949</v>
      </c>
      <c r="E392">
        <v>3680</v>
      </c>
      <c r="F392">
        <v>4937</v>
      </c>
      <c r="G392">
        <f t="shared" si="33"/>
        <v>-1257</v>
      </c>
      <c r="H392">
        <f t="shared" si="34"/>
        <v>-0.2546080615758558</v>
      </c>
      <c r="I392">
        <f t="shared" si="35"/>
        <v>224.48</v>
      </c>
      <c r="J392" s="5">
        <f t="shared" si="36"/>
        <v>269.37599999999998</v>
      </c>
      <c r="K392" s="5"/>
      <c r="L392" s="5">
        <f t="shared" si="37"/>
        <v>258.15199999999999</v>
      </c>
      <c r="M392" s="8"/>
      <c r="N392" s="8"/>
    </row>
    <row r="393" spans="1:14" hidden="1">
      <c r="A393" t="s">
        <v>950</v>
      </c>
      <c r="B393" s="1">
        <v>4987028120315</v>
      </c>
      <c r="C393" t="s">
        <v>951</v>
      </c>
      <c r="D393" s="7" t="s">
        <v>952</v>
      </c>
      <c r="E393">
        <v>1000</v>
      </c>
      <c r="F393">
        <v>1242</v>
      </c>
      <c r="G393">
        <f t="shared" si="33"/>
        <v>-242</v>
      </c>
      <c r="H393">
        <f t="shared" si="34"/>
        <v>-0.19484702093397746</v>
      </c>
      <c r="I393">
        <f t="shared" si="35"/>
        <v>61</v>
      </c>
      <c r="J393" s="5">
        <f t="shared" si="36"/>
        <v>73.2</v>
      </c>
      <c r="K393" s="5"/>
      <c r="L393" s="5">
        <f t="shared" si="37"/>
        <v>70.149999999999991</v>
      </c>
      <c r="M393" s="8"/>
      <c r="N393" s="8"/>
    </row>
    <row r="394" spans="1:14" hidden="1">
      <c r="A394" t="s">
        <v>953</v>
      </c>
      <c r="B394" s="1">
        <v>4987049204445</v>
      </c>
      <c r="C394" t="s">
        <v>954</v>
      </c>
      <c r="D394" s="7" t="s">
        <v>955</v>
      </c>
      <c r="E394">
        <v>2280</v>
      </c>
      <c r="F394">
        <v>1706</v>
      </c>
      <c r="G394">
        <f t="shared" si="33"/>
        <v>574</v>
      </c>
      <c r="H394">
        <f t="shared" si="34"/>
        <v>0.33645955451348181</v>
      </c>
      <c r="I394">
        <f t="shared" si="35"/>
        <v>139.07999999999998</v>
      </c>
      <c r="J394" s="5">
        <f t="shared" si="36"/>
        <v>166.89599999999999</v>
      </c>
      <c r="K394" s="5"/>
      <c r="L394" s="5">
        <f t="shared" si="37"/>
        <v>159.94199999999998</v>
      </c>
      <c r="M394" s="8"/>
      <c r="N394" s="8"/>
    </row>
    <row r="395" spans="1:14" hidden="1">
      <c r="A395" t="s">
        <v>956</v>
      </c>
      <c r="B395" s="1">
        <v>4987049210255</v>
      </c>
      <c r="C395" t="s">
        <v>957</v>
      </c>
      <c r="D395" s="7" t="s">
        <v>958</v>
      </c>
      <c r="E395">
        <v>2376</v>
      </c>
      <c r="F395">
        <v>1769</v>
      </c>
      <c r="G395">
        <f t="shared" si="33"/>
        <v>607</v>
      </c>
      <c r="H395">
        <f t="shared" si="34"/>
        <v>0.34313171283210853</v>
      </c>
      <c r="I395">
        <f t="shared" si="35"/>
        <v>144.93600000000001</v>
      </c>
      <c r="J395" s="5">
        <f t="shared" si="36"/>
        <v>173.92320000000001</v>
      </c>
      <c r="K395" s="5"/>
      <c r="L395" s="5">
        <f t="shared" si="37"/>
        <v>166.6764</v>
      </c>
      <c r="M395" s="8"/>
      <c r="N395" s="8"/>
    </row>
    <row r="396" spans="1:14" hidden="1">
      <c r="A396" t="s">
        <v>959</v>
      </c>
      <c r="B396" s="1">
        <v>4949844331023</v>
      </c>
      <c r="C396" t="s">
        <v>960</v>
      </c>
      <c r="D396" s="7" t="s">
        <v>961</v>
      </c>
      <c r="E396">
        <v>4329</v>
      </c>
      <c r="F396">
        <v>3960</v>
      </c>
      <c r="G396">
        <f t="shared" si="33"/>
        <v>369</v>
      </c>
      <c r="H396">
        <f t="shared" si="34"/>
        <v>9.3181818181818185E-2</v>
      </c>
      <c r="I396">
        <f t="shared" si="35"/>
        <v>264.06900000000002</v>
      </c>
      <c r="J396" s="5">
        <f t="shared" si="36"/>
        <v>316.88280000000003</v>
      </c>
      <c r="K396" s="5"/>
      <c r="L396" s="5">
        <f t="shared" si="37"/>
        <v>303.67935</v>
      </c>
      <c r="M396" s="8"/>
      <c r="N396" s="8"/>
    </row>
    <row r="397" spans="1:14" hidden="1">
      <c r="A397" t="s">
        <v>962</v>
      </c>
      <c r="B397" s="1">
        <v>4980673001367</v>
      </c>
      <c r="C397" t="s">
        <v>212</v>
      </c>
      <c r="D397" s="7" t="s">
        <v>963</v>
      </c>
      <c r="E397">
        <v>17828</v>
      </c>
      <c r="F397">
        <v>1728</v>
      </c>
      <c r="G397">
        <f t="shared" si="33"/>
        <v>16100</v>
      </c>
      <c r="H397">
        <f t="shared" si="34"/>
        <v>9.3171296296296298</v>
      </c>
      <c r="I397">
        <f t="shared" si="35"/>
        <v>1087.508</v>
      </c>
      <c r="J397" s="5">
        <f t="shared" si="36"/>
        <v>1305.0096000000001</v>
      </c>
      <c r="K397" s="5"/>
      <c r="L397" s="5">
        <f t="shared" si="37"/>
        <v>1250.6342</v>
      </c>
      <c r="M397" s="8"/>
      <c r="N397" s="8"/>
    </row>
    <row r="398" spans="1:14" hidden="1">
      <c r="A398" t="s">
        <v>964</v>
      </c>
      <c r="B398" s="1">
        <v>4987469164077</v>
      </c>
      <c r="C398" t="s">
        <v>26</v>
      </c>
      <c r="D398" t="s">
        <v>965</v>
      </c>
      <c r="E398">
        <v>1180</v>
      </c>
      <c r="F398">
        <v>1180</v>
      </c>
      <c r="G398">
        <f t="shared" si="33"/>
        <v>0</v>
      </c>
      <c r="H398">
        <f t="shared" si="34"/>
        <v>0</v>
      </c>
      <c r="I398">
        <f t="shared" si="35"/>
        <v>71.98</v>
      </c>
      <c r="J398" s="5">
        <f t="shared" si="36"/>
        <v>86.376000000000005</v>
      </c>
      <c r="K398" s="5"/>
      <c r="L398" s="5">
        <f t="shared" si="37"/>
        <v>82.777000000000001</v>
      </c>
      <c r="M398" s="8"/>
      <c r="N398" s="8"/>
    </row>
    <row r="399" spans="1:14" hidden="1">
      <c r="A399" t="s">
        <v>966</v>
      </c>
      <c r="B399" s="1">
        <v>4954097835334</v>
      </c>
      <c r="C399" t="s">
        <v>31</v>
      </c>
      <c r="D399" s="7" t="s">
        <v>967</v>
      </c>
      <c r="E399">
        <v>1814</v>
      </c>
      <c r="F399">
        <v>1814</v>
      </c>
      <c r="G399">
        <f t="shared" si="33"/>
        <v>0</v>
      </c>
      <c r="H399">
        <f t="shared" si="34"/>
        <v>0</v>
      </c>
      <c r="I399">
        <f t="shared" si="35"/>
        <v>110.654</v>
      </c>
      <c r="J399" s="5">
        <f t="shared" si="36"/>
        <v>132.78479999999999</v>
      </c>
      <c r="K399" s="5"/>
      <c r="L399" s="5">
        <f t="shared" si="37"/>
        <v>127.25209999999998</v>
      </c>
      <c r="M399" s="8"/>
      <c r="N399" s="8"/>
    </row>
    <row r="400" spans="1:14" hidden="1">
      <c r="A400" t="s">
        <v>968</v>
      </c>
      <c r="B400" s="1">
        <v>4954097835365</v>
      </c>
      <c r="C400" t="s">
        <v>526</v>
      </c>
      <c r="D400" t="s">
        <v>969</v>
      </c>
      <c r="E400">
        <v>3218</v>
      </c>
      <c r="F400">
        <v>3218</v>
      </c>
      <c r="G400">
        <f t="shared" si="33"/>
        <v>0</v>
      </c>
      <c r="H400">
        <f t="shared" si="34"/>
        <v>0</v>
      </c>
      <c r="I400">
        <f t="shared" si="35"/>
        <v>196.298</v>
      </c>
      <c r="J400" s="5">
        <f t="shared" si="36"/>
        <v>235.55759999999998</v>
      </c>
      <c r="K400" s="5"/>
      <c r="L400" s="5">
        <f t="shared" si="37"/>
        <v>225.74269999999999</v>
      </c>
      <c r="M400" s="8"/>
      <c r="N400" s="8"/>
    </row>
    <row r="401" spans="1:14" hidden="1">
      <c r="A401" t="s">
        <v>970</v>
      </c>
      <c r="B401" s="1">
        <v>4987067200504</v>
      </c>
      <c r="C401" t="s">
        <v>162</v>
      </c>
      <c r="D401" s="7" t="s">
        <v>971</v>
      </c>
      <c r="E401">
        <v>2006</v>
      </c>
      <c r="F401">
        <v>2006</v>
      </c>
      <c r="G401">
        <f t="shared" ref="G401:G464" si="38">E401-F401</f>
        <v>0</v>
      </c>
      <c r="H401">
        <f t="shared" si="34"/>
        <v>0</v>
      </c>
      <c r="I401">
        <f t="shared" si="35"/>
        <v>122.366</v>
      </c>
      <c r="J401" s="5">
        <f t="shared" si="36"/>
        <v>146.83920000000001</v>
      </c>
      <c r="K401" s="5"/>
      <c r="L401" s="5">
        <f t="shared" si="37"/>
        <v>140.7209</v>
      </c>
      <c r="M401" s="8"/>
      <c r="N401" s="8"/>
    </row>
    <row r="402" spans="1:14" hidden="1">
      <c r="A402" t="s">
        <v>972</v>
      </c>
      <c r="B402" s="1">
        <v>4987067200702</v>
      </c>
      <c r="C402" t="s">
        <v>845</v>
      </c>
      <c r="D402" s="4" t="s">
        <v>973</v>
      </c>
      <c r="E402">
        <v>2138</v>
      </c>
      <c r="F402">
        <v>2138</v>
      </c>
      <c r="G402">
        <f t="shared" si="38"/>
        <v>0</v>
      </c>
      <c r="H402">
        <f t="shared" si="34"/>
        <v>0</v>
      </c>
      <c r="I402">
        <f t="shared" si="35"/>
        <v>130.41800000000001</v>
      </c>
      <c r="J402" s="5">
        <f t="shared" si="36"/>
        <v>156.5016</v>
      </c>
      <c r="K402" s="5"/>
      <c r="L402" s="5">
        <f t="shared" si="37"/>
        <v>149.98069999999998</v>
      </c>
      <c r="M402" s="8"/>
      <c r="N402" s="8"/>
    </row>
    <row r="403" spans="1:14" hidden="1">
      <c r="A403" t="s">
        <v>974</v>
      </c>
      <c r="B403" s="1">
        <v>4987067810208</v>
      </c>
      <c r="C403" t="s">
        <v>34</v>
      </c>
      <c r="D403" s="7" t="s">
        <v>975</v>
      </c>
      <c r="E403">
        <v>999</v>
      </c>
      <c r="F403">
        <v>999</v>
      </c>
      <c r="G403">
        <f t="shared" si="38"/>
        <v>0</v>
      </c>
      <c r="H403">
        <f t="shared" si="34"/>
        <v>0</v>
      </c>
      <c r="I403">
        <f t="shared" si="35"/>
        <v>60.939</v>
      </c>
      <c r="J403" s="5">
        <f t="shared" si="36"/>
        <v>73.126800000000003</v>
      </c>
      <c r="K403" s="5"/>
      <c r="L403" s="5">
        <f t="shared" si="37"/>
        <v>70.079849999999993</v>
      </c>
      <c r="M403" s="8"/>
      <c r="N403" s="8"/>
    </row>
    <row r="404" spans="1:14" hidden="1">
      <c r="A404" t="s">
        <v>976</v>
      </c>
      <c r="B404" s="1">
        <v>4987067810307</v>
      </c>
      <c r="C404" t="s">
        <v>162</v>
      </c>
      <c r="D404" s="7" t="s">
        <v>977</v>
      </c>
      <c r="E404">
        <v>2280</v>
      </c>
      <c r="F404">
        <v>2280</v>
      </c>
      <c r="G404">
        <f t="shared" si="38"/>
        <v>0</v>
      </c>
      <c r="H404">
        <f t="shared" si="34"/>
        <v>0</v>
      </c>
      <c r="I404">
        <f t="shared" si="35"/>
        <v>139.07999999999998</v>
      </c>
      <c r="J404" s="5">
        <f t="shared" si="36"/>
        <v>166.89599999999999</v>
      </c>
      <c r="K404" s="5"/>
      <c r="L404" s="5">
        <f t="shared" si="37"/>
        <v>159.94199999999998</v>
      </c>
      <c r="M404" s="8"/>
      <c r="N404" s="8"/>
    </row>
    <row r="405" spans="1:14" hidden="1">
      <c r="A405" t="s">
        <v>978</v>
      </c>
      <c r="B405" s="1">
        <v>4987067810406</v>
      </c>
      <c r="C405" t="s">
        <v>845</v>
      </c>
      <c r="D405" s="7" t="s">
        <v>979</v>
      </c>
      <c r="E405">
        <v>2980</v>
      </c>
      <c r="F405">
        <v>2980</v>
      </c>
      <c r="G405">
        <f t="shared" si="38"/>
        <v>0</v>
      </c>
      <c r="H405">
        <f t="shared" si="34"/>
        <v>0</v>
      </c>
      <c r="I405">
        <f t="shared" si="35"/>
        <v>181.78</v>
      </c>
      <c r="J405" s="5">
        <f t="shared" si="36"/>
        <v>218.136</v>
      </c>
      <c r="K405" s="5"/>
      <c r="L405" s="5">
        <f t="shared" si="37"/>
        <v>209.047</v>
      </c>
      <c r="M405" s="8"/>
      <c r="N405" s="8"/>
    </row>
    <row r="406" spans="1:14" hidden="1">
      <c r="A406" t="s">
        <v>980</v>
      </c>
      <c r="B406" s="1">
        <v>4987067211708</v>
      </c>
      <c r="C406" t="s">
        <v>981</v>
      </c>
      <c r="D406" s="7" t="s">
        <v>982</v>
      </c>
      <c r="E406">
        <v>4888</v>
      </c>
      <c r="F406">
        <v>4888</v>
      </c>
      <c r="G406">
        <f t="shared" si="38"/>
        <v>0</v>
      </c>
      <c r="H406">
        <f t="shared" si="34"/>
        <v>0</v>
      </c>
      <c r="I406">
        <f t="shared" si="35"/>
        <v>298.16800000000001</v>
      </c>
      <c r="J406" s="5">
        <f t="shared" si="36"/>
        <v>357.80160000000001</v>
      </c>
      <c r="K406" s="5"/>
      <c r="L406" s="5">
        <f t="shared" si="37"/>
        <v>342.89319999999998</v>
      </c>
      <c r="M406" s="8"/>
      <c r="N406" s="8"/>
    </row>
    <row r="407" spans="1:14" hidden="1">
      <c r="A407" t="s">
        <v>983</v>
      </c>
      <c r="B407" s="1">
        <v>4987067238309</v>
      </c>
      <c r="C407" t="s">
        <v>26</v>
      </c>
      <c r="D407" s="7" t="s">
        <v>984</v>
      </c>
      <c r="E407">
        <v>1680</v>
      </c>
      <c r="F407">
        <v>1680</v>
      </c>
      <c r="G407">
        <f t="shared" si="38"/>
        <v>0</v>
      </c>
      <c r="H407">
        <f t="shared" si="34"/>
        <v>0</v>
      </c>
      <c r="I407">
        <f t="shared" si="35"/>
        <v>102.48</v>
      </c>
      <c r="J407" s="5">
        <f t="shared" si="36"/>
        <v>122.976</v>
      </c>
      <c r="K407" s="5"/>
      <c r="L407" s="5">
        <f t="shared" si="37"/>
        <v>117.85199999999999</v>
      </c>
      <c r="M407" s="8"/>
      <c r="N407" s="8"/>
    </row>
    <row r="408" spans="1:14" hidden="1">
      <c r="A408" t="s">
        <v>985</v>
      </c>
      <c r="B408" s="1">
        <v>4987316033570</v>
      </c>
      <c r="C408" t="s">
        <v>26</v>
      </c>
      <c r="D408" s="7" t="s">
        <v>986</v>
      </c>
      <c r="E408">
        <v>2480</v>
      </c>
      <c r="F408">
        <v>4278</v>
      </c>
      <c r="G408">
        <f t="shared" si="38"/>
        <v>-1798</v>
      </c>
      <c r="H408">
        <f t="shared" si="34"/>
        <v>-0.42028985507246375</v>
      </c>
      <c r="I408">
        <f t="shared" si="35"/>
        <v>151.28</v>
      </c>
      <c r="J408" s="5">
        <f t="shared" si="36"/>
        <v>181.536</v>
      </c>
      <c r="K408" s="5"/>
      <c r="L408" s="5">
        <f t="shared" si="37"/>
        <v>173.97199999999998</v>
      </c>
      <c r="M408" s="8">
        <v>326</v>
      </c>
      <c r="N408" s="8">
        <v>329</v>
      </c>
    </row>
    <row r="409" spans="1:14">
      <c r="A409" t="s">
        <v>987</v>
      </c>
      <c r="B409" s="1">
        <v>4987103049098</v>
      </c>
      <c r="C409" t="s">
        <v>714</v>
      </c>
      <c r="D409" s="7" t="s">
        <v>988</v>
      </c>
      <c r="E409">
        <v>311</v>
      </c>
      <c r="F409">
        <v>324</v>
      </c>
      <c r="G409">
        <f t="shared" si="38"/>
        <v>-13</v>
      </c>
      <c r="H409">
        <f t="shared" si="34"/>
        <v>-4.0123456790123455E-2</v>
      </c>
      <c r="I409">
        <f t="shared" si="35"/>
        <v>18.971</v>
      </c>
      <c r="J409" s="5">
        <f t="shared" si="36"/>
        <v>22.7652</v>
      </c>
      <c r="K409" s="2">
        <f>I409*1.6</f>
        <v>30.3536</v>
      </c>
      <c r="L409" s="5">
        <f t="shared" si="37"/>
        <v>21.816649999999999</v>
      </c>
      <c r="M409" s="8"/>
      <c r="N409" s="8"/>
    </row>
    <row r="410" spans="1:14" hidden="1">
      <c r="A410" t="s">
        <v>989</v>
      </c>
      <c r="B410" s="1">
        <v>4987103049104</v>
      </c>
      <c r="C410" t="s">
        <v>46</v>
      </c>
      <c r="D410" s="7" t="s">
        <v>990</v>
      </c>
      <c r="E410">
        <v>1944</v>
      </c>
      <c r="F410">
        <v>1944</v>
      </c>
      <c r="G410">
        <f t="shared" si="38"/>
        <v>0</v>
      </c>
      <c r="H410">
        <f t="shared" si="34"/>
        <v>0</v>
      </c>
      <c r="I410">
        <f t="shared" si="35"/>
        <v>118.584</v>
      </c>
      <c r="J410" s="5">
        <f t="shared" si="36"/>
        <v>142.30080000000001</v>
      </c>
      <c r="K410" s="5"/>
      <c r="L410" s="5">
        <f t="shared" si="37"/>
        <v>136.3716</v>
      </c>
      <c r="M410" s="8">
        <v>120</v>
      </c>
      <c r="N410" s="8">
        <v>126</v>
      </c>
    </row>
    <row r="411" spans="1:14" hidden="1">
      <c r="A411" t="s">
        <v>991</v>
      </c>
      <c r="B411" s="1">
        <v>4987103049111</v>
      </c>
      <c r="C411" t="s">
        <v>26</v>
      </c>
      <c r="D411" s="7" t="s">
        <v>992</v>
      </c>
      <c r="E411">
        <v>4860</v>
      </c>
      <c r="F411">
        <v>4860</v>
      </c>
      <c r="G411">
        <f t="shared" si="38"/>
        <v>0</v>
      </c>
      <c r="H411">
        <f t="shared" si="34"/>
        <v>0</v>
      </c>
      <c r="I411">
        <f t="shared" si="35"/>
        <v>296.45999999999998</v>
      </c>
      <c r="J411" s="5">
        <f t="shared" si="36"/>
        <v>355.75199999999995</v>
      </c>
      <c r="K411" s="5"/>
      <c r="L411" s="5">
        <f t="shared" si="37"/>
        <v>340.92899999999997</v>
      </c>
      <c r="M411" s="8">
        <v>228</v>
      </c>
      <c r="N411" s="8">
        <v>228</v>
      </c>
    </row>
    <row r="412" spans="1:14" hidden="1">
      <c r="A412" t="s">
        <v>993</v>
      </c>
      <c r="B412" s="1">
        <v>4987103049647</v>
      </c>
      <c r="C412" t="s">
        <v>162</v>
      </c>
      <c r="D412" s="7" t="s">
        <v>994</v>
      </c>
      <c r="E412">
        <v>3218</v>
      </c>
      <c r="F412">
        <v>3218</v>
      </c>
      <c r="G412">
        <f t="shared" si="38"/>
        <v>0</v>
      </c>
      <c r="H412">
        <f t="shared" si="34"/>
        <v>0</v>
      </c>
      <c r="I412">
        <f t="shared" si="35"/>
        <v>196.298</v>
      </c>
      <c r="J412" s="5">
        <f t="shared" si="36"/>
        <v>235.55759999999998</v>
      </c>
      <c r="K412" s="5"/>
      <c r="L412" s="5">
        <f t="shared" si="37"/>
        <v>225.74269999999999</v>
      </c>
      <c r="M412" s="8">
        <v>362</v>
      </c>
      <c r="N412" s="8">
        <v>364.5</v>
      </c>
    </row>
    <row r="413" spans="1:14" hidden="1">
      <c r="A413" t="s">
        <v>995</v>
      </c>
      <c r="B413" s="1">
        <v>4987103049654</v>
      </c>
      <c r="C413" t="s">
        <v>996</v>
      </c>
      <c r="D413" s="7" t="s">
        <v>997</v>
      </c>
      <c r="E413">
        <v>5378</v>
      </c>
      <c r="F413">
        <v>5378</v>
      </c>
      <c r="G413">
        <f t="shared" si="38"/>
        <v>0</v>
      </c>
      <c r="H413">
        <f t="shared" si="34"/>
        <v>0</v>
      </c>
      <c r="I413">
        <f t="shared" si="35"/>
        <v>328.05799999999999</v>
      </c>
      <c r="J413" s="5">
        <f t="shared" si="36"/>
        <v>393.6696</v>
      </c>
      <c r="K413" s="5"/>
      <c r="L413" s="5">
        <f t="shared" si="37"/>
        <v>377.26669999999996</v>
      </c>
      <c r="M413" s="8"/>
      <c r="N413" s="8"/>
    </row>
    <row r="414" spans="1:14">
      <c r="A414" t="s">
        <v>998</v>
      </c>
      <c r="B414" s="1">
        <v>4987195710760</v>
      </c>
      <c r="C414" t="s">
        <v>176</v>
      </c>
      <c r="D414" t="s">
        <v>999</v>
      </c>
      <c r="E414">
        <v>598</v>
      </c>
      <c r="F414">
        <v>950</v>
      </c>
      <c r="G414">
        <f t="shared" si="38"/>
        <v>-352</v>
      </c>
      <c r="H414">
        <f t="shared" si="34"/>
        <v>-0.3705263157894737</v>
      </c>
      <c r="I414">
        <f t="shared" si="35"/>
        <v>36.478000000000002</v>
      </c>
      <c r="J414" s="5">
        <f t="shared" si="36"/>
        <v>43.773600000000002</v>
      </c>
      <c r="K414" s="2">
        <f>I414*1.6</f>
        <v>58.364800000000002</v>
      </c>
      <c r="L414" s="5">
        <f t="shared" si="37"/>
        <v>41.9497</v>
      </c>
      <c r="M414" s="8"/>
      <c r="N414" s="8"/>
    </row>
    <row r="415" spans="1:14" hidden="1">
      <c r="A415" t="s">
        <v>1000</v>
      </c>
      <c r="B415" s="1">
        <v>4987195710784</v>
      </c>
      <c r="C415" t="s">
        <v>26</v>
      </c>
      <c r="D415" t="s">
        <v>1001</v>
      </c>
      <c r="E415">
        <v>3290</v>
      </c>
      <c r="F415">
        <v>5184</v>
      </c>
      <c r="G415">
        <f t="shared" si="38"/>
        <v>-1894</v>
      </c>
      <c r="H415">
        <f t="shared" si="34"/>
        <v>-0.36535493827160492</v>
      </c>
      <c r="I415">
        <f t="shared" si="35"/>
        <v>200.69</v>
      </c>
      <c r="J415" s="5">
        <f t="shared" si="36"/>
        <v>240.82799999999997</v>
      </c>
      <c r="K415" s="5"/>
      <c r="L415" s="5">
        <f t="shared" si="37"/>
        <v>230.79349999999997</v>
      </c>
      <c r="M415" s="8"/>
      <c r="N415" s="8"/>
    </row>
    <row r="416" spans="1:14" hidden="1">
      <c r="A416" t="s">
        <v>1002</v>
      </c>
      <c r="B416" s="1">
        <v>4903301045489</v>
      </c>
      <c r="C416" t="s">
        <v>162</v>
      </c>
      <c r="D416" s="4" t="s">
        <v>1003</v>
      </c>
      <c r="E416">
        <v>1680</v>
      </c>
      <c r="F416">
        <v>1814</v>
      </c>
      <c r="G416">
        <f t="shared" si="38"/>
        <v>-134</v>
      </c>
      <c r="H416">
        <f t="shared" si="34"/>
        <v>-7.3869900771775077E-2</v>
      </c>
      <c r="I416">
        <f t="shared" si="35"/>
        <v>102.48</v>
      </c>
      <c r="J416" s="5">
        <f t="shared" si="36"/>
        <v>122.976</v>
      </c>
      <c r="K416" s="5"/>
      <c r="L416" s="5">
        <f t="shared" si="37"/>
        <v>117.85199999999999</v>
      </c>
      <c r="M416" s="8"/>
      <c r="N416" s="8"/>
    </row>
    <row r="417" spans="1:14" hidden="1">
      <c r="A417" t="s">
        <v>1004</v>
      </c>
      <c r="B417" s="1">
        <v>4903301045496</v>
      </c>
      <c r="C417" t="s">
        <v>26</v>
      </c>
      <c r="D417" s="4" t="s">
        <v>1005</v>
      </c>
      <c r="E417">
        <v>2880</v>
      </c>
      <c r="F417">
        <v>3434</v>
      </c>
      <c r="G417">
        <f t="shared" si="38"/>
        <v>-554</v>
      </c>
      <c r="H417">
        <f t="shared" si="34"/>
        <v>-0.16132789749563192</v>
      </c>
      <c r="I417">
        <f t="shared" si="35"/>
        <v>175.68</v>
      </c>
      <c r="J417" s="5">
        <f t="shared" si="36"/>
        <v>210.816</v>
      </c>
      <c r="K417" s="5"/>
      <c r="L417" s="5">
        <f t="shared" si="37"/>
        <v>202.03199999999998</v>
      </c>
      <c r="M417" s="8"/>
      <c r="N417" s="8"/>
    </row>
    <row r="418" spans="1:14" hidden="1">
      <c r="A418" t="s">
        <v>1006</v>
      </c>
      <c r="B418" s="1">
        <v>4987123140676</v>
      </c>
      <c r="C418" t="s">
        <v>526</v>
      </c>
      <c r="D418" t="s">
        <v>1007</v>
      </c>
      <c r="E418">
        <v>2650</v>
      </c>
      <c r="F418">
        <v>1980</v>
      </c>
      <c r="G418">
        <f t="shared" si="38"/>
        <v>670</v>
      </c>
      <c r="H418">
        <f t="shared" si="34"/>
        <v>0.3383838383838384</v>
      </c>
      <c r="I418">
        <f t="shared" si="35"/>
        <v>161.65</v>
      </c>
      <c r="J418" s="5">
        <f t="shared" si="36"/>
        <v>193.98</v>
      </c>
      <c r="K418" s="5"/>
      <c r="L418" s="5">
        <f t="shared" si="37"/>
        <v>185.89749999999998</v>
      </c>
      <c r="M418" s="8">
        <v>228</v>
      </c>
      <c r="N418" s="8">
        <v>228</v>
      </c>
    </row>
    <row r="419" spans="1:14" hidden="1">
      <c r="A419" t="s">
        <v>1008</v>
      </c>
      <c r="B419" s="1">
        <v>4987087039191</v>
      </c>
      <c r="C419" t="s">
        <v>863</v>
      </c>
      <c r="D419" s="4" t="s">
        <v>1009</v>
      </c>
      <c r="E419">
        <v>2316</v>
      </c>
      <c r="F419">
        <v>2325</v>
      </c>
      <c r="G419">
        <f t="shared" si="38"/>
        <v>-9</v>
      </c>
      <c r="H419">
        <f t="shared" si="34"/>
        <v>-3.8709677419354839E-3</v>
      </c>
      <c r="I419">
        <f t="shared" si="35"/>
        <v>141.27600000000001</v>
      </c>
      <c r="J419" s="5">
        <f t="shared" si="36"/>
        <v>169.53120000000001</v>
      </c>
      <c r="K419" s="5"/>
      <c r="L419" s="5">
        <f t="shared" si="37"/>
        <v>162.4674</v>
      </c>
      <c r="M419" s="8"/>
      <c r="N419" s="8"/>
    </row>
    <row r="420" spans="1:14" hidden="1">
      <c r="A420" t="s">
        <v>1010</v>
      </c>
      <c r="B420" s="1">
        <v>4987087036077</v>
      </c>
      <c r="C420" t="s">
        <v>526</v>
      </c>
      <c r="D420" s="4" t="s">
        <v>1011</v>
      </c>
      <c r="E420">
        <v>1698</v>
      </c>
      <c r="F420">
        <v>1698</v>
      </c>
      <c r="G420">
        <f t="shared" si="38"/>
        <v>0</v>
      </c>
      <c r="H420">
        <f t="shared" si="34"/>
        <v>0</v>
      </c>
      <c r="I420">
        <f t="shared" si="35"/>
        <v>103.578</v>
      </c>
      <c r="J420" s="5">
        <f t="shared" si="36"/>
        <v>124.2936</v>
      </c>
      <c r="K420" s="5"/>
      <c r="L420" s="5">
        <f t="shared" si="37"/>
        <v>119.1147</v>
      </c>
      <c r="M420" s="8"/>
      <c r="N420" s="8"/>
    </row>
    <row r="421" spans="1:14" hidden="1">
      <c r="A421" t="s">
        <v>1012</v>
      </c>
      <c r="B421" s="1">
        <v>4987305320933</v>
      </c>
      <c r="C421" t="s">
        <v>162</v>
      </c>
      <c r="D421" t="s">
        <v>1013</v>
      </c>
      <c r="E421">
        <v>2138</v>
      </c>
      <c r="F421">
        <v>2138</v>
      </c>
      <c r="G421">
        <f t="shared" si="38"/>
        <v>0</v>
      </c>
      <c r="H421">
        <f t="shared" si="34"/>
        <v>0</v>
      </c>
      <c r="I421">
        <f t="shared" si="35"/>
        <v>130.41800000000001</v>
      </c>
      <c r="J421" s="5">
        <f t="shared" si="36"/>
        <v>156.5016</v>
      </c>
      <c r="K421" s="5"/>
      <c r="L421" s="5">
        <f t="shared" si="37"/>
        <v>149.98069999999998</v>
      </c>
      <c r="M421" s="8"/>
      <c r="N421" s="8"/>
    </row>
    <row r="422" spans="1:14" hidden="1">
      <c r="A422" t="s">
        <v>1014</v>
      </c>
      <c r="B422" s="1">
        <v>4987305320940</v>
      </c>
      <c r="C422" t="s">
        <v>26</v>
      </c>
      <c r="D422" t="s">
        <v>1015</v>
      </c>
      <c r="E422">
        <v>4104</v>
      </c>
      <c r="F422">
        <v>4104</v>
      </c>
      <c r="G422">
        <f t="shared" si="38"/>
        <v>0</v>
      </c>
      <c r="H422">
        <f t="shared" si="34"/>
        <v>0</v>
      </c>
      <c r="I422">
        <f t="shared" si="35"/>
        <v>250.34399999999999</v>
      </c>
      <c r="J422" s="5">
        <f t="shared" si="36"/>
        <v>300.4128</v>
      </c>
      <c r="K422" s="5"/>
      <c r="L422" s="5">
        <f t="shared" si="37"/>
        <v>287.89559999999994</v>
      </c>
      <c r="M422" s="8"/>
      <c r="N422" s="8"/>
    </row>
    <row r="423" spans="1:14" hidden="1">
      <c r="A423" t="s">
        <v>1016</v>
      </c>
      <c r="B423" s="1">
        <v>4987174725013</v>
      </c>
      <c r="C423" t="s">
        <v>1017</v>
      </c>
      <c r="D423" t="s">
        <v>1018</v>
      </c>
      <c r="E423">
        <v>861</v>
      </c>
      <c r="F423">
        <v>861</v>
      </c>
      <c r="G423">
        <f t="shared" si="38"/>
        <v>0</v>
      </c>
      <c r="H423">
        <f t="shared" si="34"/>
        <v>0</v>
      </c>
      <c r="I423">
        <f t="shared" si="35"/>
        <v>52.521000000000001</v>
      </c>
      <c r="J423" s="5">
        <f t="shared" si="36"/>
        <v>63.025199999999998</v>
      </c>
      <c r="K423" s="5"/>
      <c r="L423" s="5">
        <f t="shared" si="37"/>
        <v>60.399149999999999</v>
      </c>
      <c r="M423" s="8"/>
      <c r="N423" s="8"/>
    </row>
    <row r="424" spans="1:14" hidden="1">
      <c r="A424" t="s">
        <v>1019</v>
      </c>
      <c r="B424" s="1">
        <v>4987174726010</v>
      </c>
      <c r="C424" t="s">
        <v>34</v>
      </c>
      <c r="D424" t="s">
        <v>1020</v>
      </c>
      <c r="E424">
        <v>1490</v>
      </c>
      <c r="F424">
        <v>1490</v>
      </c>
      <c r="G424">
        <f t="shared" si="38"/>
        <v>0</v>
      </c>
      <c r="H424">
        <f t="shared" si="34"/>
        <v>0</v>
      </c>
      <c r="I424">
        <f t="shared" si="35"/>
        <v>90.89</v>
      </c>
      <c r="J424" s="5">
        <f t="shared" si="36"/>
        <v>109.068</v>
      </c>
      <c r="K424" s="5"/>
      <c r="L424" s="5">
        <f t="shared" si="37"/>
        <v>104.5235</v>
      </c>
      <c r="M424" s="8"/>
      <c r="N424" s="8"/>
    </row>
    <row r="425" spans="1:14" hidden="1">
      <c r="A425" t="s">
        <v>1021</v>
      </c>
      <c r="B425" s="1">
        <v>4987174727017</v>
      </c>
      <c r="C425" t="s">
        <v>46</v>
      </c>
      <c r="D425" t="s">
        <v>1022</v>
      </c>
      <c r="E425">
        <v>2786</v>
      </c>
      <c r="F425">
        <v>2786</v>
      </c>
      <c r="G425">
        <f t="shared" si="38"/>
        <v>0</v>
      </c>
      <c r="H425">
        <f t="shared" si="34"/>
        <v>0</v>
      </c>
      <c r="I425">
        <f t="shared" si="35"/>
        <v>169.946</v>
      </c>
      <c r="J425" s="5">
        <f t="shared" si="36"/>
        <v>203.93519999999998</v>
      </c>
      <c r="K425" s="5"/>
      <c r="L425" s="5">
        <f t="shared" si="37"/>
        <v>195.43789999999998</v>
      </c>
      <c r="M425" s="8"/>
      <c r="N425" s="8"/>
    </row>
    <row r="426" spans="1:14" hidden="1">
      <c r="A426" t="s">
        <v>1023</v>
      </c>
      <c r="B426" s="1">
        <v>4987245109025</v>
      </c>
      <c r="C426" t="s">
        <v>1024</v>
      </c>
      <c r="D426" t="s">
        <v>1025</v>
      </c>
      <c r="E426">
        <v>2459</v>
      </c>
      <c r="F426">
        <v>2459</v>
      </c>
      <c r="G426">
        <f t="shared" si="38"/>
        <v>0</v>
      </c>
      <c r="H426">
        <f t="shared" si="34"/>
        <v>0</v>
      </c>
      <c r="I426">
        <f t="shared" si="35"/>
        <v>149.999</v>
      </c>
      <c r="J426" s="5">
        <f t="shared" si="36"/>
        <v>179.99879999999999</v>
      </c>
      <c r="K426" s="5"/>
      <c r="L426" s="5">
        <f t="shared" si="37"/>
        <v>172.49884999999998</v>
      </c>
      <c r="M426" s="8"/>
      <c r="N426" s="8"/>
    </row>
    <row r="427" spans="1:14" hidden="1">
      <c r="A427" t="s">
        <v>1026</v>
      </c>
      <c r="B427" s="1">
        <v>4987245502802</v>
      </c>
      <c r="C427" t="s">
        <v>1027</v>
      </c>
      <c r="D427" t="s">
        <v>1028</v>
      </c>
      <c r="E427">
        <v>3711</v>
      </c>
      <c r="F427">
        <v>3711</v>
      </c>
      <c r="G427">
        <f t="shared" si="38"/>
        <v>0</v>
      </c>
      <c r="H427">
        <f t="shared" si="34"/>
        <v>0</v>
      </c>
      <c r="I427">
        <f t="shared" si="35"/>
        <v>226.37099999999998</v>
      </c>
      <c r="J427" s="5">
        <f t="shared" si="36"/>
        <v>271.64519999999999</v>
      </c>
      <c r="K427" s="5"/>
      <c r="L427" s="5">
        <f t="shared" si="37"/>
        <v>260.32664999999997</v>
      </c>
      <c r="M427" s="8"/>
      <c r="N427" s="8"/>
    </row>
    <row r="428" spans="1:14" hidden="1">
      <c r="A428" t="s">
        <v>1029</v>
      </c>
      <c r="B428" s="1">
        <v>4987343085023</v>
      </c>
      <c r="C428" t="s">
        <v>1030</v>
      </c>
      <c r="D428" t="s">
        <v>1031</v>
      </c>
      <c r="E428">
        <v>1161</v>
      </c>
      <c r="F428">
        <v>1161</v>
      </c>
      <c r="G428">
        <f t="shared" si="38"/>
        <v>0</v>
      </c>
      <c r="H428">
        <f t="shared" si="34"/>
        <v>0</v>
      </c>
      <c r="I428">
        <f t="shared" si="35"/>
        <v>70.820999999999998</v>
      </c>
      <c r="J428" s="5">
        <f t="shared" si="36"/>
        <v>84.985199999999992</v>
      </c>
      <c r="K428" s="5"/>
      <c r="L428" s="5">
        <f t="shared" si="37"/>
        <v>81.444149999999993</v>
      </c>
      <c r="M428" s="8"/>
      <c r="N428" s="8"/>
    </row>
    <row r="429" spans="1:14" hidden="1">
      <c r="A429" t="s">
        <v>1032</v>
      </c>
      <c r="B429" s="1">
        <v>4954097835273</v>
      </c>
      <c r="C429" t="s">
        <v>26</v>
      </c>
      <c r="D429" t="s">
        <v>1033</v>
      </c>
      <c r="E429">
        <v>2138</v>
      </c>
      <c r="F429">
        <v>4298</v>
      </c>
      <c r="G429">
        <f t="shared" si="38"/>
        <v>-2160</v>
      </c>
      <c r="H429">
        <f t="shared" si="34"/>
        <v>-0.50255932992089347</v>
      </c>
      <c r="I429">
        <f t="shared" si="35"/>
        <v>130.41800000000001</v>
      </c>
      <c r="J429" s="5">
        <f t="shared" si="36"/>
        <v>156.5016</v>
      </c>
      <c r="K429" s="5"/>
      <c r="L429" s="5">
        <f t="shared" si="37"/>
        <v>149.98069999999998</v>
      </c>
      <c r="M429" s="8"/>
      <c r="N429" s="8"/>
    </row>
    <row r="430" spans="1:14" hidden="1">
      <c r="A430" t="s">
        <v>1034</v>
      </c>
      <c r="B430" s="1">
        <v>4954097835303</v>
      </c>
      <c r="C430" t="s">
        <v>1035</v>
      </c>
      <c r="D430" t="s">
        <v>1036</v>
      </c>
      <c r="E430">
        <v>4298</v>
      </c>
      <c r="F430">
        <v>2138</v>
      </c>
      <c r="G430">
        <f t="shared" si="38"/>
        <v>2160</v>
      </c>
      <c r="H430">
        <f t="shared" si="34"/>
        <v>1.010289990645463</v>
      </c>
      <c r="I430">
        <f t="shared" si="35"/>
        <v>262.178</v>
      </c>
      <c r="J430" s="5">
        <f t="shared" si="36"/>
        <v>314.61359999999996</v>
      </c>
      <c r="K430" s="5"/>
      <c r="L430" s="5">
        <f t="shared" si="37"/>
        <v>301.50469999999996</v>
      </c>
      <c r="M430" s="8"/>
      <c r="N430" s="8"/>
    </row>
    <row r="431" spans="1:14" hidden="1">
      <c r="A431" t="s">
        <v>1037</v>
      </c>
      <c r="B431" s="1">
        <v>4987123701914</v>
      </c>
      <c r="C431" t="s">
        <v>331</v>
      </c>
      <c r="D431" t="s">
        <v>1038</v>
      </c>
      <c r="E431">
        <v>2036</v>
      </c>
      <c r="F431">
        <v>2036</v>
      </c>
      <c r="G431">
        <f t="shared" si="38"/>
        <v>0</v>
      </c>
      <c r="H431">
        <f t="shared" si="34"/>
        <v>0</v>
      </c>
      <c r="I431">
        <f t="shared" si="35"/>
        <v>124.196</v>
      </c>
      <c r="J431" s="5">
        <f t="shared" si="36"/>
        <v>149.0352</v>
      </c>
      <c r="K431" s="5"/>
      <c r="L431" s="5">
        <f t="shared" si="37"/>
        <v>142.82539999999997</v>
      </c>
      <c r="M431" s="8"/>
      <c r="N431" s="8"/>
    </row>
    <row r="432" spans="1:14" hidden="1">
      <c r="A432" t="s">
        <v>1039</v>
      </c>
      <c r="B432" s="1">
        <v>4987123701907</v>
      </c>
      <c r="C432" t="s">
        <v>31</v>
      </c>
      <c r="D432" t="s">
        <v>1040</v>
      </c>
      <c r="E432">
        <v>3518</v>
      </c>
      <c r="F432">
        <v>3518</v>
      </c>
      <c r="G432">
        <f t="shared" si="38"/>
        <v>0</v>
      </c>
      <c r="H432">
        <f t="shared" si="34"/>
        <v>0</v>
      </c>
      <c r="I432">
        <f t="shared" si="35"/>
        <v>214.59799999999998</v>
      </c>
      <c r="J432" s="5">
        <f t="shared" si="36"/>
        <v>257.51759999999996</v>
      </c>
      <c r="K432" s="5"/>
      <c r="L432" s="5">
        <f t="shared" si="37"/>
        <v>246.78769999999997</v>
      </c>
      <c r="M432" s="8">
        <v>135</v>
      </c>
      <c r="N432" s="8">
        <v>139</v>
      </c>
    </row>
    <row r="433" spans="1:14" hidden="1">
      <c r="A433" t="s">
        <v>1041</v>
      </c>
      <c r="B433" s="1">
        <v>4987123701921</v>
      </c>
      <c r="C433" t="s">
        <v>31</v>
      </c>
      <c r="D433" t="s">
        <v>1042</v>
      </c>
      <c r="E433">
        <v>3518</v>
      </c>
      <c r="F433">
        <v>3518</v>
      </c>
      <c r="G433">
        <f t="shared" si="38"/>
        <v>0</v>
      </c>
      <c r="H433">
        <f t="shared" si="34"/>
        <v>0</v>
      </c>
      <c r="I433">
        <f t="shared" si="35"/>
        <v>214.59799999999998</v>
      </c>
      <c r="J433" s="5">
        <f t="shared" si="36"/>
        <v>257.51759999999996</v>
      </c>
      <c r="K433" s="5"/>
      <c r="L433" s="5">
        <f t="shared" si="37"/>
        <v>246.78769999999997</v>
      </c>
      <c r="M433" s="8"/>
      <c r="N433" s="8"/>
    </row>
    <row r="434" spans="1:14" hidden="1">
      <c r="A434" t="s">
        <v>1043</v>
      </c>
      <c r="B434" s="1">
        <v>4987072066911</v>
      </c>
      <c r="C434" t="s">
        <v>46</v>
      </c>
      <c r="D434" t="s">
        <v>1044</v>
      </c>
      <c r="E434">
        <v>1480</v>
      </c>
      <c r="F434">
        <v>1480</v>
      </c>
      <c r="G434">
        <f t="shared" si="38"/>
        <v>0</v>
      </c>
      <c r="H434">
        <f t="shared" si="34"/>
        <v>0</v>
      </c>
      <c r="I434">
        <f t="shared" si="35"/>
        <v>90.28</v>
      </c>
      <c r="J434" s="5">
        <f t="shared" si="36"/>
        <v>108.336</v>
      </c>
      <c r="K434" s="5"/>
      <c r="L434" s="5">
        <f t="shared" si="37"/>
        <v>103.82199999999999</v>
      </c>
      <c r="M434" s="8">
        <v>118</v>
      </c>
      <c r="N434" s="8">
        <v>121</v>
      </c>
    </row>
    <row r="435" spans="1:14" hidden="1">
      <c r="A435" t="s">
        <v>1045</v>
      </c>
      <c r="B435" s="1">
        <v>4987072071878</v>
      </c>
      <c r="C435" t="s">
        <v>81</v>
      </c>
      <c r="D435" t="s">
        <v>1046</v>
      </c>
      <c r="E435">
        <v>2894</v>
      </c>
      <c r="F435">
        <v>2894</v>
      </c>
      <c r="G435">
        <f t="shared" si="38"/>
        <v>0</v>
      </c>
      <c r="H435">
        <f t="shared" si="34"/>
        <v>0</v>
      </c>
      <c r="I435">
        <f t="shared" si="35"/>
        <v>176.53399999999999</v>
      </c>
      <c r="J435" s="5">
        <f t="shared" si="36"/>
        <v>211.84079999999997</v>
      </c>
      <c r="K435" s="5"/>
      <c r="L435" s="5">
        <f t="shared" si="37"/>
        <v>203.01409999999998</v>
      </c>
      <c r="M435" s="8">
        <v>225</v>
      </c>
      <c r="N435" s="8">
        <v>228.5</v>
      </c>
    </row>
    <row r="436" spans="1:14" hidden="1">
      <c r="A436" t="s">
        <v>1047</v>
      </c>
      <c r="B436" s="1">
        <v>4987028115472</v>
      </c>
      <c r="C436" t="s">
        <v>1048</v>
      </c>
      <c r="D436" t="s">
        <v>1049</v>
      </c>
      <c r="E436">
        <v>1286</v>
      </c>
      <c r="F436">
        <v>1286</v>
      </c>
      <c r="G436">
        <f t="shared" si="38"/>
        <v>0</v>
      </c>
      <c r="H436">
        <f t="shared" si="34"/>
        <v>0</v>
      </c>
      <c r="I436">
        <f t="shared" si="35"/>
        <v>78.445999999999998</v>
      </c>
      <c r="J436" s="5">
        <f t="shared" si="36"/>
        <v>94.135199999999998</v>
      </c>
      <c r="K436" s="5"/>
      <c r="L436" s="5">
        <f t="shared" si="37"/>
        <v>90.212899999999991</v>
      </c>
      <c r="M436" s="8"/>
      <c r="N436" s="8"/>
    </row>
    <row r="437" spans="1:14" hidden="1">
      <c r="A437" t="s">
        <v>1050</v>
      </c>
      <c r="B437" s="1">
        <v>4987028115489</v>
      </c>
      <c r="C437" t="s">
        <v>630</v>
      </c>
      <c r="D437" t="s">
        <v>1051</v>
      </c>
      <c r="E437">
        <v>2244</v>
      </c>
      <c r="F437">
        <v>2244</v>
      </c>
      <c r="G437">
        <f t="shared" si="38"/>
        <v>0</v>
      </c>
      <c r="H437">
        <f t="shared" si="34"/>
        <v>0</v>
      </c>
      <c r="I437">
        <f t="shared" si="35"/>
        <v>136.88399999999999</v>
      </c>
      <c r="J437" s="5">
        <f t="shared" si="36"/>
        <v>164.26079999999999</v>
      </c>
      <c r="K437" s="5"/>
      <c r="L437" s="5">
        <f t="shared" si="37"/>
        <v>157.41659999999996</v>
      </c>
      <c r="M437" s="8"/>
      <c r="N437" s="8"/>
    </row>
    <row r="438" spans="1:14" hidden="1">
      <c r="A438" t="s">
        <v>1052</v>
      </c>
      <c r="B438" s="1">
        <v>4987028115496</v>
      </c>
      <c r="C438" t="s">
        <v>996</v>
      </c>
      <c r="D438" t="s">
        <v>1053</v>
      </c>
      <c r="E438">
        <v>3034</v>
      </c>
      <c r="F438">
        <v>3034</v>
      </c>
      <c r="G438">
        <f t="shared" si="38"/>
        <v>0</v>
      </c>
      <c r="H438">
        <f t="shared" si="34"/>
        <v>0</v>
      </c>
      <c r="I438">
        <f t="shared" si="35"/>
        <v>185.07399999999998</v>
      </c>
      <c r="J438" s="5">
        <f t="shared" si="36"/>
        <v>222.08879999999996</v>
      </c>
      <c r="K438" s="5"/>
      <c r="L438" s="5">
        <f t="shared" si="37"/>
        <v>212.83509999999995</v>
      </c>
      <c r="M438" s="8"/>
      <c r="N438" s="8"/>
    </row>
    <row r="439" spans="1:14" hidden="1">
      <c r="A439" t="s">
        <v>1054</v>
      </c>
      <c r="B439" s="1">
        <v>4987061015746</v>
      </c>
      <c r="C439" t="s">
        <v>1055</v>
      </c>
      <c r="D439" t="s">
        <v>1056</v>
      </c>
      <c r="E439">
        <v>3785</v>
      </c>
      <c r="F439">
        <v>3785</v>
      </c>
      <c r="G439">
        <f t="shared" si="38"/>
        <v>0</v>
      </c>
      <c r="H439">
        <f t="shared" si="34"/>
        <v>0</v>
      </c>
      <c r="I439">
        <f t="shared" si="35"/>
        <v>230.88499999999999</v>
      </c>
      <c r="J439" s="5">
        <f t="shared" si="36"/>
        <v>277.06199999999995</v>
      </c>
      <c r="K439" s="5"/>
      <c r="L439" s="5">
        <f t="shared" si="37"/>
        <v>265.51774999999998</v>
      </c>
      <c r="M439" s="8"/>
      <c r="N439" s="8"/>
    </row>
    <row r="440" spans="1:14" hidden="1">
      <c r="A440" t="s">
        <v>1057</v>
      </c>
      <c r="B440" s="1">
        <v>4987061021914</v>
      </c>
      <c r="C440" t="s">
        <v>271</v>
      </c>
      <c r="D440" t="s">
        <v>1058</v>
      </c>
      <c r="E440">
        <v>1468</v>
      </c>
      <c r="F440">
        <v>1468</v>
      </c>
      <c r="G440">
        <f t="shared" si="38"/>
        <v>0</v>
      </c>
      <c r="H440">
        <f t="shared" si="34"/>
        <v>0</v>
      </c>
      <c r="I440">
        <f t="shared" si="35"/>
        <v>89.548000000000002</v>
      </c>
      <c r="J440" s="5">
        <f t="shared" si="36"/>
        <v>107.4576</v>
      </c>
      <c r="K440" s="5"/>
      <c r="L440" s="5">
        <f t="shared" si="37"/>
        <v>102.9802</v>
      </c>
      <c r="M440" s="8"/>
      <c r="N440" s="8"/>
    </row>
    <row r="441" spans="1:14" hidden="1">
      <c r="A441" t="s">
        <v>1059</v>
      </c>
      <c r="B441" s="1">
        <v>4987045193767</v>
      </c>
      <c r="C441" t="s">
        <v>954</v>
      </c>
      <c r="D441" t="s">
        <v>1060</v>
      </c>
      <c r="E441">
        <v>4514</v>
      </c>
      <c r="F441">
        <v>4514</v>
      </c>
      <c r="G441">
        <f t="shared" si="38"/>
        <v>0</v>
      </c>
      <c r="H441">
        <f t="shared" si="34"/>
        <v>0</v>
      </c>
      <c r="I441">
        <f t="shared" si="35"/>
        <v>275.35399999999998</v>
      </c>
      <c r="J441" s="5">
        <f t="shared" si="36"/>
        <v>330.42479999999995</v>
      </c>
      <c r="K441" s="5"/>
      <c r="L441" s="5">
        <f t="shared" si="37"/>
        <v>316.65709999999996</v>
      </c>
      <c r="M441" s="8"/>
      <c r="N441" s="8"/>
    </row>
    <row r="442" spans="1:14" hidden="1">
      <c r="A442" t="s">
        <v>1061</v>
      </c>
      <c r="B442" s="1">
        <v>4987067252503</v>
      </c>
      <c r="C442" t="s">
        <v>268</v>
      </c>
      <c r="D442" s="4" t="s">
        <v>1062</v>
      </c>
      <c r="E442">
        <v>999</v>
      </c>
      <c r="F442">
        <v>1278</v>
      </c>
      <c r="G442">
        <f t="shared" si="38"/>
        <v>-279</v>
      </c>
      <c r="H442">
        <f t="shared" si="34"/>
        <v>-0.21830985915492956</v>
      </c>
      <c r="I442">
        <f t="shared" si="35"/>
        <v>60.939</v>
      </c>
      <c r="J442" s="5">
        <f t="shared" si="36"/>
        <v>73.126800000000003</v>
      </c>
      <c r="K442" s="5"/>
      <c r="L442" s="5">
        <f t="shared" si="37"/>
        <v>70.079849999999993</v>
      </c>
      <c r="M442" s="8">
        <v>188</v>
      </c>
      <c r="N442" s="8">
        <v>193</v>
      </c>
    </row>
    <row r="443" spans="1:14" hidden="1">
      <c r="A443" t="s">
        <v>1063</v>
      </c>
      <c r="B443" s="1">
        <v>4987067288809</v>
      </c>
      <c r="C443" t="s">
        <v>268</v>
      </c>
      <c r="D443" s="4" t="s">
        <v>1064</v>
      </c>
      <c r="E443">
        <v>1339</v>
      </c>
      <c r="F443">
        <v>1490</v>
      </c>
      <c r="G443">
        <f t="shared" si="38"/>
        <v>-151</v>
      </c>
      <c r="H443">
        <f t="shared" si="34"/>
        <v>-0.10134228187919463</v>
      </c>
      <c r="I443">
        <f t="shared" si="35"/>
        <v>81.679000000000002</v>
      </c>
      <c r="J443" s="5">
        <f t="shared" si="36"/>
        <v>98.014799999999994</v>
      </c>
      <c r="K443" s="5"/>
      <c r="L443" s="5">
        <f t="shared" si="37"/>
        <v>93.930849999999992</v>
      </c>
      <c r="M443" s="8">
        <v>168</v>
      </c>
      <c r="N443" s="8">
        <v>172.5</v>
      </c>
    </row>
    <row r="444" spans="1:14" hidden="1">
      <c r="A444" t="s">
        <v>1065</v>
      </c>
      <c r="B444" s="1">
        <v>4987067289004</v>
      </c>
      <c r="C444" t="s">
        <v>257</v>
      </c>
      <c r="D444" s="4" t="s">
        <v>1066</v>
      </c>
      <c r="E444">
        <v>1880</v>
      </c>
      <c r="F444">
        <v>1680</v>
      </c>
      <c r="G444">
        <f t="shared" si="38"/>
        <v>200</v>
      </c>
      <c r="H444">
        <f t="shared" si="34"/>
        <v>0.11904761904761904</v>
      </c>
      <c r="I444">
        <f t="shared" si="35"/>
        <v>114.67999999999999</v>
      </c>
      <c r="J444" s="5">
        <f t="shared" si="36"/>
        <v>137.61599999999999</v>
      </c>
      <c r="K444" s="5"/>
      <c r="L444" s="5">
        <f t="shared" si="37"/>
        <v>131.88199999999998</v>
      </c>
      <c r="M444" s="8">
        <v>208</v>
      </c>
      <c r="N444" s="8">
        <v>216</v>
      </c>
    </row>
    <row r="445" spans="1:14" hidden="1">
      <c r="A445" t="s">
        <v>1067</v>
      </c>
      <c r="B445" s="1">
        <v>4987067202805</v>
      </c>
      <c r="C445" t="s">
        <v>1068</v>
      </c>
      <c r="D445" s="4" t="s">
        <v>1069</v>
      </c>
      <c r="E445">
        <v>864</v>
      </c>
      <c r="F445">
        <v>980</v>
      </c>
      <c r="G445">
        <f t="shared" si="38"/>
        <v>-116</v>
      </c>
      <c r="H445">
        <f t="shared" si="34"/>
        <v>-0.11836734693877551</v>
      </c>
      <c r="I445">
        <f t="shared" si="35"/>
        <v>52.704000000000001</v>
      </c>
      <c r="J445" s="5">
        <f t="shared" si="36"/>
        <v>63.244799999999998</v>
      </c>
      <c r="K445" s="5"/>
      <c r="L445" s="5">
        <f t="shared" si="37"/>
        <v>60.609599999999993</v>
      </c>
      <c r="M445" s="8"/>
      <c r="N445" s="8"/>
    </row>
    <row r="446" spans="1:14">
      <c r="A446" t="s">
        <v>1070</v>
      </c>
      <c r="B446" s="1">
        <v>4987343083630</v>
      </c>
      <c r="C446" t="s">
        <v>87</v>
      </c>
      <c r="D446" t="s">
        <v>1071</v>
      </c>
      <c r="E446">
        <v>548</v>
      </c>
      <c r="F446">
        <v>880</v>
      </c>
      <c r="G446">
        <f t="shared" si="38"/>
        <v>-332</v>
      </c>
      <c r="H446">
        <f t="shared" si="34"/>
        <v>-0.37727272727272726</v>
      </c>
      <c r="I446">
        <f t="shared" si="35"/>
        <v>33.427999999999997</v>
      </c>
      <c r="J446" s="5">
        <f t="shared" si="36"/>
        <v>40.113599999999998</v>
      </c>
      <c r="K446" s="2">
        <f>I446*1.6</f>
        <v>53.4848</v>
      </c>
      <c r="L446" s="5">
        <f t="shared" si="37"/>
        <v>38.442199999999993</v>
      </c>
      <c r="M446" s="8"/>
      <c r="N446" s="8"/>
    </row>
    <row r="447" spans="1:14" hidden="1">
      <c r="A447" t="s">
        <v>1072</v>
      </c>
      <c r="B447" s="1">
        <v>4987246601986</v>
      </c>
      <c r="C447" t="s">
        <v>1017</v>
      </c>
      <c r="D447" t="s">
        <v>1073</v>
      </c>
      <c r="E447">
        <v>1680</v>
      </c>
      <c r="F447">
        <v>2006</v>
      </c>
      <c r="G447">
        <f t="shared" si="38"/>
        <v>-326</v>
      </c>
      <c r="H447">
        <f t="shared" si="34"/>
        <v>-0.16251246261216351</v>
      </c>
      <c r="I447">
        <f t="shared" si="35"/>
        <v>102.48</v>
      </c>
      <c r="J447" s="5">
        <f t="shared" si="36"/>
        <v>122.976</v>
      </c>
      <c r="K447" s="5"/>
      <c r="L447" s="5">
        <f t="shared" si="37"/>
        <v>117.85199999999999</v>
      </c>
      <c r="M447" s="8"/>
      <c r="N447" s="8"/>
    </row>
    <row r="448" spans="1:14" hidden="1">
      <c r="A448" t="s">
        <v>1074</v>
      </c>
      <c r="B448" s="1">
        <v>4987443323421</v>
      </c>
      <c r="C448" t="s">
        <v>274</v>
      </c>
      <c r="D448" t="s">
        <v>1075</v>
      </c>
      <c r="E448">
        <v>1580</v>
      </c>
      <c r="F448">
        <v>1980</v>
      </c>
      <c r="G448">
        <f t="shared" si="38"/>
        <v>-400</v>
      </c>
      <c r="H448">
        <f t="shared" si="34"/>
        <v>-0.20202020202020202</v>
      </c>
      <c r="I448">
        <f t="shared" si="35"/>
        <v>96.38</v>
      </c>
      <c r="J448" s="5">
        <f t="shared" si="36"/>
        <v>115.65599999999999</v>
      </c>
      <c r="K448" s="5"/>
      <c r="L448" s="5">
        <f t="shared" si="37"/>
        <v>110.83699999999999</v>
      </c>
      <c r="M448" s="8"/>
      <c r="N448" s="8"/>
    </row>
    <row r="449" spans="1:14" hidden="1">
      <c r="A449" t="s">
        <v>1076</v>
      </c>
      <c r="B449" s="1">
        <v>4987316012384</v>
      </c>
      <c r="C449" t="s">
        <v>176</v>
      </c>
      <c r="D449" t="s">
        <v>1077</v>
      </c>
      <c r="E449">
        <v>1380</v>
      </c>
      <c r="F449">
        <v>1777</v>
      </c>
      <c r="G449">
        <f t="shared" si="38"/>
        <v>-397</v>
      </c>
      <c r="H449">
        <f t="shared" si="34"/>
        <v>-0.22341024198086662</v>
      </c>
      <c r="I449">
        <f t="shared" si="35"/>
        <v>84.179999999999993</v>
      </c>
      <c r="J449" s="5">
        <f t="shared" si="36"/>
        <v>101.01599999999999</v>
      </c>
      <c r="K449" s="5"/>
      <c r="L449" s="5">
        <f t="shared" si="37"/>
        <v>96.806999999999988</v>
      </c>
      <c r="M449" s="8"/>
      <c r="N449" s="8"/>
    </row>
    <row r="450" spans="1:14" hidden="1">
      <c r="A450" t="s">
        <v>1078</v>
      </c>
      <c r="B450" s="1">
        <v>4987241156849</v>
      </c>
      <c r="C450" t="s">
        <v>274</v>
      </c>
      <c r="D450" s="4" t="s">
        <v>1079</v>
      </c>
      <c r="E450">
        <v>1680</v>
      </c>
      <c r="F450">
        <v>1965</v>
      </c>
      <c r="G450">
        <f t="shared" si="38"/>
        <v>-285</v>
      </c>
      <c r="H450">
        <f t="shared" ref="H450:H513" si="39">G450/F450</f>
        <v>-0.14503816793893129</v>
      </c>
      <c r="I450">
        <f t="shared" ref="I450:I513" si="40">E450*0.061</f>
        <v>102.48</v>
      </c>
      <c r="J450" s="5">
        <f t="shared" ref="J450:J513" si="41">I450*1.2</f>
        <v>122.976</v>
      </c>
      <c r="K450" s="5"/>
      <c r="L450" s="5">
        <f t="shared" ref="L450:L513" si="42">I450*1.15</f>
        <v>117.85199999999999</v>
      </c>
      <c r="M450" s="8"/>
      <c r="N450" s="8"/>
    </row>
    <row r="451" spans="1:14" hidden="1">
      <c r="A451" t="s">
        <v>1080</v>
      </c>
      <c r="B451" s="1">
        <v>4987241145072</v>
      </c>
      <c r="C451" t="s">
        <v>1081</v>
      </c>
      <c r="D451" s="4" t="s">
        <v>1082</v>
      </c>
      <c r="E451">
        <v>1232</v>
      </c>
      <c r="F451">
        <v>1234</v>
      </c>
      <c r="G451">
        <f t="shared" si="38"/>
        <v>-2</v>
      </c>
      <c r="H451">
        <f t="shared" si="39"/>
        <v>-1.6207455429497568E-3</v>
      </c>
      <c r="I451">
        <f t="shared" si="40"/>
        <v>75.152000000000001</v>
      </c>
      <c r="J451" s="5">
        <f t="shared" si="41"/>
        <v>90.182400000000001</v>
      </c>
      <c r="K451" s="5"/>
      <c r="L451" s="5">
        <f t="shared" si="42"/>
        <v>86.424799999999991</v>
      </c>
      <c r="M451" s="8"/>
      <c r="N451" s="8"/>
    </row>
    <row r="452" spans="1:14" hidden="1">
      <c r="A452" t="s">
        <v>1083</v>
      </c>
      <c r="B452" s="1">
        <v>4987300056615</v>
      </c>
      <c r="C452" t="s">
        <v>1084</v>
      </c>
      <c r="D452" t="s">
        <v>1085</v>
      </c>
      <c r="E452">
        <v>1490</v>
      </c>
      <c r="F452">
        <v>1490</v>
      </c>
      <c r="G452">
        <f t="shared" si="38"/>
        <v>0</v>
      </c>
      <c r="H452">
        <f t="shared" si="39"/>
        <v>0</v>
      </c>
      <c r="I452">
        <f t="shared" si="40"/>
        <v>90.89</v>
      </c>
      <c r="J452" s="5">
        <f t="shared" si="41"/>
        <v>109.068</v>
      </c>
      <c r="K452" s="5"/>
      <c r="L452" s="5">
        <f t="shared" si="42"/>
        <v>104.5235</v>
      </c>
      <c r="M452" s="8"/>
      <c r="N452" s="8"/>
    </row>
    <row r="453" spans="1:14" hidden="1">
      <c r="A453" t="s">
        <v>1086</v>
      </c>
      <c r="B453" s="1">
        <v>4987246602099</v>
      </c>
      <c r="C453" t="s">
        <v>271</v>
      </c>
      <c r="D453" t="s">
        <v>1087</v>
      </c>
      <c r="E453">
        <v>950</v>
      </c>
      <c r="F453">
        <v>950</v>
      </c>
      <c r="G453">
        <f t="shared" si="38"/>
        <v>0</v>
      </c>
      <c r="H453">
        <f t="shared" si="39"/>
        <v>0</v>
      </c>
      <c r="I453">
        <f t="shared" si="40"/>
        <v>57.949999999999996</v>
      </c>
      <c r="J453" s="5">
        <f t="shared" si="41"/>
        <v>69.539999999999992</v>
      </c>
      <c r="K453" s="5"/>
      <c r="L453" s="5">
        <f t="shared" si="42"/>
        <v>66.642499999999984</v>
      </c>
      <c r="M453" s="8"/>
      <c r="N453" s="8"/>
    </row>
    <row r="454" spans="1:14">
      <c r="A454" t="s">
        <v>1088</v>
      </c>
      <c r="B454" s="1">
        <v>4987024981101</v>
      </c>
      <c r="C454" t="s">
        <v>73</v>
      </c>
      <c r="D454" t="s">
        <v>1089</v>
      </c>
      <c r="E454">
        <v>718</v>
      </c>
      <c r="F454">
        <v>718</v>
      </c>
      <c r="G454">
        <f t="shared" si="38"/>
        <v>0</v>
      </c>
      <c r="H454">
        <f t="shared" si="39"/>
        <v>0</v>
      </c>
      <c r="I454">
        <f t="shared" si="40"/>
        <v>43.798000000000002</v>
      </c>
      <c r="J454" s="5">
        <f t="shared" si="41"/>
        <v>52.557600000000001</v>
      </c>
      <c r="K454" s="2">
        <f>I454*1.6</f>
        <v>70.076800000000006</v>
      </c>
      <c r="L454" s="5">
        <f t="shared" si="42"/>
        <v>50.367699999999999</v>
      </c>
      <c r="M454" s="8">
        <v>88</v>
      </c>
      <c r="N454" s="8">
        <v>92</v>
      </c>
    </row>
    <row r="455" spans="1:14" hidden="1">
      <c r="A455" t="s">
        <v>1090</v>
      </c>
      <c r="B455" s="1">
        <v>4987188166031</v>
      </c>
      <c r="C455" t="s">
        <v>1017</v>
      </c>
      <c r="D455" t="s">
        <v>1091</v>
      </c>
      <c r="E455">
        <v>1419</v>
      </c>
      <c r="F455">
        <v>1419</v>
      </c>
      <c r="G455">
        <f t="shared" si="38"/>
        <v>0</v>
      </c>
      <c r="H455">
        <f t="shared" si="39"/>
        <v>0</v>
      </c>
      <c r="I455">
        <f t="shared" si="40"/>
        <v>86.558999999999997</v>
      </c>
      <c r="J455" s="5">
        <f t="shared" si="41"/>
        <v>103.87079999999999</v>
      </c>
      <c r="K455" s="5"/>
      <c r="L455" s="5">
        <f t="shared" si="42"/>
        <v>99.542849999999987</v>
      </c>
      <c r="M455" s="8"/>
      <c r="N455" s="8"/>
    </row>
    <row r="456" spans="1:14" hidden="1">
      <c r="A456" t="s">
        <v>1092</v>
      </c>
      <c r="B456" s="1">
        <v>4987188166048</v>
      </c>
      <c r="C456" t="s">
        <v>179</v>
      </c>
      <c r="D456" t="s">
        <v>1093</v>
      </c>
      <c r="E456">
        <v>2036</v>
      </c>
      <c r="F456">
        <v>2036</v>
      </c>
      <c r="G456">
        <f t="shared" si="38"/>
        <v>0</v>
      </c>
      <c r="H456">
        <f t="shared" si="39"/>
        <v>0</v>
      </c>
      <c r="I456">
        <f t="shared" si="40"/>
        <v>124.196</v>
      </c>
      <c r="J456" s="5">
        <f t="shared" si="41"/>
        <v>149.0352</v>
      </c>
      <c r="K456" s="5"/>
      <c r="L456" s="5">
        <f t="shared" si="42"/>
        <v>142.82539999999997</v>
      </c>
      <c r="M456" s="8"/>
      <c r="N456" s="8"/>
    </row>
    <row r="457" spans="1:14" hidden="1">
      <c r="A457" t="s">
        <v>1094</v>
      </c>
      <c r="B457" s="1">
        <v>4987774596877</v>
      </c>
      <c r="C457" t="s">
        <v>246</v>
      </c>
      <c r="D457" t="s">
        <v>1095</v>
      </c>
      <c r="E457">
        <v>1490</v>
      </c>
      <c r="F457">
        <v>1490</v>
      </c>
      <c r="G457">
        <f t="shared" si="38"/>
        <v>0</v>
      </c>
      <c r="H457">
        <f t="shared" si="39"/>
        <v>0</v>
      </c>
      <c r="I457">
        <f t="shared" si="40"/>
        <v>90.89</v>
      </c>
      <c r="J457" s="5">
        <f t="shared" si="41"/>
        <v>109.068</v>
      </c>
      <c r="K457" s="5"/>
      <c r="L457" s="5">
        <f t="shared" si="42"/>
        <v>104.5235</v>
      </c>
      <c r="M457" s="8"/>
      <c r="N457" s="8"/>
    </row>
    <row r="458" spans="1:14" hidden="1">
      <c r="A458" t="s">
        <v>1096</v>
      </c>
      <c r="B458" s="1">
        <v>4987123701594</v>
      </c>
      <c r="C458" t="s">
        <v>689</v>
      </c>
      <c r="D458" t="s">
        <v>1097</v>
      </c>
      <c r="E458">
        <v>1680</v>
      </c>
      <c r="F458">
        <v>1680</v>
      </c>
      <c r="G458">
        <f t="shared" si="38"/>
        <v>0</v>
      </c>
      <c r="H458">
        <f t="shared" si="39"/>
        <v>0</v>
      </c>
      <c r="I458">
        <f t="shared" si="40"/>
        <v>102.48</v>
      </c>
      <c r="J458" s="5">
        <f t="shared" si="41"/>
        <v>122.976</v>
      </c>
      <c r="K458" s="5"/>
      <c r="L458" s="5">
        <f t="shared" si="42"/>
        <v>117.85199999999999</v>
      </c>
      <c r="M458" s="8"/>
      <c r="N458" s="8"/>
    </row>
    <row r="459" spans="1:14" hidden="1">
      <c r="A459" t="s">
        <v>1098</v>
      </c>
      <c r="B459" s="1">
        <v>4987316014449</v>
      </c>
      <c r="C459" t="s">
        <v>1017</v>
      </c>
      <c r="D459" t="s">
        <v>1099</v>
      </c>
      <c r="E459">
        <v>1976</v>
      </c>
      <c r="F459">
        <v>1976</v>
      </c>
      <c r="G459">
        <f t="shared" si="38"/>
        <v>0</v>
      </c>
      <c r="H459">
        <f t="shared" si="39"/>
        <v>0</v>
      </c>
      <c r="I459">
        <f t="shared" si="40"/>
        <v>120.536</v>
      </c>
      <c r="J459" s="5">
        <f t="shared" si="41"/>
        <v>144.64320000000001</v>
      </c>
      <c r="K459" s="5"/>
      <c r="L459" s="5">
        <f t="shared" si="42"/>
        <v>138.6164</v>
      </c>
      <c r="M459" s="8"/>
      <c r="N459" s="8"/>
    </row>
    <row r="460" spans="1:14" hidden="1">
      <c r="A460" t="s">
        <v>1100</v>
      </c>
      <c r="B460" s="1">
        <v>4987343083746</v>
      </c>
      <c r="C460" t="s">
        <v>179</v>
      </c>
      <c r="D460" t="s">
        <v>1101</v>
      </c>
      <c r="E460">
        <v>1658</v>
      </c>
      <c r="F460">
        <v>1658</v>
      </c>
      <c r="G460">
        <f t="shared" si="38"/>
        <v>0</v>
      </c>
      <c r="H460">
        <f t="shared" si="39"/>
        <v>0</v>
      </c>
      <c r="I460">
        <f t="shared" si="40"/>
        <v>101.13799999999999</v>
      </c>
      <c r="J460" s="5">
        <f t="shared" si="41"/>
        <v>121.36559999999999</v>
      </c>
      <c r="K460" s="5"/>
      <c r="L460" s="5">
        <f t="shared" si="42"/>
        <v>116.30869999999999</v>
      </c>
      <c r="M460" s="8"/>
      <c r="N460" s="8"/>
    </row>
    <row r="461" spans="1:14" hidden="1">
      <c r="A461" t="s">
        <v>1102</v>
      </c>
      <c r="B461" s="1">
        <v>4987300060001</v>
      </c>
      <c r="C461" t="s">
        <v>714</v>
      </c>
      <c r="D461" t="s">
        <v>1103</v>
      </c>
      <c r="E461">
        <v>1490</v>
      </c>
      <c r="F461">
        <v>1490</v>
      </c>
      <c r="G461">
        <f t="shared" si="38"/>
        <v>0</v>
      </c>
      <c r="H461">
        <f t="shared" si="39"/>
        <v>0</v>
      </c>
      <c r="I461">
        <f t="shared" si="40"/>
        <v>90.89</v>
      </c>
      <c r="J461" s="5">
        <f t="shared" si="41"/>
        <v>109.068</v>
      </c>
      <c r="K461" s="5"/>
      <c r="L461" s="5">
        <f t="shared" si="42"/>
        <v>104.5235</v>
      </c>
      <c r="M461" s="8"/>
      <c r="N461" s="8"/>
    </row>
    <row r="462" spans="1:14" hidden="1">
      <c r="A462" t="s">
        <v>1104</v>
      </c>
      <c r="B462" s="1">
        <v>4987300060018</v>
      </c>
      <c r="C462" t="s">
        <v>398</v>
      </c>
      <c r="D462" t="s">
        <v>1105</v>
      </c>
      <c r="E462">
        <v>2138</v>
      </c>
      <c r="F462">
        <v>2138</v>
      </c>
      <c r="G462">
        <f t="shared" si="38"/>
        <v>0</v>
      </c>
      <c r="H462">
        <f t="shared" si="39"/>
        <v>0</v>
      </c>
      <c r="I462">
        <f t="shared" si="40"/>
        <v>130.41800000000001</v>
      </c>
      <c r="J462" s="5">
        <f t="shared" si="41"/>
        <v>156.5016</v>
      </c>
      <c r="K462" s="5"/>
      <c r="L462" s="5">
        <f t="shared" si="42"/>
        <v>149.98069999999998</v>
      </c>
      <c r="M462" s="8"/>
      <c r="N462" s="8"/>
    </row>
    <row r="463" spans="1:14" hidden="1">
      <c r="A463" t="s">
        <v>1106</v>
      </c>
      <c r="B463" s="1">
        <v>4987272101061</v>
      </c>
      <c r="C463" t="s">
        <v>268</v>
      </c>
      <c r="D463" t="s">
        <v>1107</v>
      </c>
      <c r="E463">
        <v>1058</v>
      </c>
      <c r="F463">
        <v>1058</v>
      </c>
      <c r="G463">
        <f t="shared" si="38"/>
        <v>0</v>
      </c>
      <c r="H463">
        <f t="shared" si="39"/>
        <v>0</v>
      </c>
      <c r="I463">
        <f t="shared" si="40"/>
        <v>64.537999999999997</v>
      </c>
      <c r="J463" s="5">
        <f t="shared" si="41"/>
        <v>77.445599999999999</v>
      </c>
      <c r="K463" s="5"/>
      <c r="L463" s="5">
        <f t="shared" si="42"/>
        <v>74.218699999999984</v>
      </c>
      <c r="M463" s="8"/>
      <c r="N463" s="8"/>
    </row>
    <row r="464" spans="1:14" hidden="1">
      <c r="A464" t="s">
        <v>1108</v>
      </c>
      <c r="B464" s="1">
        <v>4987306048362</v>
      </c>
      <c r="C464" t="s">
        <v>176</v>
      </c>
      <c r="D464" t="s">
        <v>1109</v>
      </c>
      <c r="E464">
        <v>980</v>
      </c>
      <c r="F464">
        <v>980</v>
      </c>
      <c r="G464">
        <f t="shared" si="38"/>
        <v>0</v>
      </c>
      <c r="H464">
        <f t="shared" si="39"/>
        <v>0</v>
      </c>
      <c r="I464">
        <f t="shared" si="40"/>
        <v>59.78</v>
      </c>
      <c r="J464" s="5">
        <f t="shared" si="41"/>
        <v>71.736000000000004</v>
      </c>
      <c r="K464" s="5"/>
      <c r="L464" s="5">
        <f t="shared" si="42"/>
        <v>68.747</v>
      </c>
      <c r="M464" s="8">
        <v>108</v>
      </c>
      <c r="N464" s="8">
        <v>118</v>
      </c>
    </row>
    <row r="465" spans="1:14" hidden="1">
      <c r="A465" t="s">
        <v>1110</v>
      </c>
      <c r="B465" s="1">
        <v>4987306045897</v>
      </c>
      <c r="C465" t="s">
        <v>268</v>
      </c>
      <c r="D465" t="s">
        <v>1111</v>
      </c>
      <c r="E465">
        <v>980</v>
      </c>
      <c r="F465">
        <v>980</v>
      </c>
      <c r="G465">
        <f t="shared" ref="G465:G528" si="43">E465-F465</f>
        <v>0</v>
      </c>
      <c r="H465">
        <f t="shared" si="39"/>
        <v>0</v>
      </c>
      <c r="I465">
        <f t="shared" si="40"/>
        <v>59.78</v>
      </c>
      <c r="J465" s="5">
        <f t="shared" si="41"/>
        <v>71.736000000000004</v>
      </c>
      <c r="K465" s="5"/>
      <c r="L465" s="5">
        <f t="shared" si="42"/>
        <v>68.747</v>
      </c>
      <c r="M465" s="8">
        <v>109</v>
      </c>
      <c r="N465" s="8">
        <v>113</v>
      </c>
    </row>
    <row r="466" spans="1:14" hidden="1">
      <c r="A466" t="s">
        <v>1112</v>
      </c>
      <c r="B466" s="1">
        <v>4987306045903</v>
      </c>
      <c r="C466" t="s">
        <v>136</v>
      </c>
      <c r="D466" t="s">
        <v>1113</v>
      </c>
      <c r="E466">
        <v>1380</v>
      </c>
      <c r="F466">
        <v>1380</v>
      </c>
      <c r="G466">
        <f t="shared" si="43"/>
        <v>0</v>
      </c>
      <c r="H466">
        <f t="shared" si="39"/>
        <v>0</v>
      </c>
      <c r="I466">
        <f t="shared" si="40"/>
        <v>84.179999999999993</v>
      </c>
      <c r="J466" s="5">
        <f t="shared" si="41"/>
        <v>101.01599999999999</v>
      </c>
      <c r="K466" s="5"/>
      <c r="L466" s="5">
        <f t="shared" si="42"/>
        <v>96.806999999999988</v>
      </c>
      <c r="M466" s="8"/>
      <c r="N466" s="8"/>
    </row>
    <row r="467" spans="1:14" hidden="1">
      <c r="A467" t="s">
        <v>1114</v>
      </c>
      <c r="B467" s="1">
        <v>4987443340190</v>
      </c>
      <c r="C467" t="s">
        <v>1115</v>
      </c>
      <c r="D467" t="s">
        <v>1116</v>
      </c>
      <c r="E467">
        <v>1420</v>
      </c>
      <c r="F467">
        <v>1420</v>
      </c>
      <c r="G467">
        <f t="shared" si="43"/>
        <v>0</v>
      </c>
      <c r="H467">
        <f t="shared" si="39"/>
        <v>0</v>
      </c>
      <c r="I467">
        <f t="shared" si="40"/>
        <v>86.62</v>
      </c>
      <c r="J467" s="5">
        <f t="shared" si="41"/>
        <v>103.944</v>
      </c>
      <c r="K467" s="5"/>
      <c r="L467" s="5">
        <f t="shared" si="42"/>
        <v>99.613</v>
      </c>
      <c r="M467" s="8"/>
      <c r="N467" s="8"/>
    </row>
    <row r="468" spans="1:14" hidden="1">
      <c r="A468" t="s">
        <v>1117</v>
      </c>
      <c r="B468" s="1">
        <v>4987306047150</v>
      </c>
      <c r="C468" t="s">
        <v>37</v>
      </c>
      <c r="D468" t="s">
        <v>1118</v>
      </c>
      <c r="E468">
        <v>880</v>
      </c>
      <c r="F468">
        <v>880</v>
      </c>
      <c r="G468">
        <f t="shared" si="43"/>
        <v>0</v>
      </c>
      <c r="H468">
        <f t="shared" si="39"/>
        <v>0</v>
      </c>
      <c r="I468">
        <f t="shared" si="40"/>
        <v>53.68</v>
      </c>
      <c r="J468" s="5">
        <f t="shared" si="41"/>
        <v>64.415999999999997</v>
      </c>
      <c r="K468" s="5"/>
      <c r="L468" s="5">
        <f t="shared" si="42"/>
        <v>61.731999999999992</v>
      </c>
      <c r="M468" s="8">
        <v>96</v>
      </c>
      <c r="N468" s="8">
        <v>103</v>
      </c>
    </row>
    <row r="469" spans="1:14" hidden="1">
      <c r="A469" t="s">
        <v>1119</v>
      </c>
      <c r="B469" s="1">
        <v>4987306045743</v>
      </c>
      <c r="C469" t="s">
        <v>431</v>
      </c>
      <c r="D469" t="s">
        <v>1120</v>
      </c>
      <c r="E469">
        <v>1231</v>
      </c>
      <c r="F469">
        <v>1231</v>
      </c>
      <c r="G469">
        <f t="shared" si="43"/>
        <v>0</v>
      </c>
      <c r="H469">
        <f t="shared" si="39"/>
        <v>0</v>
      </c>
      <c r="I469">
        <f t="shared" si="40"/>
        <v>75.090999999999994</v>
      </c>
      <c r="J469" s="5">
        <f t="shared" si="41"/>
        <v>90.109199999999987</v>
      </c>
      <c r="K469" s="5"/>
      <c r="L469" s="5">
        <f t="shared" si="42"/>
        <v>86.354649999999992</v>
      </c>
      <c r="M469" s="8">
        <v>109</v>
      </c>
      <c r="N469" s="8">
        <v>114</v>
      </c>
    </row>
    <row r="470" spans="1:14" hidden="1">
      <c r="A470" t="s">
        <v>1121</v>
      </c>
      <c r="B470" s="1">
        <v>4987306045729</v>
      </c>
      <c r="C470" t="s">
        <v>431</v>
      </c>
      <c r="D470" t="s">
        <v>1122</v>
      </c>
      <c r="E470">
        <v>1490</v>
      </c>
      <c r="F470">
        <v>1490</v>
      </c>
      <c r="G470">
        <f t="shared" si="43"/>
        <v>0</v>
      </c>
      <c r="H470">
        <f t="shared" si="39"/>
        <v>0</v>
      </c>
      <c r="I470">
        <f t="shared" si="40"/>
        <v>90.89</v>
      </c>
      <c r="J470" s="5">
        <f t="shared" si="41"/>
        <v>109.068</v>
      </c>
      <c r="K470" s="5"/>
      <c r="L470" s="5">
        <f t="shared" si="42"/>
        <v>104.5235</v>
      </c>
      <c r="M470" s="8">
        <v>109</v>
      </c>
      <c r="N470" s="8">
        <v>114</v>
      </c>
    </row>
    <row r="471" spans="1:14">
      <c r="A471" t="s">
        <v>1123</v>
      </c>
      <c r="B471" s="1">
        <v>4987081458325</v>
      </c>
      <c r="C471" t="s">
        <v>1124</v>
      </c>
      <c r="D471" t="s">
        <v>1125</v>
      </c>
      <c r="E471">
        <v>537</v>
      </c>
      <c r="F471">
        <v>537</v>
      </c>
      <c r="G471">
        <f t="shared" si="43"/>
        <v>0</v>
      </c>
      <c r="H471">
        <f t="shared" si="39"/>
        <v>0</v>
      </c>
      <c r="I471">
        <f t="shared" si="40"/>
        <v>32.756999999999998</v>
      </c>
      <c r="J471" s="5">
        <f t="shared" si="41"/>
        <v>39.308399999999999</v>
      </c>
      <c r="K471" s="2">
        <f>I471*1.6</f>
        <v>52.411200000000001</v>
      </c>
      <c r="L471" s="5">
        <f t="shared" si="42"/>
        <v>37.670549999999992</v>
      </c>
      <c r="M471" s="8"/>
      <c r="N471" s="8"/>
    </row>
    <row r="472" spans="1:14">
      <c r="A472" t="s">
        <v>1126</v>
      </c>
      <c r="B472" s="1">
        <v>4987037762032</v>
      </c>
      <c r="C472" t="s">
        <v>37</v>
      </c>
      <c r="D472" t="s">
        <v>1127</v>
      </c>
      <c r="E472">
        <v>429</v>
      </c>
      <c r="F472">
        <v>429</v>
      </c>
      <c r="G472">
        <f t="shared" si="43"/>
        <v>0</v>
      </c>
      <c r="H472">
        <f t="shared" si="39"/>
        <v>0</v>
      </c>
      <c r="I472">
        <f t="shared" si="40"/>
        <v>26.169</v>
      </c>
      <c r="J472" s="5">
        <f t="shared" si="41"/>
        <v>31.402799999999999</v>
      </c>
      <c r="K472" s="2">
        <f>I472*1.6</f>
        <v>41.870400000000004</v>
      </c>
      <c r="L472" s="5">
        <f t="shared" si="42"/>
        <v>30.094349999999999</v>
      </c>
      <c r="M472" s="8"/>
      <c r="N472" s="8"/>
    </row>
    <row r="473" spans="1:14" hidden="1">
      <c r="A473" t="s">
        <v>1128</v>
      </c>
      <c r="B473" s="1">
        <v>4987107615688</v>
      </c>
      <c r="C473" t="s">
        <v>431</v>
      </c>
      <c r="D473" t="s">
        <v>1129</v>
      </c>
      <c r="E473">
        <v>1316</v>
      </c>
      <c r="F473">
        <v>1316</v>
      </c>
      <c r="G473">
        <f t="shared" si="43"/>
        <v>0</v>
      </c>
      <c r="H473">
        <f t="shared" si="39"/>
        <v>0</v>
      </c>
      <c r="I473">
        <f t="shared" si="40"/>
        <v>80.275999999999996</v>
      </c>
      <c r="J473" s="5">
        <f t="shared" si="41"/>
        <v>96.331199999999995</v>
      </c>
      <c r="K473" s="5"/>
      <c r="L473" s="5">
        <f t="shared" si="42"/>
        <v>92.317399999999992</v>
      </c>
      <c r="M473" s="8">
        <v>138</v>
      </c>
      <c r="N473" s="8">
        <v>142</v>
      </c>
    </row>
    <row r="474" spans="1:14" hidden="1">
      <c r="A474" t="s">
        <v>1130</v>
      </c>
      <c r="B474" s="1">
        <v>4987107615640</v>
      </c>
      <c r="C474" t="s">
        <v>431</v>
      </c>
      <c r="D474" t="s">
        <v>1131</v>
      </c>
      <c r="E474">
        <v>1316</v>
      </c>
      <c r="F474">
        <v>1316</v>
      </c>
      <c r="G474">
        <f t="shared" si="43"/>
        <v>0</v>
      </c>
      <c r="H474">
        <f t="shared" si="39"/>
        <v>0</v>
      </c>
      <c r="I474">
        <f t="shared" si="40"/>
        <v>80.275999999999996</v>
      </c>
      <c r="J474" s="5">
        <f t="shared" si="41"/>
        <v>96.331199999999995</v>
      </c>
      <c r="K474" s="5"/>
      <c r="L474" s="5">
        <f t="shared" si="42"/>
        <v>92.317399999999992</v>
      </c>
      <c r="M474" s="8">
        <v>138</v>
      </c>
      <c r="N474" s="8">
        <v>142</v>
      </c>
    </row>
    <row r="475" spans="1:14" hidden="1">
      <c r="A475" t="s">
        <v>1132</v>
      </c>
      <c r="B475" s="1">
        <v>4987107615657</v>
      </c>
      <c r="C475" t="s">
        <v>37</v>
      </c>
      <c r="D475" t="s">
        <v>1133</v>
      </c>
      <c r="E475">
        <v>2036</v>
      </c>
      <c r="F475">
        <v>2036</v>
      </c>
      <c r="G475">
        <f t="shared" si="43"/>
        <v>0</v>
      </c>
      <c r="H475">
        <f t="shared" si="39"/>
        <v>0</v>
      </c>
      <c r="I475">
        <f t="shared" si="40"/>
        <v>124.196</v>
      </c>
      <c r="J475" s="5">
        <f t="shared" si="41"/>
        <v>149.0352</v>
      </c>
      <c r="K475" s="5"/>
      <c r="L475" s="5">
        <f t="shared" si="42"/>
        <v>142.82539999999997</v>
      </c>
      <c r="M475" s="8">
        <v>188</v>
      </c>
      <c r="N475" s="8">
        <v>189.5</v>
      </c>
    </row>
    <row r="476" spans="1:14" hidden="1">
      <c r="A476" t="s">
        <v>1134</v>
      </c>
      <c r="B476" s="1">
        <v>4987107615664</v>
      </c>
      <c r="C476" t="s">
        <v>431</v>
      </c>
      <c r="D476" t="s">
        <v>1135</v>
      </c>
      <c r="E476">
        <v>1316</v>
      </c>
      <c r="F476">
        <v>1316</v>
      </c>
      <c r="G476">
        <f t="shared" si="43"/>
        <v>0</v>
      </c>
      <c r="H476">
        <f t="shared" si="39"/>
        <v>0</v>
      </c>
      <c r="I476">
        <f t="shared" si="40"/>
        <v>80.275999999999996</v>
      </c>
      <c r="J476" s="5">
        <f t="shared" si="41"/>
        <v>96.331199999999995</v>
      </c>
      <c r="K476" s="5"/>
      <c r="L476" s="5">
        <f t="shared" si="42"/>
        <v>92.317399999999992</v>
      </c>
      <c r="M476" s="8">
        <v>118</v>
      </c>
      <c r="N476" s="8">
        <v>126</v>
      </c>
    </row>
    <row r="477" spans="1:14" hidden="1">
      <c r="A477" t="s">
        <v>1136</v>
      </c>
      <c r="B477" s="1">
        <v>4987107615671</v>
      </c>
      <c r="C477" t="s">
        <v>37</v>
      </c>
      <c r="D477" s="7" t="s">
        <v>1137</v>
      </c>
      <c r="E477">
        <v>2036</v>
      </c>
      <c r="F477">
        <v>2036</v>
      </c>
      <c r="G477">
        <f t="shared" si="43"/>
        <v>0</v>
      </c>
      <c r="H477">
        <f t="shared" si="39"/>
        <v>0</v>
      </c>
      <c r="I477">
        <f t="shared" si="40"/>
        <v>124.196</v>
      </c>
      <c r="J477" s="5">
        <f t="shared" si="41"/>
        <v>149.0352</v>
      </c>
      <c r="K477" s="5"/>
      <c r="L477" s="5">
        <f t="shared" si="42"/>
        <v>142.82539999999997</v>
      </c>
      <c r="M477" s="8">
        <v>168</v>
      </c>
      <c r="N477" s="8">
        <v>172</v>
      </c>
    </row>
    <row r="478" spans="1:14" hidden="1">
      <c r="A478" t="s">
        <v>1138</v>
      </c>
      <c r="B478" s="1">
        <v>4987107617729</v>
      </c>
      <c r="C478" t="s">
        <v>188</v>
      </c>
      <c r="D478" t="s">
        <v>1139</v>
      </c>
      <c r="E478">
        <v>1758</v>
      </c>
      <c r="F478">
        <v>1758</v>
      </c>
      <c r="G478">
        <f t="shared" si="43"/>
        <v>0</v>
      </c>
      <c r="H478">
        <f t="shared" si="39"/>
        <v>0</v>
      </c>
      <c r="I478">
        <f t="shared" si="40"/>
        <v>107.238</v>
      </c>
      <c r="J478" s="5">
        <f t="shared" si="41"/>
        <v>128.68559999999999</v>
      </c>
      <c r="K478" s="5"/>
      <c r="L478" s="5">
        <f t="shared" si="42"/>
        <v>123.32369999999999</v>
      </c>
      <c r="M478" s="8">
        <v>168</v>
      </c>
      <c r="N478" s="8">
        <v>172</v>
      </c>
    </row>
    <row r="479" spans="1:14" hidden="1">
      <c r="A479" t="s">
        <v>1140</v>
      </c>
      <c r="B479" s="1">
        <v>4560389400113</v>
      </c>
      <c r="C479" t="s">
        <v>37</v>
      </c>
      <c r="D479" t="s">
        <v>1141</v>
      </c>
      <c r="E479">
        <v>1058</v>
      </c>
      <c r="F479">
        <v>1058</v>
      </c>
      <c r="G479">
        <f t="shared" si="43"/>
        <v>0</v>
      </c>
      <c r="H479">
        <f t="shared" si="39"/>
        <v>0</v>
      </c>
      <c r="I479">
        <f t="shared" si="40"/>
        <v>64.537999999999997</v>
      </c>
      <c r="J479" s="5">
        <f t="shared" si="41"/>
        <v>77.445599999999999</v>
      </c>
      <c r="K479" s="5"/>
      <c r="L479" s="5">
        <f t="shared" si="42"/>
        <v>74.218699999999984</v>
      </c>
      <c r="M479" s="8"/>
      <c r="N479" s="8"/>
    </row>
    <row r="480" spans="1:14" hidden="1">
      <c r="A480" t="s">
        <v>1142</v>
      </c>
      <c r="B480" s="1">
        <v>4560389400120</v>
      </c>
      <c r="C480" t="s">
        <v>37</v>
      </c>
      <c r="D480" t="s">
        <v>1143</v>
      </c>
      <c r="E480">
        <v>1058</v>
      </c>
      <c r="F480">
        <v>1058</v>
      </c>
      <c r="G480">
        <f t="shared" si="43"/>
        <v>0</v>
      </c>
      <c r="H480">
        <f t="shared" si="39"/>
        <v>0</v>
      </c>
      <c r="I480">
        <f t="shared" si="40"/>
        <v>64.537999999999997</v>
      </c>
      <c r="J480" s="5">
        <f t="shared" si="41"/>
        <v>77.445599999999999</v>
      </c>
      <c r="K480" s="5"/>
      <c r="L480" s="5">
        <f t="shared" si="42"/>
        <v>74.218699999999984</v>
      </c>
      <c r="M480" s="8"/>
      <c r="N480" s="8"/>
    </row>
    <row r="481" spans="1:14">
      <c r="A481" t="s">
        <v>1144</v>
      </c>
      <c r="B481" s="1">
        <v>4987241100200</v>
      </c>
      <c r="C481" t="s">
        <v>431</v>
      </c>
      <c r="D481" s="4" t="s">
        <v>1145</v>
      </c>
      <c r="E481">
        <v>698</v>
      </c>
      <c r="F481">
        <v>698</v>
      </c>
      <c r="G481">
        <f t="shared" si="43"/>
        <v>0</v>
      </c>
      <c r="H481">
        <f t="shared" si="39"/>
        <v>0</v>
      </c>
      <c r="I481">
        <f t="shared" si="40"/>
        <v>42.577999999999996</v>
      </c>
      <c r="J481" s="5">
        <f t="shared" si="41"/>
        <v>51.093599999999995</v>
      </c>
      <c r="K481" s="2">
        <f>I481*1.6</f>
        <v>68.124799999999993</v>
      </c>
      <c r="L481" s="5">
        <f t="shared" si="42"/>
        <v>48.964699999999993</v>
      </c>
      <c r="M481" s="8">
        <v>168</v>
      </c>
      <c r="N481" s="8">
        <v>175</v>
      </c>
    </row>
    <row r="482" spans="1:14" hidden="1">
      <c r="A482" t="s">
        <v>1146</v>
      </c>
      <c r="B482" s="1">
        <v>4987316018744</v>
      </c>
      <c r="C482" t="s">
        <v>188</v>
      </c>
      <c r="D482" t="s">
        <v>1147</v>
      </c>
      <c r="E482">
        <v>1527</v>
      </c>
      <c r="F482">
        <v>1780</v>
      </c>
      <c r="G482">
        <f t="shared" si="43"/>
        <v>-253</v>
      </c>
      <c r="H482">
        <f t="shared" si="39"/>
        <v>-0.14213483146067415</v>
      </c>
      <c r="I482">
        <f t="shared" si="40"/>
        <v>93.146999999999991</v>
      </c>
      <c r="J482" s="5">
        <f t="shared" si="41"/>
        <v>111.77639999999998</v>
      </c>
      <c r="K482" s="5"/>
      <c r="L482" s="5">
        <f t="shared" si="42"/>
        <v>107.11904999999999</v>
      </c>
      <c r="M482" s="8"/>
      <c r="N482" s="8"/>
    </row>
    <row r="483" spans="1:14" hidden="1">
      <c r="A483" t="s">
        <v>1148</v>
      </c>
      <c r="B483" s="1">
        <v>4987123701600</v>
      </c>
      <c r="C483" t="s">
        <v>431</v>
      </c>
      <c r="D483" t="s">
        <v>1149</v>
      </c>
      <c r="E483">
        <v>1280</v>
      </c>
      <c r="F483">
        <v>1280</v>
      </c>
      <c r="G483">
        <f t="shared" si="43"/>
        <v>0</v>
      </c>
      <c r="H483">
        <f t="shared" si="39"/>
        <v>0</v>
      </c>
      <c r="I483">
        <f t="shared" si="40"/>
        <v>78.08</v>
      </c>
      <c r="J483" s="5">
        <f t="shared" si="41"/>
        <v>93.695999999999998</v>
      </c>
      <c r="K483" s="5"/>
      <c r="L483" s="5">
        <f t="shared" si="42"/>
        <v>89.791999999999987</v>
      </c>
      <c r="M483" s="8"/>
      <c r="N483" s="8"/>
    </row>
    <row r="484" spans="1:14" hidden="1">
      <c r="A484" t="s">
        <v>1150</v>
      </c>
      <c r="B484" s="1">
        <v>4987441191886</v>
      </c>
      <c r="C484" t="s">
        <v>1151</v>
      </c>
      <c r="D484" t="s">
        <v>1152</v>
      </c>
      <c r="E484">
        <v>2034</v>
      </c>
      <c r="F484">
        <v>2034</v>
      </c>
      <c r="G484">
        <f t="shared" si="43"/>
        <v>0</v>
      </c>
      <c r="H484">
        <f t="shared" si="39"/>
        <v>0</v>
      </c>
      <c r="I484">
        <f t="shared" si="40"/>
        <v>124.074</v>
      </c>
      <c r="J484" s="5">
        <f t="shared" si="41"/>
        <v>148.8888</v>
      </c>
      <c r="K484" s="5"/>
      <c r="L484" s="5">
        <f t="shared" si="42"/>
        <v>142.68509999999998</v>
      </c>
      <c r="M484" s="8"/>
      <c r="N484" s="8"/>
    </row>
    <row r="485" spans="1:14" hidden="1">
      <c r="A485" t="s">
        <v>1153</v>
      </c>
      <c r="B485" s="1">
        <v>4987910710044</v>
      </c>
      <c r="C485" t="s">
        <v>87</v>
      </c>
      <c r="D485" t="s">
        <v>1154</v>
      </c>
      <c r="E485">
        <v>1380</v>
      </c>
      <c r="F485">
        <v>1380</v>
      </c>
      <c r="G485">
        <f t="shared" si="43"/>
        <v>0</v>
      </c>
      <c r="H485">
        <f t="shared" si="39"/>
        <v>0</v>
      </c>
      <c r="I485">
        <f t="shared" si="40"/>
        <v>84.179999999999993</v>
      </c>
      <c r="J485" s="5">
        <f t="shared" si="41"/>
        <v>101.01599999999999</v>
      </c>
      <c r="K485" s="5"/>
      <c r="L485" s="5">
        <f t="shared" si="42"/>
        <v>96.806999999999988</v>
      </c>
      <c r="M485" s="8"/>
      <c r="N485" s="8"/>
    </row>
    <row r="486" spans="1:14" hidden="1">
      <c r="A486" t="s">
        <v>1155</v>
      </c>
      <c r="B486" s="1">
        <v>4987306051546</v>
      </c>
      <c r="C486" t="s">
        <v>268</v>
      </c>
      <c r="D486" t="s">
        <v>1156</v>
      </c>
      <c r="E486">
        <v>1058</v>
      </c>
      <c r="F486">
        <v>1058</v>
      </c>
      <c r="G486">
        <f t="shared" si="43"/>
        <v>0</v>
      </c>
      <c r="H486">
        <f t="shared" si="39"/>
        <v>0</v>
      </c>
      <c r="I486">
        <f t="shared" si="40"/>
        <v>64.537999999999997</v>
      </c>
      <c r="J486" s="5">
        <f t="shared" si="41"/>
        <v>77.445599999999999</v>
      </c>
      <c r="K486" s="5"/>
      <c r="L486" s="5">
        <f t="shared" si="42"/>
        <v>74.218699999999984</v>
      </c>
      <c r="M486" s="8">
        <v>120</v>
      </c>
      <c r="N486" s="8">
        <v>128</v>
      </c>
    </row>
    <row r="487" spans="1:14" hidden="1">
      <c r="A487" t="s">
        <v>1157</v>
      </c>
      <c r="B487" s="1">
        <v>4954391105126</v>
      </c>
      <c r="C487" t="s">
        <v>176</v>
      </c>
      <c r="D487" t="s">
        <v>1158</v>
      </c>
      <c r="E487">
        <v>1058</v>
      </c>
      <c r="F487">
        <v>1058</v>
      </c>
      <c r="G487">
        <f t="shared" si="43"/>
        <v>0</v>
      </c>
      <c r="H487">
        <f t="shared" si="39"/>
        <v>0</v>
      </c>
      <c r="I487">
        <f t="shared" si="40"/>
        <v>64.537999999999997</v>
      </c>
      <c r="J487" s="5">
        <f t="shared" si="41"/>
        <v>77.445599999999999</v>
      </c>
      <c r="K487" s="5"/>
      <c r="L487" s="5">
        <f t="shared" si="42"/>
        <v>74.218699999999984</v>
      </c>
      <c r="M487" s="8"/>
      <c r="N487" s="8"/>
    </row>
    <row r="488" spans="1:14" hidden="1">
      <c r="A488" t="s">
        <v>1159</v>
      </c>
      <c r="B488" s="1">
        <v>4987107611956</v>
      </c>
      <c r="C488" t="s">
        <v>271</v>
      </c>
      <c r="D488" t="s">
        <v>1160</v>
      </c>
      <c r="E488">
        <v>1180</v>
      </c>
      <c r="F488">
        <v>1180</v>
      </c>
      <c r="G488">
        <f t="shared" si="43"/>
        <v>0</v>
      </c>
      <c r="H488">
        <f t="shared" si="39"/>
        <v>0</v>
      </c>
      <c r="I488">
        <f t="shared" si="40"/>
        <v>71.98</v>
      </c>
      <c r="J488" s="5">
        <f t="shared" si="41"/>
        <v>86.376000000000005</v>
      </c>
      <c r="K488" s="5"/>
      <c r="L488" s="5">
        <f t="shared" si="42"/>
        <v>82.777000000000001</v>
      </c>
      <c r="M488" s="8"/>
      <c r="N488" s="8"/>
    </row>
    <row r="489" spans="1:14" hidden="1">
      <c r="A489" t="s">
        <v>1161</v>
      </c>
      <c r="B489" s="1">
        <v>4987246602129</v>
      </c>
      <c r="C489" t="s">
        <v>268</v>
      </c>
      <c r="D489" t="s">
        <v>1162</v>
      </c>
      <c r="E489">
        <v>2678</v>
      </c>
      <c r="F489">
        <v>2678</v>
      </c>
      <c r="G489">
        <f t="shared" si="43"/>
        <v>0</v>
      </c>
      <c r="H489">
        <f t="shared" si="39"/>
        <v>0</v>
      </c>
      <c r="I489">
        <f t="shared" si="40"/>
        <v>163.358</v>
      </c>
      <c r="J489" s="5">
        <f t="shared" si="41"/>
        <v>196.02959999999999</v>
      </c>
      <c r="K489" s="5"/>
      <c r="L489" s="5">
        <f t="shared" si="42"/>
        <v>187.86169999999998</v>
      </c>
      <c r="M489" s="8"/>
      <c r="N489" s="8"/>
    </row>
    <row r="490" spans="1:14" hidden="1">
      <c r="A490" t="s">
        <v>1163</v>
      </c>
      <c r="B490" s="1">
        <v>4987300010921</v>
      </c>
      <c r="C490" t="s">
        <v>1164</v>
      </c>
      <c r="D490" t="s">
        <v>1165</v>
      </c>
      <c r="E490">
        <v>1380</v>
      </c>
      <c r="F490">
        <v>1380</v>
      </c>
      <c r="G490">
        <f t="shared" si="43"/>
        <v>0</v>
      </c>
      <c r="H490">
        <f t="shared" si="39"/>
        <v>0</v>
      </c>
      <c r="I490">
        <f t="shared" si="40"/>
        <v>84.179999999999993</v>
      </c>
      <c r="J490" s="5">
        <f t="shared" si="41"/>
        <v>101.01599999999999</v>
      </c>
      <c r="K490" s="5"/>
      <c r="L490" s="5">
        <f t="shared" si="42"/>
        <v>96.806999999999988</v>
      </c>
      <c r="M490" s="8"/>
      <c r="N490" s="8"/>
    </row>
    <row r="491" spans="1:14" hidden="1">
      <c r="A491" t="s">
        <v>1166</v>
      </c>
      <c r="B491" s="1">
        <v>4987316012827</v>
      </c>
      <c r="C491" t="s">
        <v>359</v>
      </c>
      <c r="D491" t="s">
        <v>1167</v>
      </c>
      <c r="E491">
        <v>999</v>
      </c>
      <c r="F491">
        <v>999</v>
      </c>
      <c r="G491">
        <f t="shared" si="43"/>
        <v>0</v>
      </c>
      <c r="H491">
        <f t="shared" si="39"/>
        <v>0</v>
      </c>
      <c r="I491">
        <f t="shared" si="40"/>
        <v>60.939</v>
      </c>
      <c r="J491" s="5">
        <f t="shared" si="41"/>
        <v>73.126800000000003</v>
      </c>
      <c r="K491" s="5"/>
      <c r="L491" s="5">
        <f t="shared" si="42"/>
        <v>70.079849999999993</v>
      </c>
      <c r="M491" s="8"/>
      <c r="N491" s="8"/>
    </row>
    <row r="492" spans="1:14" hidden="1">
      <c r="A492" t="s">
        <v>1168</v>
      </c>
      <c r="B492" s="1">
        <v>4987060007858</v>
      </c>
      <c r="C492" t="s">
        <v>268</v>
      </c>
      <c r="D492" t="s">
        <v>1169</v>
      </c>
      <c r="E492">
        <v>1280</v>
      </c>
      <c r="F492">
        <v>1280</v>
      </c>
      <c r="G492">
        <f t="shared" si="43"/>
        <v>0</v>
      </c>
      <c r="H492">
        <f t="shared" si="39"/>
        <v>0</v>
      </c>
      <c r="I492">
        <f t="shared" si="40"/>
        <v>78.08</v>
      </c>
      <c r="J492" s="5">
        <f t="shared" si="41"/>
        <v>93.695999999999998</v>
      </c>
      <c r="K492" s="5"/>
      <c r="L492" s="5">
        <f t="shared" si="42"/>
        <v>89.791999999999987</v>
      </c>
      <c r="M492" s="8"/>
      <c r="N492" s="8"/>
    </row>
    <row r="493" spans="1:14" hidden="1">
      <c r="A493" t="s">
        <v>1170</v>
      </c>
      <c r="B493" s="1">
        <v>4987072047316</v>
      </c>
      <c r="C493" t="s">
        <v>64</v>
      </c>
      <c r="D493" t="s">
        <v>1171</v>
      </c>
      <c r="E493">
        <v>1382</v>
      </c>
      <c r="F493">
        <v>1468</v>
      </c>
      <c r="G493">
        <f t="shared" si="43"/>
        <v>-86</v>
      </c>
      <c r="H493">
        <f t="shared" si="39"/>
        <v>-5.858310626702997E-2</v>
      </c>
      <c r="I493">
        <f t="shared" si="40"/>
        <v>84.301999999999992</v>
      </c>
      <c r="J493" s="5">
        <f t="shared" si="41"/>
        <v>101.16239999999999</v>
      </c>
      <c r="K493" s="5"/>
      <c r="L493" s="5">
        <f t="shared" si="42"/>
        <v>96.947299999999984</v>
      </c>
      <c r="M493" s="8">
        <v>115</v>
      </c>
      <c r="N493" s="8">
        <v>132</v>
      </c>
    </row>
    <row r="494" spans="1:14" hidden="1">
      <c r="A494" t="s">
        <v>1172</v>
      </c>
      <c r="B494" s="1">
        <v>4987072047323</v>
      </c>
      <c r="C494" t="s">
        <v>182</v>
      </c>
      <c r="D494" t="s">
        <v>1173</v>
      </c>
      <c r="E494">
        <v>2480</v>
      </c>
      <c r="F494">
        <v>2338</v>
      </c>
      <c r="G494">
        <f t="shared" si="43"/>
        <v>142</v>
      </c>
      <c r="H494">
        <f t="shared" si="39"/>
        <v>6.0735671514114631E-2</v>
      </c>
      <c r="I494">
        <f t="shared" si="40"/>
        <v>151.28</v>
      </c>
      <c r="J494" s="5">
        <f t="shared" si="41"/>
        <v>181.536</v>
      </c>
      <c r="K494" s="5"/>
      <c r="L494" s="5">
        <f t="shared" si="42"/>
        <v>173.97199999999998</v>
      </c>
      <c r="M494" s="8">
        <v>165</v>
      </c>
      <c r="N494" s="8">
        <v>178</v>
      </c>
    </row>
    <row r="495" spans="1:14">
      <c r="A495" t="s">
        <v>1174</v>
      </c>
      <c r="B495" s="1">
        <v>4987240210146</v>
      </c>
      <c r="C495" t="s">
        <v>142</v>
      </c>
      <c r="D495" s="4" t="s">
        <v>1175</v>
      </c>
      <c r="E495">
        <v>669</v>
      </c>
      <c r="F495">
        <v>669</v>
      </c>
      <c r="G495">
        <f t="shared" si="43"/>
        <v>0</v>
      </c>
      <c r="H495">
        <f t="shared" si="39"/>
        <v>0</v>
      </c>
      <c r="I495">
        <f t="shared" si="40"/>
        <v>40.808999999999997</v>
      </c>
      <c r="J495" s="5">
        <f t="shared" si="41"/>
        <v>48.970799999999997</v>
      </c>
      <c r="K495" s="2">
        <f>I495*1.6</f>
        <v>65.294399999999996</v>
      </c>
      <c r="L495" s="5">
        <f t="shared" si="42"/>
        <v>46.93034999999999</v>
      </c>
      <c r="M495" s="8">
        <v>50.8</v>
      </c>
      <c r="N495" s="8">
        <v>63</v>
      </c>
    </row>
    <row r="496" spans="1:14" hidden="1">
      <c r="A496" t="s">
        <v>1176</v>
      </c>
      <c r="B496" s="1">
        <v>4987240210245</v>
      </c>
      <c r="C496" t="s">
        <v>52</v>
      </c>
      <c r="D496" s="4" t="s">
        <v>1177</v>
      </c>
      <c r="E496">
        <v>999</v>
      </c>
      <c r="F496">
        <v>999</v>
      </c>
      <c r="G496">
        <f t="shared" si="43"/>
        <v>0</v>
      </c>
      <c r="H496">
        <f t="shared" si="39"/>
        <v>0</v>
      </c>
      <c r="I496">
        <f t="shared" si="40"/>
        <v>60.939</v>
      </c>
      <c r="J496" s="5">
        <f t="shared" si="41"/>
        <v>73.126800000000003</v>
      </c>
      <c r="K496" s="5"/>
      <c r="L496" s="5">
        <f t="shared" si="42"/>
        <v>70.079849999999993</v>
      </c>
      <c r="M496" s="8">
        <v>88</v>
      </c>
      <c r="N496" s="8">
        <v>95</v>
      </c>
    </row>
    <row r="497" spans="1:14">
      <c r="A497" t="s">
        <v>1178</v>
      </c>
      <c r="B497" s="1">
        <v>4987240210535</v>
      </c>
      <c r="C497" t="s">
        <v>55</v>
      </c>
      <c r="D497" s="4" t="s">
        <v>1179</v>
      </c>
      <c r="E497">
        <v>578</v>
      </c>
      <c r="F497">
        <v>578</v>
      </c>
      <c r="G497">
        <f t="shared" si="43"/>
        <v>0</v>
      </c>
      <c r="H497">
        <f t="shared" si="39"/>
        <v>0</v>
      </c>
      <c r="I497">
        <f t="shared" si="40"/>
        <v>35.258000000000003</v>
      </c>
      <c r="J497" s="5">
        <f t="shared" si="41"/>
        <v>42.309600000000003</v>
      </c>
      <c r="K497" s="2">
        <f>I497*1.6</f>
        <v>56.412800000000004</v>
      </c>
      <c r="L497" s="5">
        <f t="shared" si="42"/>
        <v>40.546700000000001</v>
      </c>
      <c r="M497" s="8">
        <v>48</v>
      </c>
      <c r="N497" s="8">
        <v>68</v>
      </c>
    </row>
    <row r="498" spans="1:14">
      <c r="A498" t="s">
        <v>1180</v>
      </c>
      <c r="B498" s="1">
        <v>4987240210733</v>
      </c>
      <c r="C498" t="s">
        <v>55</v>
      </c>
      <c r="D498" s="4" t="s">
        <v>1181</v>
      </c>
      <c r="E498">
        <v>578</v>
      </c>
      <c r="F498">
        <v>578</v>
      </c>
      <c r="G498">
        <f t="shared" si="43"/>
        <v>0</v>
      </c>
      <c r="H498">
        <f t="shared" si="39"/>
        <v>0</v>
      </c>
      <c r="I498">
        <f t="shared" si="40"/>
        <v>35.258000000000003</v>
      </c>
      <c r="J498" s="5">
        <f t="shared" si="41"/>
        <v>42.309600000000003</v>
      </c>
      <c r="K498" s="2">
        <f>I498*1.6</f>
        <v>56.412800000000004</v>
      </c>
      <c r="L498" s="5">
        <f t="shared" si="42"/>
        <v>40.546700000000001</v>
      </c>
      <c r="M498" s="8">
        <v>48</v>
      </c>
      <c r="N498" s="8">
        <v>68</v>
      </c>
    </row>
    <row r="499" spans="1:14" hidden="1">
      <c r="A499" t="s">
        <v>1182</v>
      </c>
      <c r="B499" s="1">
        <v>4987306002319</v>
      </c>
      <c r="C499" t="s">
        <v>265</v>
      </c>
      <c r="D499" t="s">
        <v>1183</v>
      </c>
      <c r="E499">
        <v>1880</v>
      </c>
      <c r="F499">
        <v>1880</v>
      </c>
      <c r="G499">
        <f t="shared" si="43"/>
        <v>0</v>
      </c>
      <c r="H499">
        <f t="shared" si="39"/>
        <v>0</v>
      </c>
      <c r="I499">
        <f t="shared" si="40"/>
        <v>114.67999999999999</v>
      </c>
      <c r="J499" s="5">
        <f t="shared" si="41"/>
        <v>137.61599999999999</v>
      </c>
      <c r="K499" s="5"/>
      <c r="L499" s="5">
        <f t="shared" si="42"/>
        <v>131.88199999999998</v>
      </c>
      <c r="M499" s="8"/>
      <c r="N499" s="8"/>
    </row>
    <row r="500" spans="1:14" hidden="1">
      <c r="A500" t="s">
        <v>1184</v>
      </c>
      <c r="B500" s="1">
        <v>4975687001779</v>
      </c>
      <c r="C500" t="s">
        <v>34</v>
      </c>
      <c r="D500" t="s">
        <v>1185</v>
      </c>
      <c r="E500">
        <v>1404</v>
      </c>
      <c r="F500">
        <v>1404</v>
      </c>
      <c r="G500">
        <f t="shared" si="43"/>
        <v>0</v>
      </c>
      <c r="H500">
        <f t="shared" si="39"/>
        <v>0</v>
      </c>
      <c r="I500">
        <f t="shared" si="40"/>
        <v>85.643999999999991</v>
      </c>
      <c r="J500" s="5">
        <f t="shared" si="41"/>
        <v>102.77279999999999</v>
      </c>
      <c r="K500" s="5"/>
      <c r="L500" s="5">
        <f t="shared" si="42"/>
        <v>98.490599999999986</v>
      </c>
      <c r="M500" s="8"/>
      <c r="N500" s="8"/>
    </row>
    <row r="501" spans="1:14" hidden="1">
      <c r="A501" t="s">
        <v>1186</v>
      </c>
      <c r="B501" s="1">
        <v>4987023486225</v>
      </c>
      <c r="C501" t="s">
        <v>73</v>
      </c>
      <c r="D501" t="s">
        <v>1187</v>
      </c>
      <c r="E501">
        <v>1420</v>
      </c>
      <c r="F501">
        <v>1420</v>
      </c>
      <c r="G501">
        <f t="shared" si="43"/>
        <v>0</v>
      </c>
      <c r="H501">
        <f t="shared" si="39"/>
        <v>0</v>
      </c>
      <c r="I501">
        <f t="shared" si="40"/>
        <v>86.62</v>
      </c>
      <c r="J501" s="5">
        <f t="shared" si="41"/>
        <v>103.944</v>
      </c>
      <c r="K501" s="5"/>
      <c r="L501" s="5">
        <f t="shared" si="42"/>
        <v>99.613</v>
      </c>
      <c r="M501" s="8"/>
      <c r="N501" s="8"/>
    </row>
    <row r="502" spans="1:14" hidden="1">
      <c r="A502" t="s">
        <v>1188</v>
      </c>
      <c r="B502" s="1">
        <v>4987300052716</v>
      </c>
      <c r="C502" t="s">
        <v>64</v>
      </c>
      <c r="D502" t="s">
        <v>1189</v>
      </c>
      <c r="E502">
        <v>950</v>
      </c>
      <c r="F502">
        <v>950</v>
      </c>
      <c r="G502">
        <f t="shared" si="43"/>
        <v>0</v>
      </c>
      <c r="H502">
        <f t="shared" si="39"/>
        <v>0</v>
      </c>
      <c r="I502">
        <f t="shared" si="40"/>
        <v>57.949999999999996</v>
      </c>
      <c r="J502" s="5">
        <f t="shared" si="41"/>
        <v>69.539999999999992</v>
      </c>
      <c r="K502" s="5"/>
      <c r="L502" s="5">
        <f t="shared" si="42"/>
        <v>66.642499999999984</v>
      </c>
      <c r="M502" s="8"/>
      <c r="N502" s="8"/>
    </row>
    <row r="503" spans="1:14" hidden="1">
      <c r="A503" t="s">
        <v>1190</v>
      </c>
      <c r="B503" s="1">
        <v>4987300058510</v>
      </c>
      <c r="C503" t="s">
        <v>64</v>
      </c>
      <c r="D503" t="s">
        <v>1191</v>
      </c>
      <c r="E503">
        <v>1058</v>
      </c>
      <c r="F503">
        <v>1058</v>
      </c>
      <c r="G503">
        <f t="shared" si="43"/>
        <v>0</v>
      </c>
      <c r="H503">
        <f t="shared" si="39"/>
        <v>0</v>
      </c>
      <c r="I503">
        <f t="shared" si="40"/>
        <v>64.537999999999997</v>
      </c>
      <c r="J503" s="5">
        <f t="shared" si="41"/>
        <v>77.445599999999999</v>
      </c>
      <c r="K503" s="5"/>
      <c r="L503" s="5">
        <f t="shared" si="42"/>
        <v>74.218699999999984</v>
      </c>
      <c r="M503" s="8"/>
      <c r="N503" s="8"/>
    </row>
    <row r="504" spans="1:14" hidden="1">
      <c r="A504" t="s">
        <v>1192</v>
      </c>
      <c r="B504" s="1">
        <v>4987300058824</v>
      </c>
      <c r="C504" t="s">
        <v>64</v>
      </c>
      <c r="D504" t="s">
        <v>1193</v>
      </c>
      <c r="E504">
        <v>1814</v>
      </c>
      <c r="F504">
        <v>1814</v>
      </c>
      <c r="G504">
        <f t="shared" si="43"/>
        <v>0</v>
      </c>
      <c r="H504">
        <f t="shared" si="39"/>
        <v>0</v>
      </c>
      <c r="I504">
        <f t="shared" si="40"/>
        <v>110.654</v>
      </c>
      <c r="J504" s="5">
        <f t="shared" si="41"/>
        <v>132.78479999999999</v>
      </c>
      <c r="K504" s="5"/>
      <c r="L504" s="5">
        <f t="shared" si="42"/>
        <v>127.25209999999998</v>
      </c>
      <c r="M504" s="8"/>
      <c r="N504" s="8"/>
    </row>
    <row r="505" spans="1:14" hidden="1">
      <c r="A505" t="s">
        <v>1194</v>
      </c>
      <c r="B505" s="1">
        <v>4903301010944</v>
      </c>
      <c r="C505" t="s">
        <v>182</v>
      </c>
      <c r="D505" s="4" t="s">
        <v>1195</v>
      </c>
      <c r="E505">
        <v>1058</v>
      </c>
      <c r="F505">
        <v>1058</v>
      </c>
      <c r="G505">
        <f t="shared" si="43"/>
        <v>0</v>
      </c>
      <c r="H505">
        <f t="shared" si="39"/>
        <v>0</v>
      </c>
      <c r="I505">
        <f t="shared" si="40"/>
        <v>64.537999999999997</v>
      </c>
      <c r="J505" s="5">
        <f t="shared" si="41"/>
        <v>77.445599999999999</v>
      </c>
      <c r="K505" s="5"/>
      <c r="L505" s="5">
        <f t="shared" si="42"/>
        <v>74.218699999999984</v>
      </c>
      <c r="M505" s="8"/>
      <c r="N505" s="8"/>
    </row>
    <row r="506" spans="1:14" hidden="1">
      <c r="A506" t="s">
        <v>1196</v>
      </c>
      <c r="B506" s="1">
        <v>4903301271994</v>
      </c>
      <c r="C506" t="s">
        <v>46</v>
      </c>
      <c r="D506" s="4" t="s">
        <v>1197</v>
      </c>
      <c r="E506">
        <v>2138</v>
      </c>
      <c r="F506">
        <v>2138</v>
      </c>
      <c r="G506">
        <f t="shared" si="43"/>
        <v>0</v>
      </c>
      <c r="H506">
        <f t="shared" si="39"/>
        <v>0</v>
      </c>
      <c r="I506">
        <f t="shared" si="40"/>
        <v>130.41800000000001</v>
      </c>
      <c r="J506" s="5">
        <f t="shared" si="41"/>
        <v>156.5016</v>
      </c>
      <c r="K506" s="5"/>
      <c r="L506" s="5">
        <f t="shared" si="42"/>
        <v>149.98069999999998</v>
      </c>
      <c r="M506" s="8"/>
      <c r="N506" s="8"/>
    </row>
    <row r="507" spans="1:14" hidden="1">
      <c r="A507" t="s">
        <v>1198</v>
      </c>
      <c r="B507" s="1">
        <v>4987072042755</v>
      </c>
      <c r="C507" t="s">
        <v>87</v>
      </c>
      <c r="D507" t="s">
        <v>1199</v>
      </c>
      <c r="E507">
        <v>1922</v>
      </c>
      <c r="F507">
        <v>1922</v>
      </c>
      <c r="G507">
        <f t="shared" si="43"/>
        <v>0</v>
      </c>
      <c r="H507">
        <f t="shared" si="39"/>
        <v>0</v>
      </c>
      <c r="I507">
        <f t="shared" si="40"/>
        <v>117.242</v>
      </c>
      <c r="J507" s="5">
        <f t="shared" si="41"/>
        <v>140.69040000000001</v>
      </c>
      <c r="K507" s="5"/>
      <c r="L507" s="5">
        <f t="shared" si="42"/>
        <v>134.82829999999998</v>
      </c>
      <c r="M507" s="8"/>
      <c r="N507" s="8"/>
    </row>
    <row r="508" spans="1:14" hidden="1">
      <c r="A508" t="s">
        <v>1200</v>
      </c>
      <c r="B508" s="1">
        <v>4987316032924</v>
      </c>
      <c r="C508" t="s">
        <v>268</v>
      </c>
      <c r="D508" t="s">
        <v>1201</v>
      </c>
      <c r="E508">
        <v>1922</v>
      </c>
      <c r="F508">
        <v>1922</v>
      </c>
      <c r="G508">
        <f t="shared" si="43"/>
        <v>0</v>
      </c>
      <c r="H508">
        <f t="shared" si="39"/>
        <v>0</v>
      </c>
      <c r="I508">
        <f t="shared" si="40"/>
        <v>117.242</v>
      </c>
      <c r="J508" s="5">
        <f t="shared" si="41"/>
        <v>140.69040000000001</v>
      </c>
      <c r="K508" s="5"/>
      <c r="L508" s="5">
        <f t="shared" si="42"/>
        <v>134.82829999999998</v>
      </c>
      <c r="M508" s="8"/>
      <c r="N508" s="8"/>
    </row>
    <row r="509" spans="1:14" hidden="1">
      <c r="A509" t="s">
        <v>1202</v>
      </c>
      <c r="B509" s="1">
        <v>4987306040977</v>
      </c>
      <c r="C509" t="s">
        <v>1203</v>
      </c>
      <c r="D509" t="s">
        <v>1204</v>
      </c>
      <c r="E509">
        <v>1429</v>
      </c>
      <c r="F509">
        <v>1429</v>
      </c>
      <c r="G509">
        <f t="shared" si="43"/>
        <v>0</v>
      </c>
      <c r="H509">
        <f t="shared" si="39"/>
        <v>0</v>
      </c>
      <c r="I509">
        <f t="shared" si="40"/>
        <v>87.168999999999997</v>
      </c>
      <c r="J509" s="5">
        <f t="shared" si="41"/>
        <v>104.60279999999999</v>
      </c>
      <c r="K509" s="5"/>
      <c r="L509" s="5">
        <f t="shared" si="42"/>
        <v>100.24434999999998</v>
      </c>
      <c r="M509" s="8"/>
      <c r="N509" s="8"/>
    </row>
    <row r="510" spans="1:14" hidden="1">
      <c r="A510" t="s">
        <v>1205</v>
      </c>
      <c r="B510" s="1">
        <v>4987174717018</v>
      </c>
      <c r="C510" t="s">
        <v>176</v>
      </c>
      <c r="D510" t="s">
        <v>1206</v>
      </c>
      <c r="E510">
        <v>1522</v>
      </c>
      <c r="F510">
        <v>1522</v>
      </c>
      <c r="G510">
        <f t="shared" si="43"/>
        <v>0</v>
      </c>
      <c r="H510">
        <f t="shared" si="39"/>
        <v>0</v>
      </c>
      <c r="I510">
        <f t="shared" si="40"/>
        <v>92.841999999999999</v>
      </c>
      <c r="J510" s="5">
        <f t="shared" si="41"/>
        <v>111.4104</v>
      </c>
      <c r="K510" s="5"/>
      <c r="L510" s="5">
        <f t="shared" si="42"/>
        <v>106.7683</v>
      </c>
      <c r="M510" s="8"/>
      <c r="N510" s="8"/>
    </row>
    <row r="511" spans="1:14" hidden="1">
      <c r="A511" t="s">
        <v>1207</v>
      </c>
      <c r="B511" s="1">
        <v>4980262211221</v>
      </c>
      <c r="C511" t="s">
        <v>954</v>
      </c>
      <c r="D511" t="s">
        <v>1208</v>
      </c>
      <c r="E511">
        <v>1623</v>
      </c>
      <c r="F511">
        <v>1623</v>
      </c>
      <c r="G511">
        <f t="shared" si="43"/>
        <v>0</v>
      </c>
      <c r="H511">
        <f t="shared" si="39"/>
        <v>0</v>
      </c>
      <c r="I511">
        <f t="shared" si="40"/>
        <v>99.003</v>
      </c>
      <c r="J511" s="5">
        <f t="shared" si="41"/>
        <v>118.80359999999999</v>
      </c>
      <c r="K511" s="5"/>
      <c r="L511" s="5">
        <f t="shared" si="42"/>
        <v>113.85345</v>
      </c>
      <c r="M511" s="8"/>
      <c r="N511" s="8"/>
    </row>
    <row r="512" spans="1:14" hidden="1">
      <c r="A512" t="s">
        <v>1209</v>
      </c>
      <c r="B512" s="1">
        <v>4903301446682</v>
      </c>
      <c r="C512" t="s">
        <v>1203</v>
      </c>
      <c r="D512" s="4" t="s">
        <v>1210</v>
      </c>
      <c r="E512">
        <v>853</v>
      </c>
      <c r="F512">
        <v>750</v>
      </c>
      <c r="G512">
        <f t="shared" si="43"/>
        <v>103</v>
      </c>
      <c r="H512">
        <f t="shared" si="39"/>
        <v>0.13733333333333334</v>
      </c>
      <c r="I512">
        <f t="shared" si="40"/>
        <v>52.033000000000001</v>
      </c>
      <c r="J512" s="5">
        <f t="shared" si="41"/>
        <v>62.439599999999999</v>
      </c>
      <c r="K512" s="5"/>
      <c r="L512" s="5">
        <f t="shared" si="42"/>
        <v>59.837949999999999</v>
      </c>
      <c r="M512" s="8">
        <v>85</v>
      </c>
      <c r="N512" s="8">
        <v>92</v>
      </c>
    </row>
    <row r="513" spans="1:14">
      <c r="A513" t="s">
        <v>1211</v>
      </c>
      <c r="B513" s="1">
        <v>4903301241850</v>
      </c>
      <c r="C513" t="s">
        <v>398</v>
      </c>
      <c r="D513" s="4" t="s">
        <v>1212</v>
      </c>
      <c r="E513">
        <v>626</v>
      </c>
      <c r="F513">
        <v>626</v>
      </c>
      <c r="G513">
        <f t="shared" si="43"/>
        <v>0</v>
      </c>
      <c r="H513">
        <f t="shared" si="39"/>
        <v>0</v>
      </c>
      <c r="I513">
        <f t="shared" si="40"/>
        <v>38.186</v>
      </c>
      <c r="J513" s="5">
        <f t="shared" si="41"/>
        <v>45.8232</v>
      </c>
      <c r="K513" s="2">
        <f>I513*1.6</f>
        <v>61.0976</v>
      </c>
      <c r="L513" s="5">
        <f t="shared" si="42"/>
        <v>43.913899999999998</v>
      </c>
      <c r="M513" s="8">
        <v>68</v>
      </c>
      <c r="N513" s="8">
        <v>69</v>
      </c>
    </row>
    <row r="514" spans="1:14" hidden="1">
      <c r="A514" t="s">
        <v>1213</v>
      </c>
      <c r="B514" s="1">
        <v>4987426002329</v>
      </c>
      <c r="C514" t="s">
        <v>500</v>
      </c>
      <c r="D514" t="s">
        <v>1214</v>
      </c>
      <c r="E514">
        <v>906</v>
      </c>
      <c r="F514">
        <v>906</v>
      </c>
      <c r="G514">
        <f t="shared" si="43"/>
        <v>0</v>
      </c>
      <c r="H514">
        <f t="shared" ref="H514:H577" si="44">G514/F514</f>
        <v>0</v>
      </c>
      <c r="I514">
        <f t="shared" ref="I514:I577" si="45">E514*0.061</f>
        <v>55.265999999999998</v>
      </c>
      <c r="J514" s="5">
        <f t="shared" ref="J514:J577" si="46">I514*1.2</f>
        <v>66.319199999999995</v>
      </c>
      <c r="K514" s="5"/>
      <c r="L514" s="5">
        <f t="shared" ref="L514:L577" si="47">I514*1.15</f>
        <v>63.555899999999994</v>
      </c>
      <c r="M514" s="8"/>
      <c r="N514" s="8"/>
    </row>
    <row r="515" spans="1:14" hidden="1">
      <c r="A515" t="s">
        <v>1215</v>
      </c>
      <c r="B515" s="1">
        <v>4987024111089</v>
      </c>
      <c r="C515" t="s">
        <v>1216</v>
      </c>
      <c r="D515" t="s">
        <v>1217</v>
      </c>
      <c r="E515">
        <v>1031</v>
      </c>
      <c r="F515">
        <v>1031</v>
      </c>
      <c r="G515">
        <f t="shared" si="43"/>
        <v>0</v>
      </c>
      <c r="H515">
        <f t="shared" si="44"/>
        <v>0</v>
      </c>
      <c r="I515">
        <f t="shared" si="45"/>
        <v>62.890999999999998</v>
      </c>
      <c r="J515" s="5">
        <f t="shared" si="46"/>
        <v>75.469200000000001</v>
      </c>
      <c r="K515" s="5"/>
      <c r="L515" s="5">
        <f t="shared" si="47"/>
        <v>72.324649999999991</v>
      </c>
      <c r="M515" s="8"/>
      <c r="N515" s="8"/>
    </row>
    <row r="516" spans="1:14">
      <c r="A516" t="s">
        <v>1218</v>
      </c>
      <c r="B516" s="1">
        <v>4987072011188</v>
      </c>
      <c r="C516" t="s">
        <v>1219</v>
      </c>
      <c r="D516" s="7" t="s">
        <v>1220</v>
      </c>
      <c r="E516">
        <v>298</v>
      </c>
      <c r="F516">
        <v>298</v>
      </c>
      <c r="G516">
        <f t="shared" si="43"/>
        <v>0</v>
      </c>
      <c r="H516">
        <f t="shared" si="44"/>
        <v>0</v>
      </c>
      <c r="I516">
        <f t="shared" si="45"/>
        <v>18.178000000000001</v>
      </c>
      <c r="J516" s="5">
        <f t="shared" si="46"/>
        <v>21.813600000000001</v>
      </c>
      <c r="K516" s="2">
        <f>I516*1.6</f>
        <v>29.084800000000001</v>
      </c>
      <c r="L516" s="5">
        <f t="shared" si="47"/>
        <v>20.904699999999998</v>
      </c>
      <c r="M516" s="8">
        <v>39.9</v>
      </c>
      <c r="N516" s="8">
        <v>39.9</v>
      </c>
    </row>
    <row r="517" spans="1:14">
      <c r="A517" t="s">
        <v>1221</v>
      </c>
      <c r="B517" s="1">
        <v>4987072011195</v>
      </c>
      <c r="C517" t="s">
        <v>1219</v>
      </c>
      <c r="D517" t="s">
        <v>1222</v>
      </c>
      <c r="E517">
        <v>298</v>
      </c>
      <c r="F517">
        <v>298</v>
      </c>
      <c r="G517">
        <f t="shared" si="43"/>
        <v>0</v>
      </c>
      <c r="H517">
        <f t="shared" si="44"/>
        <v>0</v>
      </c>
      <c r="I517">
        <f t="shared" si="45"/>
        <v>18.178000000000001</v>
      </c>
      <c r="J517" s="5">
        <f t="shared" si="46"/>
        <v>21.813600000000001</v>
      </c>
      <c r="K517" s="2">
        <f>I517*1.6</f>
        <v>29.084800000000001</v>
      </c>
      <c r="L517" s="5">
        <f t="shared" si="47"/>
        <v>20.904699999999998</v>
      </c>
      <c r="M517" s="8">
        <v>49</v>
      </c>
      <c r="N517" s="8">
        <v>49</v>
      </c>
    </row>
    <row r="518" spans="1:14">
      <c r="A518" t="s">
        <v>1223</v>
      </c>
      <c r="B518" s="1">
        <v>4987015012210</v>
      </c>
      <c r="C518" t="s">
        <v>1224</v>
      </c>
      <c r="D518" t="s">
        <v>1225</v>
      </c>
      <c r="E518">
        <v>178</v>
      </c>
      <c r="F518">
        <v>178</v>
      </c>
      <c r="G518">
        <f t="shared" si="43"/>
        <v>0</v>
      </c>
      <c r="H518">
        <f t="shared" si="44"/>
        <v>0</v>
      </c>
      <c r="I518">
        <f t="shared" si="45"/>
        <v>10.858000000000001</v>
      </c>
      <c r="J518" s="5">
        <f t="shared" si="46"/>
        <v>13.0296</v>
      </c>
      <c r="K518" s="2">
        <f>I518*1.6</f>
        <v>17.372800000000002</v>
      </c>
      <c r="L518" s="5">
        <f t="shared" si="47"/>
        <v>12.486699999999999</v>
      </c>
      <c r="M518" s="8"/>
      <c r="N518" s="8"/>
    </row>
    <row r="519" spans="1:14">
      <c r="A519" t="s">
        <v>1226</v>
      </c>
      <c r="B519" s="1">
        <v>4987015011411</v>
      </c>
      <c r="C519" t="s">
        <v>1227</v>
      </c>
      <c r="D519" t="s">
        <v>1228</v>
      </c>
      <c r="E519">
        <v>410</v>
      </c>
      <c r="F519">
        <v>410</v>
      </c>
      <c r="G519">
        <f t="shared" si="43"/>
        <v>0</v>
      </c>
      <c r="H519">
        <f t="shared" si="44"/>
        <v>0</v>
      </c>
      <c r="I519">
        <f t="shared" si="45"/>
        <v>25.009999999999998</v>
      </c>
      <c r="J519" s="5">
        <f t="shared" si="46"/>
        <v>30.011999999999997</v>
      </c>
      <c r="K519" s="2">
        <f>I519*1.6</f>
        <v>40.015999999999998</v>
      </c>
      <c r="L519" s="5">
        <f t="shared" si="47"/>
        <v>28.761499999999995</v>
      </c>
      <c r="M519" s="8"/>
      <c r="N519" s="8"/>
    </row>
    <row r="520" spans="1:14" hidden="1">
      <c r="A520" t="s">
        <v>1229</v>
      </c>
      <c r="B520" s="1">
        <v>4987306026391</v>
      </c>
      <c r="C520" t="s">
        <v>863</v>
      </c>
      <c r="D520" t="s">
        <v>1230</v>
      </c>
      <c r="E520">
        <v>1780</v>
      </c>
      <c r="F520">
        <v>1780</v>
      </c>
      <c r="G520">
        <f t="shared" si="43"/>
        <v>0</v>
      </c>
      <c r="H520">
        <f t="shared" si="44"/>
        <v>0</v>
      </c>
      <c r="I520">
        <f t="shared" si="45"/>
        <v>108.58</v>
      </c>
      <c r="J520" s="5">
        <f t="shared" si="46"/>
        <v>130.29599999999999</v>
      </c>
      <c r="K520" s="5"/>
      <c r="L520" s="5">
        <f t="shared" si="47"/>
        <v>124.86699999999999</v>
      </c>
      <c r="M520" s="8">
        <v>199</v>
      </c>
      <c r="N520" s="8">
        <v>216</v>
      </c>
    </row>
    <row r="521" spans="1:14" hidden="1">
      <c r="A521" t="s">
        <v>1231</v>
      </c>
      <c r="B521" s="1">
        <v>4987306021259</v>
      </c>
      <c r="C521" t="s">
        <v>81</v>
      </c>
      <c r="D521" t="s">
        <v>1232</v>
      </c>
      <c r="E521">
        <v>1490</v>
      </c>
      <c r="F521">
        <v>1490</v>
      </c>
      <c r="G521">
        <f t="shared" si="43"/>
        <v>0</v>
      </c>
      <c r="H521">
        <f t="shared" si="44"/>
        <v>0</v>
      </c>
      <c r="I521">
        <f t="shared" si="45"/>
        <v>90.89</v>
      </c>
      <c r="J521" s="5">
        <f t="shared" si="46"/>
        <v>109.068</v>
      </c>
      <c r="K521" s="5"/>
      <c r="L521" s="5">
        <f t="shared" si="47"/>
        <v>104.5235</v>
      </c>
      <c r="M521" s="8">
        <v>155</v>
      </c>
      <c r="N521" s="8">
        <v>163</v>
      </c>
    </row>
    <row r="522" spans="1:14">
      <c r="A522" t="s">
        <v>1233</v>
      </c>
      <c r="B522" s="1">
        <v>4987343061126</v>
      </c>
      <c r="C522" t="s">
        <v>31</v>
      </c>
      <c r="D522" t="s">
        <v>1234</v>
      </c>
      <c r="E522">
        <v>398</v>
      </c>
      <c r="F522">
        <v>616</v>
      </c>
      <c r="G522">
        <f t="shared" si="43"/>
        <v>-218</v>
      </c>
      <c r="H522">
        <f t="shared" si="44"/>
        <v>-0.35389610389610388</v>
      </c>
      <c r="I522">
        <f t="shared" si="45"/>
        <v>24.277999999999999</v>
      </c>
      <c r="J522" s="5">
        <f t="shared" si="46"/>
        <v>29.133599999999998</v>
      </c>
      <c r="K522" s="2">
        <f>I522*1.6</f>
        <v>38.844799999999999</v>
      </c>
      <c r="L522" s="5">
        <f t="shared" si="47"/>
        <v>27.919699999999995</v>
      </c>
      <c r="M522" s="9"/>
      <c r="N522" s="9"/>
    </row>
    <row r="523" spans="1:14" hidden="1">
      <c r="A523" t="s">
        <v>1235</v>
      </c>
      <c r="B523" s="1">
        <v>4987103047636</v>
      </c>
      <c r="C523" t="s">
        <v>445</v>
      </c>
      <c r="D523" t="s">
        <v>1236</v>
      </c>
      <c r="E523">
        <v>2299</v>
      </c>
      <c r="F523">
        <v>2654</v>
      </c>
      <c r="G523">
        <f t="shared" si="43"/>
        <v>-355</v>
      </c>
      <c r="H523">
        <f t="shared" si="44"/>
        <v>-0.13376036171816127</v>
      </c>
      <c r="I523">
        <f t="shared" si="45"/>
        <v>140.239</v>
      </c>
      <c r="J523" s="5">
        <f t="shared" si="46"/>
        <v>168.2868</v>
      </c>
      <c r="K523" s="5"/>
      <c r="L523" s="5">
        <f t="shared" si="47"/>
        <v>161.27484999999999</v>
      </c>
      <c r="M523" s="9"/>
      <c r="N523" s="9"/>
    </row>
    <row r="524" spans="1:14">
      <c r="A524" t="s">
        <v>1237</v>
      </c>
      <c r="B524" s="1">
        <v>4987014066801</v>
      </c>
      <c r="C524" t="s">
        <v>1238</v>
      </c>
      <c r="D524" t="s">
        <v>1239</v>
      </c>
      <c r="E524">
        <v>513</v>
      </c>
      <c r="F524">
        <v>513</v>
      </c>
      <c r="G524">
        <f t="shared" si="43"/>
        <v>0</v>
      </c>
      <c r="H524">
        <f t="shared" si="44"/>
        <v>0</v>
      </c>
      <c r="I524">
        <f t="shared" si="45"/>
        <v>31.292999999999999</v>
      </c>
      <c r="J524" s="5">
        <f t="shared" si="46"/>
        <v>37.551600000000001</v>
      </c>
      <c r="K524" s="2">
        <f>I524*1.6</f>
        <v>50.068800000000003</v>
      </c>
      <c r="L524" s="5">
        <f t="shared" si="47"/>
        <v>35.986949999999993</v>
      </c>
      <c r="M524" s="9"/>
      <c r="N524" s="9"/>
    </row>
    <row r="525" spans="1:14">
      <c r="A525" t="s">
        <v>1240</v>
      </c>
      <c r="B525" s="1">
        <v>4903301177104</v>
      </c>
      <c r="C525" t="s">
        <v>398</v>
      </c>
      <c r="D525" s="4" t="s">
        <v>1241</v>
      </c>
      <c r="E525">
        <v>798</v>
      </c>
      <c r="F525">
        <v>950</v>
      </c>
      <c r="G525">
        <f t="shared" si="43"/>
        <v>-152</v>
      </c>
      <c r="H525">
        <f t="shared" si="44"/>
        <v>-0.16</v>
      </c>
      <c r="I525">
        <f t="shared" si="45"/>
        <v>48.677999999999997</v>
      </c>
      <c r="J525" s="5">
        <f t="shared" si="46"/>
        <v>58.413599999999995</v>
      </c>
      <c r="K525" s="2">
        <f>I525*1.6</f>
        <v>77.884799999999998</v>
      </c>
      <c r="L525" s="5">
        <f t="shared" si="47"/>
        <v>55.979699999999994</v>
      </c>
      <c r="M525" s="9"/>
      <c r="N525" s="9"/>
    </row>
    <row r="526" spans="1:14">
      <c r="A526" t="s">
        <v>1242</v>
      </c>
      <c r="B526" s="1">
        <v>4903301177050</v>
      </c>
      <c r="C526" t="s">
        <v>398</v>
      </c>
      <c r="D526" s="4" t="s">
        <v>1243</v>
      </c>
      <c r="E526">
        <v>798</v>
      </c>
      <c r="F526">
        <v>950</v>
      </c>
      <c r="G526">
        <f t="shared" si="43"/>
        <v>-152</v>
      </c>
      <c r="H526">
        <f t="shared" si="44"/>
        <v>-0.16</v>
      </c>
      <c r="I526">
        <f t="shared" si="45"/>
        <v>48.677999999999997</v>
      </c>
      <c r="J526" s="5">
        <f t="shared" si="46"/>
        <v>58.413599999999995</v>
      </c>
      <c r="K526" s="2">
        <f>I526*1.6</f>
        <v>77.884799999999998</v>
      </c>
      <c r="L526" s="5">
        <f t="shared" si="47"/>
        <v>55.979699999999994</v>
      </c>
      <c r="M526" s="9"/>
      <c r="N526" s="9"/>
    </row>
    <row r="527" spans="1:14">
      <c r="A527" t="s">
        <v>1244</v>
      </c>
      <c r="B527" s="1">
        <v>4903301177128</v>
      </c>
      <c r="C527" t="s">
        <v>398</v>
      </c>
      <c r="D527" s="4" t="s">
        <v>1245</v>
      </c>
      <c r="E527">
        <v>798</v>
      </c>
      <c r="F527">
        <v>950</v>
      </c>
      <c r="G527">
        <f t="shared" si="43"/>
        <v>-152</v>
      </c>
      <c r="H527">
        <f t="shared" si="44"/>
        <v>-0.16</v>
      </c>
      <c r="I527">
        <f t="shared" si="45"/>
        <v>48.677999999999997</v>
      </c>
      <c r="J527" s="5">
        <f t="shared" si="46"/>
        <v>58.413599999999995</v>
      </c>
      <c r="K527" s="2">
        <f>I527*1.6</f>
        <v>77.884799999999998</v>
      </c>
      <c r="L527" s="5">
        <f t="shared" si="47"/>
        <v>55.979699999999994</v>
      </c>
      <c r="M527" s="9"/>
      <c r="N527" s="9"/>
    </row>
    <row r="528" spans="1:14" hidden="1">
      <c r="A528" t="s">
        <v>1246</v>
      </c>
      <c r="B528" s="1">
        <v>4987110040019</v>
      </c>
      <c r="C528" t="s">
        <v>548</v>
      </c>
      <c r="D528" t="s">
        <v>1247</v>
      </c>
      <c r="E528">
        <v>950</v>
      </c>
      <c r="F528">
        <v>1015</v>
      </c>
      <c r="G528">
        <f t="shared" si="43"/>
        <v>-65</v>
      </c>
      <c r="H528">
        <f t="shared" si="44"/>
        <v>-6.4039408866995079E-2</v>
      </c>
      <c r="I528">
        <f t="shared" si="45"/>
        <v>57.949999999999996</v>
      </c>
      <c r="J528" s="5">
        <f t="shared" si="46"/>
        <v>69.539999999999992</v>
      </c>
      <c r="K528" s="5"/>
      <c r="L528" s="5">
        <f t="shared" si="47"/>
        <v>66.642499999999984</v>
      </c>
      <c r="M528" s="9"/>
      <c r="N528" s="9"/>
    </row>
    <row r="529" spans="1:14" hidden="1">
      <c r="A529" t="s">
        <v>1248</v>
      </c>
      <c r="B529" s="1">
        <v>4987110004257</v>
      </c>
      <c r="C529" t="s">
        <v>1164</v>
      </c>
      <c r="D529" t="s">
        <v>1249</v>
      </c>
      <c r="E529">
        <v>1197</v>
      </c>
      <c r="F529">
        <v>1180</v>
      </c>
      <c r="G529">
        <f t="shared" ref="G529:G592" si="48">E529-F529</f>
        <v>17</v>
      </c>
      <c r="H529">
        <f t="shared" si="44"/>
        <v>1.4406779661016949E-2</v>
      </c>
      <c r="I529">
        <f t="shared" si="45"/>
        <v>73.016999999999996</v>
      </c>
      <c r="J529" s="5">
        <f t="shared" si="46"/>
        <v>87.620399999999989</v>
      </c>
      <c r="K529" s="5"/>
      <c r="L529" s="5">
        <f t="shared" si="47"/>
        <v>83.969549999999984</v>
      </c>
      <c r="M529" s="9"/>
      <c r="N529" s="9"/>
    </row>
    <row r="530" spans="1:14" hidden="1">
      <c r="A530" t="s">
        <v>1250</v>
      </c>
      <c r="B530" s="1">
        <v>4987110001645</v>
      </c>
      <c r="C530" t="s">
        <v>1251</v>
      </c>
      <c r="D530" t="s">
        <v>1252</v>
      </c>
      <c r="E530">
        <v>1373</v>
      </c>
      <c r="F530">
        <v>1180</v>
      </c>
      <c r="G530">
        <f t="shared" si="48"/>
        <v>193</v>
      </c>
      <c r="H530">
        <f t="shared" si="44"/>
        <v>0.16355932203389831</v>
      </c>
      <c r="I530">
        <f t="shared" si="45"/>
        <v>83.753</v>
      </c>
      <c r="J530" s="5">
        <f t="shared" si="46"/>
        <v>100.50359999999999</v>
      </c>
      <c r="K530" s="5"/>
      <c r="L530" s="5">
        <f t="shared" si="47"/>
        <v>96.315949999999987</v>
      </c>
      <c r="M530" s="9">
        <v>66</v>
      </c>
      <c r="N530" s="9">
        <v>76</v>
      </c>
    </row>
    <row r="531" spans="1:14">
      <c r="A531" t="s">
        <v>1253</v>
      </c>
      <c r="B531" s="1">
        <v>4987306019218</v>
      </c>
      <c r="C531" t="s">
        <v>385</v>
      </c>
      <c r="D531" t="s">
        <v>1254</v>
      </c>
      <c r="E531">
        <v>498</v>
      </c>
      <c r="F531">
        <v>810</v>
      </c>
      <c r="G531">
        <f t="shared" si="48"/>
        <v>-312</v>
      </c>
      <c r="H531">
        <f t="shared" si="44"/>
        <v>-0.38518518518518519</v>
      </c>
      <c r="I531">
        <f t="shared" si="45"/>
        <v>30.378</v>
      </c>
      <c r="J531" s="5">
        <f t="shared" si="46"/>
        <v>36.453600000000002</v>
      </c>
      <c r="K531" s="2">
        <f>I531*1.6</f>
        <v>48.604800000000004</v>
      </c>
      <c r="L531" s="5">
        <f t="shared" si="47"/>
        <v>34.934699999999999</v>
      </c>
      <c r="M531" s="9"/>
      <c r="N531" s="9"/>
    </row>
    <row r="532" spans="1:14">
      <c r="A532" t="s">
        <v>1255</v>
      </c>
      <c r="B532" s="1">
        <v>4987045049002</v>
      </c>
      <c r="C532" t="s">
        <v>114</v>
      </c>
      <c r="D532" t="s">
        <v>1256</v>
      </c>
      <c r="E532">
        <v>798</v>
      </c>
      <c r="F532">
        <v>1008</v>
      </c>
      <c r="G532">
        <f t="shared" si="48"/>
        <v>-210</v>
      </c>
      <c r="H532">
        <f t="shared" si="44"/>
        <v>-0.20833333333333334</v>
      </c>
      <c r="I532">
        <f t="shared" si="45"/>
        <v>48.677999999999997</v>
      </c>
      <c r="J532" s="5">
        <f t="shared" si="46"/>
        <v>58.413599999999995</v>
      </c>
      <c r="K532" s="2">
        <f>I532*1.6</f>
        <v>77.884799999999998</v>
      </c>
      <c r="L532" s="5">
        <f t="shared" si="47"/>
        <v>55.979699999999994</v>
      </c>
      <c r="M532" s="9"/>
      <c r="N532" s="9"/>
    </row>
    <row r="533" spans="1:14" hidden="1">
      <c r="A533" t="s">
        <v>1257</v>
      </c>
      <c r="B533" s="1">
        <v>4961248005720</v>
      </c>
      <c r="C533" t="s">
        <v>376</v>
      </c>
      <c r="D533" t="s">
        <v>1258</v>
      </c>
      <c r="E533">
        <v>1380</v>
      </c>
      <c r="F533">
        <v>1728</v>
      </c>
      <c r="G533">
        <f t="shared" si="48"/>
        <v>-348</v>
      </c>
      <c r="H533">
        <f t="shared" si="44"/>
        <v>-0.2013888888888889</v>
      </c>
      <c r="I533">
        <f t="shared" si="45"/>
        <v>84.179999999999993</v>
      </c>
      <c r="J533" s="5">
        <f t="shared" si="46"/>
        <v>101.01599999999999</v>
      </c>
      <c r="K533" s="5"/>
      <c r="L533" s="5">
        <f t="shared" si="47"/>
        <v>96.806999999999988</v>
      </c>
      <c r="M533" s="9"/>
      <c r="N533" s="9"/>
    </row>
    <row r="534" spans="1:14" hidden="1">
      <c r="A534" t="s">
        <v>1259</v>
      </c>
      <c r="B534" s="1">
        <v>4987307240796</v>
      </c>
      <c r="C534" t="s">
        <v>1260</v>
      </c>
      <c r="D534" s="7" t="s">
        <v>1261</v>
      </c>
      <c r="E534">
        <v>1058</v>
      </c>
      <c r="F534">
        <v>1058</v>
      </c>
      <c r="G534">
        <f t="shared" si="48"/>
        <v>0</v>
      </c>
      <c r="H534">
        <f t="shared" si="44"/>
        <v>0</v>
      </c>
      <c r="I534">
        <f t="shared" si="45"/>
        <v>64.537999999999997</v>
      </c>
      <c r="J534" s="5">
        <f t="shared" si="46"/>
        <v>77.445599999999999</v>
      </c>
      <c r="K534" s="5"/>
      <c r="L534" s="5">
        <f t="shared" si="47"/>
        <v>74.218699999999984</v>
      </c>
      <c r="M534" s="9">
        <v>36</v>
      </c>
      <c r="N534" s="9">
        <v>46</v>
      </c>
    </row>
    <row r="535" spans="1:14" hidden="1">
      <c r="A535" t="s">
        <v>1262</v>
      </c>
      <c r="B535" s="1">
        <v>4987307240772</v>
      </c>
      <c r="C535" t="s">
        <v>1263</v>
      </c>
      <c r="D535" t="s">
        <v>1264</v>
      </c>
      <c r="E535">
        <v>1598</v>
      </c>
      <c r="F535">
        <v>2598</v>
      </c>
      <c r="G535">
        <f t="shared" si="48"/>
        <v>-1000</v>
      </c>
      <c r="H535">
        <f t="shared" si="44"/>
        <v>-0.38491147036181678</v>
      </c>
      <c r="I535">
        <f t="shared" si="45"/>
        <v>97.477999999999994</v>
      </c>
      <c r="J535" s="5">
        <f t="shared" si="46"/>
        <v>116.97359999999999</v>
      </c>
      <c r="K535" s="5"/>
      <c r="L535" s="5">
        <f t="shared" si="47"/>
        <v>112.09969999999998</v>
      </c>
      <c r="M535" s="9"/>
      <c r="N535" s="9"/>
    </row>
    <row r="536" spans="1:14" hidden="1">
      <c r="A536" t="s">
        <v>1265</v>
      </c>
      <c r="B536" s="1">
        <v>4987306061477</v>
      </c>
      <c r="C536" t="s">
        <v>1266</v>
      </c>
      <c r="D536" s="7" t="s">
        <v>1267</v>
      </c>
      <c r="E536">
        <v>1008</v>
      </c>
      <c r="F536">
        <v>981</v>
      </c>
      <c r="G536">
        <f t="shared" si="48"/>
        <v>27</v>
      </c>
      <c r="H536">
        <f t="shared" si="44"/>
        <v>2.7522935779816515E-2</v>
      </c>
      <c r="I536">
        <f t="shared" si="45"/>
        <v>61.488</v>
      </c>
      <c r="J536" s="5">
        <f t="shared" si="46"/>
        <v>73.785600000000002</v>
      </c>
      <c r="K536" s="5"/>
      <c r="L536" s="5">
        <f t="shared" si="47"/>
        <v>70.711199999999991</v>
      </c>
      <c r="M536" s="9">
        <v>125</v>
      </c>
      <c r="N536" s="9">
        <v>136</v>
      </c>
    </row>
    <row r="537" spans="1:14" hidden="1">
      <c r="A537" t="s">
        <v>1268</v>
      </c>
      <c r="B537" s="1">
        <v>4987241118984</v>
      </c>
      <c r="C537" t="s">
        <v>1266</v>
      </c>
      <c r="D537" s="4" t="s">
        <v>1269</v>
      </c>
      <c r="E537">
        <v>998</v>
      </c>
      <c r="F537">
        <v>1058</v>
      </c>
      <c r="G537">
        <f t="shared" si="48"/>
        <v>-60</v>
      </c>
      <c r="H537">
        <f t="shared" si="44"/>
        <v>-5.6710775047258979E-2</v>
      </c>
      <c r="I537">
        <f t="shared" si="45"/>
        <v>60.878</v>
      </c>
      <c r="J537" s="5">
        <f t="shared" si="46"/>
        <v>73.053600000000003</v>
      </c>
      <c r="K537" s="5"/>
      <c r="L537" s="5">
        <f t="shared" si="47"/>
        <v>70.009699999999995</v>
      </c>
      <c r="M537" s="9"/>
      <c r="N537" s="9"/>
    </row>
    <row r="538" spans="1:14" hidden="1">
      <c r="A538" t="s">
        <v>1270</v>
      </c>
      <c r="B538" s="1">
        <v>4987072048054</v>
      </c>
      <c r="C538" t="s">
        <v>90</v>
      </c>
      <c r="D538" t="s">
        <v>1271</v>
      </c>
      <c r="E538">
        <v>1170</v>
      </c>
      <c r="F538">
        <v>1458</v>
      </c>
      <c r="G538">
        <f t="shared" si="48"/>
        <v>-288</v>
      </c>
      <c r="H538">
        <f t="shared" si="44"/>
        <v>-0.19753086419753085</v>
      </c>
      <c r="I538">
        <f t="shared" si="45"/>
        <v>71.37</v>
      </c>
      <c r="J538" s="5">
        <f t="shared" si="46"/>
        <v>85.644000000000005</v>
      </c>
      <c r="K538" s="5"/>
      <c r="L538" s="5">
        <f t="shared" si="47"/>
        <v>82.075500000000005</v>
      </c>
      <c r="M538" s="9"/>
      <c r="N538" s="9"/>
    </row>
    <row r="539" spans="1:14" hidden="1">
      <c r="A539" t="s">
        <v>1272</v>
      </c>
      <c r="B539" s="1">
        <v>4987067244904</v>
      </c>
      <c r="C539" t="s">
        <v>1273</v>
      </c>
      <c r="D539" s="4" t="s">
        <v>1274</v>
      </c>
      <c r="E539">
        <v>2980</v>
      </c>
      <c r="F539">
        <v>2770</v>
      </c>
      <c r="G539">
        <f t="shared" si="48"/>
        <v>210</v>
      </c>
      <c r="H539">
        <f t="shared" si="44"/>
        <v>7.5812274368231042E-2</v>
      </c>
      <c r="I539">
        <f t="shared" si="45"/>
        <v>181.78</v>
      </c>
      <c r="J539" s="5">
        <f t="shared" si="46"/>
        <v>218.136</v>
      </c>
      <c r="K539" s="5"/>
      <c r="L539" s="5">
        <f t="shared" si="47"/>
        <v>209.047</v>
      </c>
      <c r="M539" s="9"/>
      <c r="N539" s="9"/>
    </row>
    <row r="540" spans="1:14" hidden="1">
      <c r="A540" t="s">
        <v>1275</v>
      </c>
      <c r="B540" s="1">
        <v>4987306054783</v>
      </c>
      <c r="C540" t="s">
        <v>1273</v>
      </c>
      <c r="D540" t="s">
        <v>1276</v>
      </c>
      <c r="E540">
        <v>1590</v>
      </c>
      <c r="F540">
        <v>1370</v>
      </c>
      <c r="G540">
        <f t="shared" si="48"/>
        <v>220</v>
      </c>
      <c r="H540">
        <f t="shared" si="44"/>
        <v>0.16058394160583941</v>
      </c>
      <c r="I540">
        <f t="shared" si="45"/>
        <v>96.99</v>
      </c>
      <c r="J540" s="5">
        <f t="shared" si="46"/>
        <v>116.38799999999999</v>
      </c>
      <c r="K540" s="5"/>
      <c r="L540" s="5">
        <f t="shared" si="47"/>
        <v>111.53849999999998</v>
      </c>
      <c r="M540" s="9"/>
      <c r="N540" s="9"/>
    </row>
    <row r="541" spans="1:14" hidden="1">
      <c r="A541" t="s">
        <v>1277</v>
      </c>
      <c r="B541" s="1">
        <v>4987306054806</v>
      </c>
      <c r="C541" t="s">
        <v>1278</v>
      </c>
      <c r="D541" t="s">
        <v>1279</v>
      </c>
      <c r="E541">
        <v>999</v>
      </c>
      <c r="F541">
        <v>1031</v>
      </c>
      <c r="G541">
        <f t="shared" si="48"/>
        <v>-32</v>
      </c>
      <c r="H541">
        <f t="shared" si="44"/>
        <v>-3.1037827352085354E-2</v>
      </c>
      <c r="I541">
        <f t="shared" si="45"/>
        <v>60.939</v>
      </c>
      <c r="J541" s="5">
        <f t="shared" si="46"/>
        <v>73.126800000000003</v>
      </c>
      <c r="K541" s="5"/>
      <c r="L541" s="5">
        <f t="shared" si="47"/>
        <v>70.079849999999993</v>
      </c>
      <c r="M541" s="9"/>
      <c r="N541" s="9"/>
    </row>
    <row r="542" spans="1:14" hidden="1">
      <c r="A542" t="s">
        <v>1280</v>
      </c>
      <c r="B542" s="1">
        <v>4987243114007</v>
      </c>
      <c r="C542" t="s">
        <v>200</v>
      </c>
      <c r="D542" s="7" t="s">
        <v>1281</v>
      </c>
      <c r="E542">
        <v>880</v>
      </c>
      <c r="F542">
        <v>859</v>
      </c>
      <c r="G542">
        <f t="shared" si="48"/>
        <v>21</v>
      </c>
      <c r="H542">
        <f t="shared" si="44"/>
        <v>2.4447031431897557E-2</v>
      </c>
      <c r="I542">
        <f t="shared" si="45"/>
        <v>53.68</v>
      </c>
      <c r="J542" s="5">
        <f t="shared" si="46"/>
        <v>64.415999999999997</v>
      </c>
      <c r="K542" s="5"/>
      <c r="L542" s="5">
        <f t="shared" si="47"/>
        <v>61.731999999999992</v>
      </c>
      <c r="M542" s="9"/>
      <c r="N542" s="9"/>
    </row>
    <row r="543" spans="1:14" hidden="1">
      <c r="A543" t="s">
        <v>1282</v>
      </c>
      <c r="B543" s="1">
        <v>4987033703077</v>
      </c>
      <c r="C543" t="s">
        <v>1283</v>
      </c>
      <c r="D543" t="s">
        <v>1284</v>
      </c>
      <c r="E543">
        <v>2180</v>
      </c>
      <c r="F543">
        <v>2655</v>
      </c>
      <c r="G543">
        <f t="shared" si="48"/>
        <v>-475</v>
      </c>
      <c r="H543">
        <f t="shared" si="44"/>
        <v>-0.17890772128060264</v>
      </c>
      <c r="I543">
        <f t="shared" si="45"/>
        <v>132.97999999999999</v>
      </c>
      <c r="J543" s="5">
        <f t="shared" si="46"/>
        <v>159.57599999999999</v>
      </c>
      <c r="K543" s="5"/>
      <c r="L543" s="5">
        <f t="shared" si="47"/>
        <v>152.92699999999996</v>
      </c>
      <c r="M543" s="9">
        <v>299</v>
      </c>
      <c r="N543" s="9">
        <v>310</v>
      </c>
    </row>
    <row r="544" spans="1:14" hidden="1">
      <c r="A544" t="s">
        <v>1285</v>
      </c>
      <c r="B544" s="1">
        <v>4903301177241</v>
      </c>
      <c r="C544" t="s">
        <v>1286</v>
      </c>
      <c r="D544" s="4" t="s">
        <v>1287</v>
      </c>
      <c r="E544">
        <v>2138</v>
      </c>
      <c r="F544">
        <v>1934</v>
      </c>
      <c r="G544">
        <f t="shared" si="48"/>
        <v>204</v>
      </c>
      <c r="H544">
        <f t="shared" si="44"/>
        <v>0.10548086866597725</v>
      </c>
      <c r="I544">
        <f t="shared" si="45"/>
        <v>130.41800000000001</v>
      </c>
      <c r="J544" s="5">
        <f t="shared" si="46"/>
        <v>156.5016</v>
      </c>
      <c r="K544" s="5"/>
      <c r="L544" s="5">
        <f t="shared" si="47"/>
        <v>149.98069999999998</v>
      </c>
      <c r="M544" s="9"/>
      <c r="N544" s="9"/>
    </row>
    <row r="545" spans="1:14" hidden="1">
      <c r="A545" t="s">
        <v>1288</v>
      </c>
      <c r="B545" s="1">
        <v>4903301177166</v>
      </c>
      <c r="C545" t="s">
        <v>1286</v>
      </c>
      <c r="D545" s="4" t="s">
        <v>1289</v>
      </c>
      <c r="E545">
        <v>2138</v>
      </c>
      <c r="F545">
        <v>1934</v>
      </c>
      <c r="G545">
        <f t="shared" si="48"/>
        <v>204</v>
      </c>
      <c r="H545">
        <f t="shared" si="44"/>
        <v>0.10548086866597725</v>
      </c>
      <c r="I545">
        <f t="shared" si="45"/>
        <v>130.41800000000001</v>
      </c>
      <c r="J545" s="5">
        <f t="shared" si="46"/>
        <v>156.5016</v>
      </c>
      <c r="K545" s="5"/>
      <c r="L545" s="5">
        <f t="shared" si="47"/>
        <v>149.98069999999998</v>
      </c>
      <c r="M545" s="9"/>
      <c r="N545" s="9"/>
    </row>
    <row r="546" spans="1:14" hidden="1">
      <c r="A546" t="s">
        <v>1290</v>
      </c>
      <c r="B546" s="1">
        <v>4987067205202</v>
      </c>
      <c r="C546" t="s">
        <v>200</v>
      </c>
      <c r="D546" s="4" t="s">
        <v>1291</v>
      </c>
      <c r="E546">
        <v>1981</v>
      </c>
      <c r="F546">
        <v>1981</v>
      </c>
      <c r="G546">
        <f t="shared" si="48"/>
        <v>0</v>
      </c>
      <c r="H546">
        <f t="shared" si="44"/>
        <v>0</v>
      </c>
      <c r="I546">
        <f t="shared" si="45"/>
        <v>120.84099999999999</v>
      </c>
      <c r="J546" s="5">
        <f t="shared" si="46"/>
        <v>145.00919999999999</v>
      </c>
      <c r="K546" s="5"/>
      <c r="L546" s="5">
        <f t="shared" si="47"/>
        <v>138.96714999999998</v>
      </c>
      <c r="M546" s="9"/>
      <c r="N546" s="9"/>
    </row>
    <row r="547" spans="1:14">
      <c r="A547" t="s">
        <v>1292</v>
      </c>
      <c r="B547" s="1">
        <v>4987067227303</v>
      </c>
      <c r="C547" t="s">
        <v>73</v>
      </c>
      <c r="D547" s="4" t="s">
        <v>1293</v>
      </c>
      <c r="E547">
        <v>624</v>
      </c>
      <c r="F547">
        <v>624</v>
      </c>
      <c r="G547">
        <f t="shared" si="48"/>
        <v>0</v>
      </c>
      <c r="H547">
        <f t="shared" si="44"/>
        <v>0</v>
      </c>
      <c r="I547">
        <f t="shared" si="45"/>
        <v>38.064</v>
      </c>
      <c r="J547" s="5">
        <f t="shared" si="46"/>
        <v>45.6768</v>
      </c>
      <c r="K547" s="2">
        <f>I547*1.6</f>
        <v>60.9024</v>
      </c>
      <c r="L547" s="5">
        <f t="shared" si="47"/>
        <v>43.773599999999995</v>
      </c>
      <c r="M547" s="9"/>
      <c r="N547" s="9"/>
    </row>
    <row r="548" spans="1:14" hidden="1">
      <c r="A548" t="s">
        <v>1294</v>
      </c>
      <c r="B548" s="1">
        <v>4987128057160</v>
      </c>
      <c r="C548" t="s">
        <v>46</v>
      </c>
      <c r="D548" t="s">
        <v>1295</v>
      </c>
      <c r="E548">
        <v>1728</v>
      </c>
      <c r="F548">
        <v>1728</v>
      </c>
      <c r="G548">
        <f t="shared" si="48"/>
        <v>0</v>
      </c>
      <c r="H548">
        <f t="shared" si="44"/>
        <v>0</v>
      </c>
      <c r="I548">
        <f t="shared" si="45"/>
        <v>105.408</v>
      </c>
      <c r="J548" s="5">
        <f t="shared" si="46"/>
        <v>126.4896</v>
      </c>
      <c r="K548" s="5"/>
      <c r="L548" s="5">
        <f t="shared" si="47"/>
        <v>121.21919999999999</v>
      </c>
      <c r="M548" s="9"/>
      <c r="N548" s="9"/>
    </row>
    <row r="549" spans="1:14" hidden="1">
      <c r="A549" t="s">
        <v>1296</v>
      </c>
      <c r="B549" s="1">
        <v>4987028114659</v>
      </c>
      <c r="C549" t="s">
        <v>1297</v>
      </c>
      <c r="D549" t="s">
        <v>1298</v>
      </c>
      <c r="E549">
        <v>2037</v>
      </c>
      <c r="F549">
        <v>2037</v>
      </c>
      <c r="G549">
        <f t="shared" si="48"/>
        <v>0</v>
      </c>
      <c r="H549">
        <f t="shared" si="44"/>
        <v>0</v>
      </c>
      <c r="I549">
        <f t="shared" si="45"/>
        <v>124.25699999999999</v>
      </c>
      <c r="J549" s="5">
        <f t="shared" si="46"/>
        <v>149.10839999999999</v>
      </c>
      <c r="K549" s="5"/>
      <c r="L549" s="5">
        <f t="shared" si="47"/>
        <v>142.89554999999999</v>
      </c>
      <c r="M549" s="9"/>
      <c r="N549" s="9"/>
    </row>
    <row r="550" spans="1:14" hidden="1">
      <c r="A550" t="s">
        <v>1299</v>
      </c>
      <c r="B550" s="1">
        <v>4987028114697</v>
      </c>
      <c r="C550" t="s">
        <v>534</v>
      </c>
      <c r="D550" t="s">
        <v>1300</v>
      </c>
      <c r="E550">
        <v>3312</v>
      </c>
      <c r="F550">
        <v>3312</v>
      </c>
      <c r="G550">
        <f t="shared" si="48"/>
        <v>0</v>
      </c>
      <c r="H550">
        <f t="shared" si="44"/>
        <v>0</v>
      </c>
      <c r="I550">
        <f t="shared" si="45"/>
        <v>202.03199999999998</v>
      </c>
      <c r="J550" s="5">
        <f t="shared" si="46"/>
        <v>242.43839999999997</v>
      </c>
      <c r="K550" s="5"/>
      <c r="L550" s="5">
        <f t="shared" si="47"/>
        <v>232.33679999999995</v>
      </c>
      <c r="M550" s="9"/>
      <c r="N550" s="9"/>
    </row>
    <row r="551" spans="1:14" hidden="1">
      <c r="A551" t="s">
        <v>1301</v>
      </c>
      <c r="B551" s="1">
        <v>4987306010871</v>
      </c>
      <c r="C551" t="s">
        <v>1302</v>
      </c>
      <c r="D551" t="s">
        <v>1303</v>
      </c>
      <c r="E551">
        <v>1281</v>
      </c>
      <c r="F551">
        <v>1281</v>
      </c>
      <c r="G551">
        <f t="shared" si="48"/>
        <v>0</v>
      </c>
      <c r="H551">
        <f t="shared" si="44"/>
        <v>0</v>
      </c>
      <c r="I551">
        <f t="shared" si="45"/>
        <v>78.141000000000005</v>
      </c>
      <c r="J551" s="5">
        <f t="shared" si="46"/>
        <v>93.769199999999998</v>
      </c>
      <c r="K551" s="5"/>
      <c r="L551" s="5">
        <f t="shared" si="47"/>
        <v>89.86215</v>
      </c>
      <c r="M551" s="9"/>
      <c r="N551" s="9"/>
    </row>
    <row r="552" spans="1:14" hidden="1">
      <c r="A552" t="s">
        <v>1304</v>
      </c>
      <c r="B552" s="1">
        <v>4987115882072</v>
      </c>
      <c r="C552" t="s">
        <v>1305</v>
      </c>
      <c r="D552" t="s">
        <v>1306</v>
      </c>
      <c r="E552">
        <v>950</v>
      </c>
      <c r="F552">
        <v>950</v>
      </c>
      <c r="G552">
        <f t="shared" si="48"/>
        <v>0</v>
      </c>
      <c r="H552">
        <f t="shared" si="44"/>
        <v>0</v>
      </c>
      <c r="I552">
        <f t="shared" si="45"/>
        <v>57.949999999999996</v>
      </c>
      <c r="J552" s="5">
        <f t="shared" si="46"/>
        <v>69.539999999999992</v>
      </c>
      <c r="K552" s="5"/>
      <c r="L552" s="5">
        <f t="shared" si="47"/>
        <v>66.642499999999984</v>
      </c>
      <c r="M552" s="9"/>
      <c r="N552" s="9"/>
    </row>
    <row r="553" spans="1:14" hidden="1">
      <c r="A553" t="s">
        <v>1307</v>
      </c>
      <c r="B553" s="1">
        <v>4903301261117</v>
      </c>
      <c r="C553" t="s">
        <v>385</v>
      </c>
      <c r="D553" s="4" t="s">
        <v>1308</v>
      </c>
      <c r="E553">
        <v>906</v>
      </c>
      <c r="F553">
        <v>906</v>
      </c>
      <c r="G553">
        <f t="shared" si="48"/>
        <v>0</v>
      </c>
      <c r="H553">
        <f t="shared" si="44"/>
        <v>0</v>
      </c>
      <c r="I553">
        <f t="shared" si="45"/>
        <v>55.265999999999998</v>
      </c>
      <c r="J553" s="5">
        <f t="shared" si="46"/>
        <v>66.319199999999995</v>
      </c>
      <c r="K553" s="5"/>
      <c r="L553" s="5">
        <f t="shared" si="47"/>
        <v>63.555899999999994</v>
      </c>
      <c r="M553" s="9"/>
      <c r="N553" s="9"/>
    </row>
    <row r="554" spans="1:14" hidden="1">
      <c r="A554" t="s">
        <v>1309</v>
      </c>
      <c r="B554" s="1">
        <v>4987103034506</v>
      </c>
      <c r="C554" t="s">
        <v>529</v>
      </c>
      <c r="D554" t="s">
        <v>1310</v>
      </c>
      <c r="E554">
        <v>1706</v>
      </c>
      <c r="F554">
        <v>1706</v>
      </c>
      <c r="G554">
        <f t="shared" si="48"/>
        <v>0</v>
      </c>
      <c r="H554">
        <f t="shared" si="44"/>
        <v>0</v>
      </c>
      <c r="I554">
        <f t="shared" si="45"/>
        <v>104.066</v>
      </c>
      <c r="J554" s="5">
        <f t="shared" si="46"/>
        <v>124.8792</v>
      </c>
      <c r="K554" s="5"/>
      <c r="L554" s="5">
        <f t="shared" si="47"/>
        <v>119.6759</v>
      </c>
      <c r="M554" s="9"/>
      <c r="N554" s="9"/>
    </row>
    <row r="555" spans="1:14" hidden="1">
      <c r="A555" t="s">
        <v>1311</v>
      </c>
      <c r="B555" s="1">
        <v>4987033904030</v>
      </c>
      <c r="C555" t="s">
        <v>1312</v>
      </c>
      <c r="D555" t="s">
        <v>1313</v>
      </c>
      <c r="E555">
        <v>1180</v>
      </c>
      <c r="F555">
        <v>1180</v>
      </c>
      <c r="G555">
        <f t="shared" si="48"/>
        <v>0</v>
      </c>
      <c r="H555">
        <f t="shared" si="44"/>
        <v>0</v>
      </c>
      <c r="I555">
        <f t="shared" si="45"/>
        <v>71.98</v>
      </c>
      <c r="J555" s="5">
        <f t="shared" si="46"/>
        <v>86.376000000000005</v>
      </c>
      <c r="K555" s="5"/>
      <c r="L555" s="5">
        <f t="shared" si="47"/>
        <v>82.777000000000001</v>
      </c>
      <c r="M555" s="9"/>
      <c r="N555" s="9"/>
    </row>
    <row r="556" spans="1:14" hidden="1">
      <c r="A556" t="s">
        <v>1314</v>
      </c>
      <c r="B556" s="1">
        <v>4987033811116</v>
      </c>
      <c r="C556" t="s">
        <v>200</v>
      </c>
      <c r="D556" t="s">
        <v>1315</v>
      </c>
      <c r="E556">
        <v>2035</v>
      </c>
      <c r="F556">
        <v>2035</v>
      </c>
      <c r="G556">
        <f t="shared" si="48"/>
        <v>0</v>
      </c>
      <c r="H556">
        <f t="shared" si="44"/>
        <v>0</v>
      </c>
      <c r="I556">
        <f t="shared" si="45"/>
        <v>124.13499999999999</v>
      </c>
      <c r="J556" s="5">
        <f t="shared" si="46"/>
        <v>148.96199999999999</v>
      </c>
      <c r="K556" s="5"/>
      <c r="L556" s="5">
        <f t="shared" si="47"/>
        <v>142.75524999999999</v>
      </c>
      <c r="M556" s="9">
        <v>288</v>
      </c>
      <c r="N556" s="9">
        <v>298</v>
      </c>
    </row>
    <row r="557" spans="1:14" hidden="1">
      <c r="A557" t="s">
        <v>1316</v>
      </c>
      <c r="B557" s="1">
        <v>4987306054851</v>
      </c>
      <c r="C557" t="s">
        <v>845</v>
      </c>
      <c r="D557" t="s">
        <v>1317</v>
      </c>
      <c r="E557">
        <v>2722</v>
      </c>
      <c r="F557">
        <v>2722</v>
      </c>
      <c r="G557">
        <f t="shared" si="48"/>
        <v>0</v>
      </c>
      <c r="H557">
        <f t="shared" si="44"/>
        <v>0</v>
      </c>
      <c r="I557">
        <f t="shared" si="45"/>
        <v>166.042</v>
      </c>
      <c r="J557" s="5">
        <f t="shared" si="46"/>
        <v>199.25039999999998</v>
      </c>
      <c r="K557" s="5"/>
      <c r="L557" s="5">
        <f t="shared" si="47"/>
        <v>190.94829999999999</v>
      </c>
      <c r="M557" s="9">
        <v>185</v>
      </c>
      <c r="N557" s="9">
        <v>195</v>
      </c>
    </row>
    <row r="558" spans="1:14" hidden="1">
      <c r="A558" t="s">
        <v>1318</v>
      </c>
      <c r="B558" s="1">
        <v>4903301025726</v>
      </c>
      <c r="C558" t="s">
        <v>1319</v>
      </c>
      <c r="D558" s="7" t="s">
        <v>1320</v>
      </c>
      <c r="E558">
        <v>1382</v>
      </c>
      <c r="F558">
        <v>1382</v>
      </c>
      <c r="G558">
        <f t="shared" si="48"/>
        <v>0</v>
      </c>
      <c r="H558">
        <f t="shared" si="44"/>
        <v>0</v>
      </c>
      <c r="I558">
        <f t="shared" si="45"/>
        <v>84.301999999999992</v>
      </c>
      <c r="J558" s="5">
        <f t="shared" si="46"/>
        <v>101.16239999999999</v>
      </c>
      <c r="K558" s="5"/>
      <c r="L558" s="5">
        <f t="shared" si="47"/>
        <v>96.947299999999984</v>
      </c>
      <c r="M558" s="9">
        <v>58</v>
      </c>
      <c r="N558" s="9">
        <v>68</v>
      </c>
    </row>
    <row r="559" spans="1:14" hidden="1">
      <c r="A559" t="s">
        <v>1321</v>
      </c>
      <c r="B559" s="1">
        <v>4987426002091</v>
      </c>
      <c r="C559" t="s">
        <v>1322</v>
      </c>
      <c r="D559" s="4" t="s">
        <v>1323</v>
      </c>
      <c r="E559">
        <v>918</v>
      </c>
      <c r="F559">
        <v>918</v>
      </c>
      <c r="G559">
        <f t="shared" si="48"/>
        <v>0</v>
      </c>
      <c r="H559">
        <f t="shared" si="44"/>
        <v>0</v>
      </c>
      <c r="I559">
        <f t="shared" si="45"/>
        <v>55.997999999999998</v>
      </c>
      <c r="J559" s="5">
        <f t="shared" si="46"/>
        <v>67.197599999999994</v>
      </c>
      <c r="K559" s="5"/>
      <c r="L559" s="5">
        <f t="shared" si="47"/>
        <v>64.397699999999986</v>
      </c>
      <c r="M559" s="9"/>
      <c r="N559" s="9"/>
    </row>
    <row r="560" spans="1:14">
      <c r="A560" t="s">
        <v>1324</v>
      </c>
      <c r="B560" s="1">
        <v>4980673001718</v>
      </c>
      <c r="C560" t="s">
        <v>58</v>
      </c>
      <c r="D560" s="7" t="s">
        <v>1325</v>
      </c>
      <c r="E560">
        <v>499</v>
      </c>
      <c r="F560">
        <v>499</v>
      </c>
      <c r="G560">
        <f t="shared" si="48"/>
        <v>0</v>
      </c>
      <c r="H560">
        <f t="shared" si="44"/>
        <v>0</v>
      </c>
      <c r="I560">
        <f t="shared" si="45"/>
        <v>30.439</v>
      </c>
      <c r="J560" s="5">
        <f t="shared" si="46"/>
        <v>36.526800000000001</v>
      </c>
      <c r="K560" s="2">
        <f>I560*1.6</f>
        <v>48.702400000000004</v>
      </c>
      <c r="L560" s="5">
        <f t="shared" si="47"/>
        <v>35.004849999999998</v>
      </c>
      <c r="M560" s="9">
        <v>85</v>
      </c>
      <c r="N560" s="9">
        <v>96</v>
      </c>
    </row>
    <row r="561" spans="1:14" hidden="1">
      <c r="A561" t="s">
        <v>1326</v>
      </c>
      <c r="B561" s="1">
        <v>4987426001803</v>
      </c>
      <c r="C561" t="s">
        <v>1327</v>
      </c>
      <c r="D561" t="s">
        <v>1328</v>
      </c>
      <c r="E561">
        <v>895</v>
      </c>
      <c r="F561">
        <v>895</v>
      </c>
      <c r="G561">
        <f t="shared" si="48"/>
        <v>0</v>
      </c>
      <c r="H561">
        <f t="shared" si="44"/>
        <v>0</v>
      </c>
      <c r="I561">
        <f t="shared" si="45"/>
        <v>54.594999999999999</v>
      </c>
      <c r="J561" s="5">
        <f t="shared" si="46"/>
        <v>65.513999999999996</v>
      </c>
      <c r="K561" s="5"/>
      <c r="L561" s="5">
        <f t="shared" si="47"/>
        <v>62.784249999999993</v>
      </c>
      <c r="M561" s="9"/>
      <c r="N561" s="9"/>
    </row>
    <row r="562" spans="1:14" hidden="1">
      <c r="A562" t="s">
        <v>1329</v>
      </c>
      <c r="B562" s="1">
        <v>4987426300128</v>
      </c>
      <c r="C562" t="s">
        <v>1327</v>
      </c>
      <c r="D562" s="7" t="s">
        <v>1330</v>
      </c>
      <c r="E562">
        <v>950</v>
      </c>
      <c r="F562">
        <v>950</v>
      </c>
      <c r="G562">
        <f t="shared" si="48"/>
        <v>0</v>
      </c>
      <c r="H562">
        <f t="shared" si="44"/>
        <v>0</v>
      </c>
      <c r="I562">
        <f t="shared" si="45"/>
        <v>57.949999999999996</v>
      </c>
      <c r="J562" s="5">
        <f t="shared" si="46"/>
        <v>69.539999999999992</v>
      </c>
      <c r="K562" s="5"/>
      <c r="L562" s="5">
        <f t="shared" si="47"/>
        <v>66.642499999999984</v>
      </c>
      <c r="M562" s="9">
        <v>89</v>
      </c>
      <c r="N562" s="9">
        <v>99</v>
      </c>
    </row>
    <row r="563" spans="1:14">
      <c r="A563" t="s">
        <v>1331</v>
      </c>
      <c r="B563" s="1">
        <v>4987167051358</v>
      </c>
      <c r="C563" t="s">
        <v>1332</v>
      </c>
      <c r="D563" t="s">
        <v>1333</v>
      </c>
      <c r="E563">
        <v>448</v>
      </c>
      <c r="F563">
        <v>448</v>
      </c>
      <c r="G563">
        <f t="shared" si="48"/>
        <v>0</v>
      </c>
      <c r="H563">
        <f t="shared" si="44"/>
        <v>0</v>
      </c>
      <c r="I563">
        <f t="shared" si="45"/>
        <v>27.327999999999999</v>
      </c>
      <c r="J563" s="5">
        <f t="shared" si="46"/>
        <v>32.793599999999998</v>
      </c>
      <c r="K563" s="2">
        <f>I563*1.6</f>
        <v>43.724800000000002</v>
      </c>
      <c r="L563" s="5">
        <f t="shared" si="47"/>
        <v>31.427199999999996</v>
      </c>
      <c r="M563" s="9"/>
      <c r="N563" s="9"/>
    </row>
    <row r="564" spans="1:14" hidden="1">
      <c r="A564" t="s">
        <v>1334</v>
      </c>
      <c r="B564" s="1">
        <v>4987167051341</v>
      </c>
      <c r="C564" t="s">
        <v>1335</v>
      </c>
      <c r="D564" t="s">
        <v>1336</v>
      </c>
      <c r="E564">
        <v>821</v>
      </c>
      <c r="F564">
        <v>821</v>
      </c>
      <c r="G564">
        <f t="shared" si="48"/>
        <v>0</v>
      </c>
      <c r="H564">
        <f t="shared" si="44"/>
        <v>0</v>
      </c>
      <c r="I564">
        <f t="shared" si="45"/>
        <v>50.080999999999996</v>
      </c>
      <c r="J564" s="5">
        <f t="shared" si="46"/>
        <v>60.097199999999994</v>
      </c>
      <c r="K564" s="5"/>
      <c r="L564" s="5">
        <f t="shared" si="47"/>
        <v>57.593149999999994</v>
      </c>
      <c r="M564" s="9"/>
      <c r="N564" s="9"/>
    </row>
    <row r="565" spans="1:14" hidden="1">
      <c r="A565" t="s">
        <v>1337</v>
      </c>
      <c r="B565" s="1">
        <v>4987167051334</v>
      </c>
      <c r="C565" t="s">
        <v>1335</v>
      </c>
      <c r="D565" t="s">
        <v>1338</v>
      </c>
      <c r="E565">
        <v>821</v>
      </c>
      <c r="F565">
        <v>821</v>
      </c>
      <c r="G565">
        <f t="shared" si="48"/>
        <v>0</v>
      </c>
      <c r="H565">
        <f t="shared" si="44"/>
        <v>0</v>
      </c>
      <c r="I565">
        <f t="shared" si="45"/>
        <v>50.080999999999996</v>
      </c>
      <c r="J565" s="5">
        <f t="shared" si="46"/>
        <v>60.097199999999994</v>
      </c>
      <c r="K565" s="5"/>
      <c r="L565" s="5">
        <f t="shared" si="47"/>
        <v>57.593149999999994</v>
      </c>
      <c r="M565" s="9"/>
      <c r="N565" s="9"/>
    </row>
    <row r="566" spans="1:14" hidden="1">
      <c r="A566" t="s">
        <v>1339</v>
      </c>
      <c r="B566" s="1">
        <v>4987167028985</v>
      </c>
      <c r="C566" t="s">
        <v>1335</v>
      </c>
      <c r="D566" t="s">
        <v>1340</v>
      </c>
      <c r="E566">
        <v>821</v>
      </c>
      <c r="F566">
        <v>821</v>
      </c>
      <c r="G566">
        <f t="shared" si="48"/>
        <v>0</v>
      </c>
      <c r="H566">
        <f t="shared" si="44"/>
        <v>0</v>
      </c>
      <c r="I566">
        <f t="shared" si="45"/>
        <v>50.080999999999996</v>
      </c>
      <c r="J566" s="5">
        <f t="shared" si="46"/>
        <v>60.097199999999994</v>
      </c>
      <c r="K566" s="5"/>
      <c r="L566" s="5">
        <f t="shared" si="47"/>
        <v>57.593149999999994</v>
      </c>
      <c r="M566" s="9"/>
      <c r="N566" s="9"/>
    </row>
    <row r="567" spans="1:14" hidden="1">
      <c r="A567" t="s">
        <v>1341</v>
      </c>
      <c r="B567" s="1">
        <v>4987167028978</v>
      </c>
      <c r="C567" t="s">
        <v>1342</v>
      </c>
      <c r="D567" t="s">
        <v>1343</v>
      </c>
      <c r="E567">
        <v>840</v>
      </c>
      <c r="F567">
        <v>840</v>
      </c>
      <c r="G567">
        <f t="shared" si="48"/>
        <v>0</v>
      </c>
      <c r="H567">
        <f t="shared" si="44"/>
        <v>0</v>
      </c>
      <c r="I567">
        <f t="shared" si="45"/>
        <v>51.24</v>
      </c>
      <c r="J567" s="5">
        <f t="shared" si="46"/>
        <v>61.488</v>
      </c>
      <c r="K567" s="5"/>
      <c r="L567" s="5">
        <f t="shared" si="47"/>
        <v>58.925999999999995</v>
      </c>
      <c r="M567" s="9"/>
      <c r="N567" s="9"/>
    </row>
    <row r="568" spans="1:14" hidden="1">
      <c r="A568" t="s">
        <v>1344</v>
      </c>
      <c r="B568" s="1">
        <v>4987107620880</v>
      </c>
      <c r="C568" t="s">
        <v>1345</v>
      </c>
      <c r="D568" t="s">
        <v>1346</v>
      </c>
      <c r="E568">
        <v>821</v>
      </c>
      <c r="F568">
        <v>821</v>
      </c>
      <c r="G568">
        <f t="shared" si="48"/>
        <v>0</v>
      </c>
      <c r="H568">
        <f t="shared" si="44"/>
        <v>0</v>
      </c>
      <c r="I568">
        <f t="shared" si="45"/>
        <v>50.080999999999996</v>
      </c>
      <c r="J568" s="5">
        <f t="shared" si="46"/>
        <v>60.097199999999994</v>
      </c>
      <c r="K568" s="5"/>
      <c r="L568" s="5">
        <f t="shared" si="47"/>
        <v>57.593149999999994</v>
      </c>
      <c r="M568" s="9"/>
      <c r="N568" s="9"/>
    </row>
    <row r="569" spans="1:14" hidden="1">
      <c r="A569" t="s">
        <v>1347</v>
      </c>
      <c r="B569" s="1">
        <v>49252088</v>
      </c>
      <c r="C569" t="s">
        <v>1348</v>
      </c>
      <c r="D569" t="s">
        <v>1349</v>
      </c>
      <c r="E569">
        <v>1777</v>
      </c>
      <c r="F569">
        <v>1777</v>
      </c>
      <c r="G569">
        <f t="shared" si="48"/>
        <v>0</v>
      </c>
      <c r="H569">
        <f t="shared" si="44"/>
        <v>0</v>
      </c>
      <c r="I569">
        <f t="shared" si="45"/>
        <v>108.39699999999999</v>
      </c>
      <c r="J569" s="5">
        <f t="shared" si="46"/>
        <v>130.07639999999998</v>
      </c>
      <c r="K569" s="5"/>
      <c r="L569" s="5">
        <f t="shared" si="47"/>
        <v>124.65654999999998</v>
      </c>
      <c r="M569" s="9"/>
      <c r="N569" s="9"/>
    </row>
    <row r="570" spans="1:14" hidden="1">
      <c r="A570" t="s">
        <v>1350</v>
      </c>
      <c r="B570" s="1">
        <v>4987393971031</v>
      </c>
      <c r="C570" t="s">
        <v>1351</v>
      </c>
      <c r="D570" t="s">
        <v>1352</v>
      </c>
      <c r="E570">
        <v>1009</v>
      </c>
      <c r="F570">
        <v>1009</v>
      </c>
      <c r="G570">
        <f t="shared" si="48"/>
        <v>0</v>
      </c>
      <c r="H570">
        <f t="shared" si="44"/>
        <v>0</v>
      </c>
      <c r="I570">
        <f t="shared" si="45"/>
        <v>61.548999999999999</v>
      </c>
      <c r="J570" s="5">
        <f t="shared" si="46"/>
        <v>73.858800000000002</v>
      </c>
      <c r="K570" s="5"/>
      <c r="L570" s="5">
        <f t="shared" si="47"/>
        <v>70.781349999999989</v>
      </c>
      <c r="M570" s="9">
        <v>82</v>
      </c>
      <c r="N570" s="9">
        <v>92</v>
      </c>
    </row>
    <row r="571" spans="1:14">
      <c r="A571" t="s">
        <v>1353</v>
      </c>
      <c r="B571" s="1">
        <v>4511574000540</v>
      </c>
      <c r="C571" t="s">
        <v>1348</v>
      </c>
      <c r="D571" t="s">
        <v>1354</v>
      </c>
      <c r="E571">
        <v>538</v>
      </c>
      <c r="F571">
        <v>538</v>
      </c>
      <c r="G571">
        <f t="shared" si="48"/>
        <v>0</v>
      </c>
      <c r="H571">
        <f t="shared" si="44"/>
        <v>0</v>
      </c>
      <c r="I571">
        <f t="shared" si="45"/>
        <v>32.817999999999998</v>
      </c>
      <c r="J571" s="5">
        <f t="shared" si="46"/>
        <v>39.381599999999999</v>
      </c>
      <c r="K571" s="2">
        <f>I571*1.6</f>
        <v>52.508800000000001</v>
      </c>
      <c r="L571" s="5">
        <f t="shared" si="47"/>
        <v>37.740699999999997</v>
      </c>
      <c r="M571" s="9">
        <v>95</v>
      </c>
      <c r="N571" s="9">
        <v>105</v>
      </c>
    </row>
    <row r="572" spans="1:14" hidden="1">
      <c r="A572" t="s">
        <v>1355</v>
      </c>
      <c r="B572" s="1">
        <v>4511574000557</v>
      </c>
      <c r="C572" t="s">
        <v>37</v>
      </c>
      <c r="D572" t="s">
        <v>1356</v>
      </c>
      <c r="E572">
        <v>1880</v>
      </c>
      <c r="F572">
        <v>1880</v>
      </c>
      <c r="G572">
        <f t="shared" si="48"/>
        <v>0</v>
      </c>
      <c r="H572">
        <f t="shared" si="44"/>
        <v>0</v>
      </c>
      <c r="I572">
        <f t="shared" si="45"/>
        <v>114.67999999999999</v>
      </c>
      <c r="J572" s="5">
        <f t="shared" si="46"/>
        <v>137.61599999999999</v>
      </c>
      <c r="K572" s="5"/>
      <c r="L572" s="5">
        <f t="shared" si="47"/>
        <v>131.88199999999998</v>
      </c>
      <c r="M572" s="9"/>
      <c r="N572" s="9"/>
    </row>
    <row r="573" spans="1:14" hidden="1">
      <c r="A573" t="s">
        <v>1357</v>
      </c>
      <c r="B573" s="1">
        <v>4987072044612</v>
      </c>
      <c r="C573" t="s">
        <v>705</v>
      </c>
      <c r="D573" t="s">
        <v>1358</v>
      </c>
      <c r="E573">
        <v>1880</v>
      </c>
      <c r="F573">
        <v>1880</v>
      </c>
      <c r="G573">
        <f t="shared" si="48"/>
        <v>0</v>
      </c>
      <c r="H573">
        <f t="shared" si="44"/>
        <v>0</v>
      </c>
      <c r="I573">
        <f t="shared" si="45"/>
        <v>114.67999999999999</v>
      </c>
      <c r="J573" s="5">
        <f t="shared" si="46"/>
        <v>137.61599999999999</v>
      </c>
      <c r="K573" s="5"/>
      <c r="L573" s="5">
        <f t="shared" si="47"/>
        <v>131.88199999999998</v>
      </c>
      <c r="M573" s="9"/>
      <c r="N573" s="9"/>
    </row>
    <row r="574" spans="1:14" hidden="1">
      <c r="A574" t="s">
        <v>1359</v>
      </c>
      <c r="B574" s="1">
        <v>4987415688664</v>
      </c>
      <c r="C574" t="s">
        <v>1266</v>
      </c>
      <c r="D574" t="s">
        <v>1360</v>
      </c>
      <c r="E574">
        <v>1287</v>
      </c>
      <c r="F574">
        <v>1287</v>
      </c>
      <c r="G574">
        <f t="shared" si="48"/>
        <v>0</v>
      </c>
      <c r="H574">
        <f t="shared" si="44"/>
        <v>0</v>
      </c>
      <c r="I574">
        <f t="shared" si="45"/>
        <v>78.507000000000005</v>
      </c>
      <c r="J574" s="5">
        <f t="shared" si="46"/>
        <v>94.208399999999997</v>
      </c>
      <c r="K574" s="5"/>
      <c r="L574" s="5">
        <f t="shared" si="47"/>
        <v>90.283050000000003</v>
      </c>
      <c r="M574" s="9">
        <v>86</v>
      </c>
      <c r="N574" s="9">
        <v>96</v>
      </c>
    </row>
    <row r="575" spans="1:14" hidden="1">
      <c r="A575" t="s">
        <v>1361</v>
      </c>
      <c r="B575" s="1">
        <v>4987426002244</v>
      </c>
      <c r="C575" t="s">
        <v>142</v>
      </c>
      <c r="D575" t="s">
        <v>1362</v>
      </c>
      <c r="E575">
        <v>1481</v>
      </c>
      <c r="F575">
        <v>1481</v>
      </c>
      <c r="G575">
        <f t="shared" si="48"/>
        <v>0</v>
      </c>
      <c r="H575">
        <f t="shared" si="44"/>
        <v>0</v>
      </c>
      <c r="I575">
        <f t="shared" si="45"/>
        <v>90.340999999999994</v>
      </c>
      <c r="J575" s="5">
        <f t="shared" si="46"/>
        <v>108.40919999999998</v>
      </c>
      <c r="K575" s="5"/>
      <c r="L575" s="5">
        <f t="shared" si="47"/>
        <v>103.89214999999999</v>
      </c>
      <c r="M575" s="9"/>
      <c r="N575" s="9"/>
    </row>
    <row r="576" spans="1:14" hidden="1">
      <c r="A576" t="s">
        <v>1363</v>
      </c>
      <c r="B576" s="1">
        <v>4987315001402</v>
      </c>
      <c r="C576" t="s">
        <v>93</v>
      </c>
      <c r="D576" t="s">
        <v>1364</v>
      </c>
      <c r="E576">
        <v>1058</v>
      </c>
      <c r="F576">
        <v>1058</v>
      </c>
      <c r="G576">
        <f t="shared" si="48"/>
        <v>0</v>
      </c>
      <c r="H576">
        <f t="shared" si="44"/>
        <v>0</v>
      </c>
      <c r="I576">
        <f t="shared" si="45"/>
        <v>64.537999999999997</v>
      </c>
      <c r="J576" s="5">
        <f t="shared" si="46"/>
        <v>77.445599999999999</v>
      </c>
      <c r="K576" s="5"/>
      <c r="L576" s="5">
        <f t="shared" si="47"/>
        <v>74.218699999999984</v>
      </c>
      <c r="M576" s="9"/>
      <c r="N576" s="9"/>
    </row>
    <row r="577" spans="1:14">
      <c r="A577" t="s">
        <v>1365</v>
      </c>
      <c r="B577" s="1">
        <v>4987241104246</v>
      </c>
      <c r="C577" t="s">
        <v>1366</v>
      </c>
      <c r="D577" t="s">
        <v>1367</v>
      </c>
      <c r="E577">
        <v>598</v>
      </c>
      <c r="F577">
        <v>598</v>
      </c>
      <c r="G577">
        <f t="shared" si="48"/>
        <v>0</v>
      </c>
      <c r="H577">
        <f t="shared" si="44"/>
        <v>0</v>
      </c>
      <c r="I577">
        <f t="shared" si="45"/>
        <v>36.478000000000002</v>
      </c>
      <c r="J577" s="5">
        <f t="shared" si="46"/>
        <v>43.773600000000002</v>
      </c>
      <c r="K577" s="2">
        <f>I577*1.6</f>
        <v>58.364800000000002</v>
      </c>
      <c r="L577" s="5">
        <f t="shared" si="47"/>
        <v>41.9497</v>
      </c>
      <c r="M577" s="9"/>
      <c r="N577" s="9"/>
    </row>
    <row r="578" spans="1:14">
      <c r="A578" t="s">
        <v>1368</v>
      </c>
      <c r="B578" s="1">
        <v>4987036116218</v>
      </c>
      <c r="C578" t="s">
        <v>1369</v>
      </c>
      <c r="D578" t="s">
        <v>1370</v>
      </c>
      <c r="E578">
        <v>328</v>
      </c>
      <c r="F578">
        <v>328</v>
      </c>
      <c r="G578">
        <f t="shared" si="48"/>
        <v>0</v>
      </c>
      <c r="H578">
        <f t="shared" ref="H578:H641" si="49">G578/F578</f>
        <v>0</v>
      </c>
      <c r="I578">
        <f t="shared" ref="I578:I641" si="50">E578*0.061</f>
        <v>20.007999999999999</v>
      </c>
      <c r="J578" s="5">
        <f t="shared" ref="J578:J641" si="51">I578*1.2</f>
        <v>24.009599999999999</v>
      </c>
      <c r="K578" s="2">
        <f>I578*1.6</f>
        <v>32.012799999999999</v>
      </c>
      <c r="L578" s="5">
        <f t="shared" ref="L578:L641" si="52">I578*1.15</f>
        <v>23.009199999999996</v>
      </c>
      <c r="M578" s="9"/>
      <c r="N578" s="9"/>
    </row>
    <row r="579" spans="1:14" hidden="1">
      <c r="A579" t="s">
        <v>1371</v>
      </c>
      <c r="B579" s="1">
        <v>4974042202189</v>
      </c>
      <c r="C579" t="s">
        <v>705</v>
      </c>
      <c r="D579" t="s">
        <v>1372</v>
      </c>
      <c r="E579">
        <v>821</v>
      </c>
      <c r="F579">
        <v>821</v>
      </c>
      <c r="G579">
        <f t="shared" si="48"/>
        <v>0</v>
      </c>
      <c r="H579">
        <f t="shared" si="49"/>
        <v>0</v>
      </c>
      <c r="I579">
        <f t="shared" si="50"/>
        <v>50.080999999999996</v>
      </c>
      <c r="J579" s="5">
        <f t="shared" si="51"/>
        <v>60.097199999999994</v>
      </c>
      <c r="K579" s="5"/>
      <c r="L579" s="5">
        <f t="shared" si="52"/>
        <v>57.593149999999994</v>
      </c>
      <c r="M579" s="9"/>
      <c r="N579" s="9"/>
    </row>
    <row r="580" spans="1:14" hidden="1">
      <c r="A580" t="s">
        <v>1373</v>
      </c>
      <c r="B580" s="1">
        <v>4987072007921</v>
      </c>
      <c r="C580" t="s">
        <v>705</v>
      </c>
      <c r="D580" s="7" t="s">
        <v>1374</v>
      </c>
      <c r="E580">
        <v>1180</v>
      </c>
      <c r="F580">
        <v>1180</v>
      </c>
      <c r="G580">
        <f t="shared" si="48"/>
        <v>0</v>
      </c>
      <c r="H580">
        <f t="shared" si="49"/>
        <v>0</v>
      </c>
      <c r="I580">
        <f t="shared" si="50"/>
        <v>71.98</v>
      </c>
      <c r="J580" s="5">
        <f t="shared" si="51"/>
        <v>86.376000000000005</v>
      </c>
      <c r="K580" s="5"/>
      <c r="L580" s="5">
        <f t="shared" si="52"/>
        <v>82.777000000000001</v>
      </c>
      <c r="M580" s="9"/>
      <c r="N580" s="9"/>
    </row>
    <row r="581" spans="1:14" hidden="1">
      <c r="A581" t="s">
        <v>1375</v>
      </c>
      <c r="B581" s="1">
        <v>4987241146369</v>
      </c>
      <c r="C581" t="s">
        <v>1266</v>
      </c>
      <c r="D581" s="7" t="s">
        <v>1376</v>
      </c>
      <c r="E581">
        <v>1210</v>
      </c>
      <c r="F581">
        <v>1210</v>
      </c>
      <c r="G581">
        <f t="shared" si="48"/>
        <v>0</v>
      </c>
      <c r="H581">
        <f t="shared" si="49"/>
        <v>0</v>
      </c>
      <c r="I581">
        <f t="shared" si="50"/>
        <v>73.81</v>
      </c>
      <c r="J581" s="5">
        <f t="shared" si="51"/>
        <v>88.572000000000003</v>
      </c>
      <c r="K581" s="5"/>
      <c r="L581" s="5">
        <f t="shared" si="52"/>
        <v>84.881500000000003</v>
      </c>
      <c r="M581" s="9"/>
      <c r="N581" s="9"/>
    </row>
    <row r="582" spans="1:14" hidden="1">
      <c r="A582" t="s">
        <v>1377</v>
      </c>
      <c r="B582" s="1">
        <v>4987072073810</v>
      </c>
      <c r="C582" t="s">
        <v>1266</v>
      </c>
      <c r="D582" s="7" t="s">
        <v>1378</v>
      </c>
      <c r="E582">
        <v>950</v>
      </c>
      <c r="F582">
        <v>950</v>
      </c>
      <c r="G582">
        <f t="shared" si="48"/>
        <v>0</v>
      </c>
      <c r="H582">
        <f t="shared" si="49"/>
        <v>0</v>
      </c>
      <c r="I582">
        <f t="shared" si="50"/>
        <v>57.949999999999996</v>
      </c>
      <c r="J582" s="5">
        <f t="shared" si="51"/>
        <v>69.539999999999992</v>
      </c>
      <c r="K582" s="5"/>
      <c r="L582" s="5">
        <f t="shared" si="52"/>
        <v>66.642499999999984</v>
      </c>
      <c r="M582" s="9"/>
      <c r="N582" s="9"/>
    </row>
    <row r="583" spans="1:14" hidden="1">
      <c r="A583" t="s">
        <v>1379</v>
      </c>
      <c r="B583" s="1">
        <v>4987402069407</v>
      </c>
      <c r="C583" t="s">
        <v>328</v>
      </c>
      <c r="D583" t="s">
        <v>1380</v>
      </c>
      <c r="E583">
        <v>1009</v>
      </c>
      <c r="F583">
        <v>1009</v>
      </c>
      <c r="G583">
        <f t="shared" si="48"/>
        <v>0</v>
      </c>
      <c r="H583">
        <f t="shared" si="49"/>
        <v>0</v>
      </c>
      <c r="I583">
        <f t="shared" si="50"/>
        <v>61.548999999999999</v>
      </c>
      <c r="J583" s="5">
        <f t="shared" si="51"/>
        <v>73.858800000000002</v>
      </c>
      <c r="K583" s="5"/>
      <c r="L583" s="5">
        <f t="shared" si="52"/>
        <v>70.781349999999989</v>
      </c>
      <c r="M583" s="9"/>
      <c r="N583" s="9"/>
    </row>
    <row r="584" spans="1:14">
      <c r="A584" t="s">
        <v>1381</v>
      </c>
      <c r="B584" s="1">
        <v>4987774263113</v>
      </c>
      <c r="C584" t="s">
        <v>1348</v>
      </c>
      <c r="D584" t="s">
        <v>1382</v>
      </c>
      <c r="E584">
        <v>798</v>
      </c>
      <c r="F584">
        <v>798</v>
      </c>
      <c r="G584">
        <f t="shared" si="48"/>
        <v>0</v>
      </c>
      <c r="H584">
        <f t="shared" si="49"/>
        <v>0</v>
      </c>
      <c r="I584">
        <f t="shared" si="50"/>
        <v>48.677999999999997</v>
      </c>
      <c r="J584" s="5">
        <f t="shared" si="51"/>
        <v>58.413599999999995</v>
      </c>
      <c r="K584" s="2">
        <f>I584*1.6</f>
        <v>77.884799999999998</v>
      </c>
      <c r="L584" s="5">
        <f t="shared" si="52"/>
        <v>55.979699999999994</v>
      </c>
      <c r="M584" s="9"/>
      <c r="N584" s="9"/>
    </row>
    <row r="585" spans="1:14" hidden="1">
      <c r="A585" t="s">
        <v>1383</v>
      </c>
      <c r="B585" s="1">
        <v>4987241125319</v>
      </c>
      <c r="C585" t="s">
        <v>1384</v>
      </c>
      <c r="D585" s="4" t="s">
        <v>1385</v>
      </c>
      <c r="E585">
        <v>888</v>
      </c>
      <c r="F585">
        <v>1481</v>
      </c>
      <c r="G585">
        <f t="shared" si="48"/>
        <v>-593</v>
      </c>
      <c r="H585">
        <f t="shared" si="49"/>
        <v>-0.40040513166779201</v>
      </c>
      <c r="I585">
        <f t="shared" si="50"/>
        <v>54.167999999999999</v>
      </c>
      <c r="J585" s="5">
        <f t="shared" si="51"/>
        <v>65.001599999999996</v>
      </c>
      <c r="K585" s="5"/>
      <c r="L585" s="5">
        <f t="shared" si="52"/>
        <v>62.293199999999992</v>
      </c>
      <c r="M585" s="9">
        <v>138</v>
      </c>
      <c r="N585" s="9">
        <v>140</v>
      </c>
    </row>
    <row r="586" spans="1:14" hidden="1">
      <c r="A586" t="s">
        <v>1386</v>
      </c>
      <c r="B586" s="1">
        <v>4987241126873</v>
      </c>
      <c r="C586" t="s">
        <v>37</v>
      </c>
      <c r="D586" s="4" t="s">
        <v>1387</v>
      </c>
      <c r="E586">
        <v>1280</v>
      </c>
      <c r="F586">
        <v>1551</v>
      </c>
      <c r="G586">
        <f t="shared" si="48"/>
        <v>-271</v>
      </c>
      <c r="H586">
        <f t="shared" si="49"/>
        <v>-0.17472598323662153</v>
      </c>
      <c r="I586">
        <f t="shared" si="50"/>
        <v>78.08</v>
      </c>
      <c r="J586" s="5">
        <f t="shared" si="51"/>
        <v>93.695999999999998</v>
      </c>
      <c r="K586" s="5"/>
      <c r="L586" s="5">
        <f t="shared" si="52"/>
        <v>89.791999999999987</v>
      </c>
      <c r="M586" s="9"/>
      <c r="N586" s="9"/>
    </row>
    <row r="587" spans="1:14" hidden="1">
      <c r="A587" t="s">
        <v>1388</v>
      </c>
      <c r="B587" s="1">
        <v>4980673002227</v>
      </c>
      <c r="C587" t="s">
        <v>37</v>
      </c>
      <c r="D587" t="s">
        <v>1389</v>
      </c>
      <c r="E587">
        <v>1026</v>
      </c>
      <c r="F587">
        <v>950</v>
      </c>
      <c r="G587">
        <f t="shared" si="48"/>
        <v>76</v>
      </c>
      <c r="H587">
        <f t="shared" si="49"/>
        <v>0.08</v>
      </c>
      <c r="I587">
        <f t="shared" si="50"/>
        <v>62.585999999999999</v>
      </c>
      <c r="J587" s="5">
        <f t="shared" si="51"/>
        <v>75.103200000000001</v>
      </c>
      <c r="K587" s="5"/>
      <c r="L587" s="5">
        <f t="shared" si="52"/>
        <v>71.973899999999986</v>
      </c>
      <c r="M587" s="9"/>
      <c r="N587" s="9"/>
    </row>
    <row r="588" spans="1:14" hidden="1">
      <c r="A588" t="s">
        <v>1390</v>
      </c>
      <c r="B588" s="1">
        <v>4987241146352</v>
      </c>
      <c r="C588" t="s">
        <v>37</v>
      </c>
      <c r="D588" s="4" t="s">
        <v>1391</v>
      </c>
      <c r="E588">
        <v>866</v>
      </c>
      <c r="F588">
        <v>1080</v>
      </c>
      <c r="G588">
        <f t="shared" si="48"/>
        <v>-214</v>
      </c>
      <c r="H588">
        <f t="shared" si="49"/>
        <v>-0.19814814814814816</v>
      </c>
      <c r="I588">
        <f t="shared" si="50"/>
        <v>52.826000000000001</v>
      </c>
      <c r="J588" s="5">
        <f t="shared" si="51"/>
        <v>63.391199999999998</v>
      </c>
      <c r="K588" s="5"/>
      <c r="L588" s="5">
        <f t="shared" si="52"/>
        <v>60.749899999999997</v>
      </c>
      <c r="M588" s="9"/>
      <c r="N588" s="9"/>
    </row>
    <row r="589" spans="1:14" hidden="1">
      <c r="A589" t="s">
        <v>1392</v>
      </c>
      <c r="B589" s="1">
        <v>4987067245901</v>
      </c>
      <c r="C589" t="s">
        <v>1393</v>
      </c>
      <c r="D589" s="4" t="s">
        <v>1394</v>
      </c>
      <c r="E589">
        <v>2980</v>
      </c>
      <c r="F589">
        <v>2959</v>
      </c>
      <c r="G589">
        <f t="shared" si="48"/>
        <v>21</v>
      </c>
      <c r="H589">
        <f t="shared" si="49"/>
        <v>7.0969922271037515E-3</v>
      </c>
      <c r="I589">
        <f t="shared" si="50"/>
        <v>181.78</v>
      </c>
      <c r="J589" s="5">
        <f t="shared" si="51"/>
        <v>218.136</v>
      </c>
      <c r="K589" s="5"/>
      <c r="L589" s="5">
        <f t="shared" si="52"/>
        <v>209.047</v>
      </c>
      <c r="M589" s="9"/>
      <c r="N589" s="9"/>
    </row>
    <row r="590" spans="1:14" hidden="1">
      <c r="A590" t="s">
        <v>1395</v>
      </c>
      <c r="B590" s="1">
        <v>4987081018420</v>
      </c>
      <c r="C590" t="s">
        <v>84</v>
      </c>
      <c r="D590" t="s">
        <v>1396</v>
      </c>
      <c r="E590">
        <v>999</v>
      </c>
      <c r="F590">
        <v>1281</v>
      </c>
      <c r="G590">
        <f t="shared" si="48"/>
        <v>-282</v>
      </c>
      <c r="H590">
        <f t="shared" si="49"/>
        <v>-0.22014051522248243</v>
      </c>
      <c r="I590">
        <f t="shared" si="50"/>
        <v>60.939</v>
      </c>
      <c r="J590" s="5">
        <f t="shared" si="51"/>
        <v>73.126800000000003</v>
      </c>
      <c r="K590" s="5"/>
      <c r="L590" s="5">
        <f t="shared" si="52"/>
        <v>70.079849999999993</v>
      </c>
      <c r="M590" s="9"/>
      <c r="N590" s="9"/>
    </row>
    <row r="591" spans="1:14" hidden="1">
      <c r="A591" t="s">
        <v>1397</v>
      </c>
      <c r="B591" s="1">
        <v>4987188123171</v>
      </c>
      <c r="C591" t="s">
        <v>1398</v>
      </c>
      <c r="D591" t="s">
        <v>1399</v>
      </c>
      <c r="E591">
        <v>1380</v>
      </c>
      <c r="F591">
        <v>1420</v>
      </c>
      <c r="G591">
        <f t="shared" si="48"/>
        <v>-40</v>
      </c>
      <c r="H591">
        <f t="shared" si="49"/>
        <v>-2.8169014084507043E-2</v>
      </c>
      <c r="I591">
        <f t="shared" si="50"/>
        <v>84.179999999999993</v>
      </c>
      <c r="J591" s="5">
        <f t="shared" si="51"/>
        <v>101.01599999999999</v>
      </c>
      <c r="K591" s="5"/>
      <c r="L591" s="5">
        <f t="shared" si="52"/>
        <v>96.806999999999988</v>
      </c>
      <c r="M591" s="9"/>
      <c r="N591" s="9"/>
    </row>
    <row r="592" spans="1:14">
      <c r="A592" t="s">
        <v>1400</v>
      </c>
      <c r="B592" s="1">
        <v>4987241108411</v>
      </c>
      <c r="C592" t="s">
        <v>1401</v>
      </c>
      <c r="D592" t="s">
        <v>1402</v>
      </c>
      <c r="E592">
        <v>802</v>
      </c>
      <c r="F592">
        <v>734</v>
      </c>
      <c r="G592">
        <f t="shared" si="48"/>
        <v>68</v>
      </c>
      <c r="H592">
        <f t="shared" si="49"/>
        <v>9.264305177111716E-2</v>
      </c>
      <c r="I592">
        <f t="shared" si="50"/>
        <v>48.921999999999997</v>
      </c>
      <c r="J592" s="5">
        <f t="shared" si="51"/>
        <v>58.706399999999995</v>
      </c>
      <c r="K592" s="2">
        <f>I592*1.6</f>
        <v>78.275199999999998</v>
      </c>
      <c r="L592" s="5">
        <f t="shared" si="52"/>
        <v>56.260299999999994</v>
      </c>
      <c r="M592" s="9"/>
      <c r="N592" s="9"/>
    </row>
    <row r="593" spans="1:14" hidden="1">
      <c r="A593" t="s">
        <v>1403</v>
      </c>
      <c r="B593" s="1">
        <v>4980673000919</v>
      </c>
      <c r="C593" t="s">
        <v>708</v>
      </c>
      <c r="D593" t="s">
        <v>1404</v>
      </c>
      <c r="E593">
        <v>950</v>
      </c>
      <c r="F593">
        <v>950</v>
      </c>
      <c r="G593">
        <f t="shared" ref="G593:G656" si="53">E593-F593</f>
        <v>0</v>
      </c>
      <c r="H593">
        <f t="shared" si="49"/>
        <v>0</v>
      </c>
      <c r="I593">
        <f t="shared" si="50"/>
        <v>57.949999999999996</v>
      </c>
      <c r="J593" s="5">
        <f t="shared" si="51"/>
        <v>69.539999999999992</v>
      </c>
      <c r="K593" s="5"/>
      <c r="L593" s="5">
        <f t="shared" si="52"/>
        <v>66.642499999999984</v>
      </c>
      <c r="M593" s="9"/>
      <c r="N593" s="9"/>
    </row>
    <row r="594" spans="1:14" hidden="1">
      <c r="A594" t="s">
        <v>1405</v>
      </c>
      <c r="B594" s="1">
        <v>4987067215409</v>
      </c>
      <c r="C594" t="s">
        <v>1406</v>
      </c>
      <c r="D594" s="4" t="s">
        <v>1407</v>
      </c>
      <c r="E594">
        <v>980</v>
      </c>
      <c r="F594">
        <v>1274</v>
      </c>
      <c r="G594">
        <f t="shared" si="53"/>
        <v>-294</v>
      </c>
      <c r="H594">
        <f t="shared" si="49"/>
        <v>-0.23076923076923078</v>
      </c>
      <c r="I594">
        <f t="shared" si="50"/>
        <v>59.78</v>
      </c>
      <c r="J594" s="5">
        <f t="shared" si="51"/>
        <v>71.736000000000004</v>
      </c>
      <c r="K594" s="5"/>
      <c r="L594" s="5">
        <f t="shared" si="52"/>
        <v>68.747</v>
      </c>
      <c r="M594" s="9"/>
      <c r="N594" s="9"/>
    </row>
    <row r="595" spans="1:14" hidden="1">
      <c r="A595" t="s">
        <v>1408</v>
      </c>
      <c r="B595" s="1">
        <v>4987067214303</v>
      </c>
      <c r="C595" t="s">
        <v>223</v>
      </c>
      <c r="D595" s="4" t="s">
        <v>1409</v>
      </c>
      <c r="E595">
        <v>1780</v>
      </c>
      <c r="F595">
        <v>2138</v>
      </c>
      <c r="G595">
        <f t="shared" si="53"/>
        <v>-358</v>
      </c>
      <c r="H595">
        <f t="shared" si="49"/>
        <v>-0.16744621141253507</v>
      </c>
      <c r="I595">
        <f t="shared" si="50"/>
        <v>108.58</v>
      </c>
      <c r="J595" s="5">
        <f t="shared" si="51"/>
        <v>130.29599999999999</v>
      </c>
      <c r="K595" s="5"/>
      <c r="L595" s="5">
        <f t="shared" si="52"/>
        <v>124.86699999999999</v>
      </c>
      <c r="M595" s="9"/>
      <c r="N595" s="9"/>
    </row>
    <row r="596" spans="1:14">
      <c r="A596" t="s">
        <v>1410</v>
      </c>
      <c r="B596" s="1">
        <v>4987316093017</v>
      </c>
      <c r="C596" t="s">
        <v>93</v>
      </c>
      <c r="D596" t="s">
        <v>1411</v>
      </c>
      <c r="E596">
        <v>776</v>
      </c>
      <c r="F596">
        <v>646</v>
      </c>
      <c r="G596">
        <f t="shared" si="53"/>
        <v>130</v>
      </c>
      <c r="H596">
        <f t="shared" si="49"/>
        <v>0.20123839009287925</v>
      </c>
      <c r="I596">
        <f t="shared" si="50"/>
        <v>47.335999999999999</v>
      </c>
      <c r="J596" s="5">
        <f t="shared" si="51"/>
        <v>56.803199999999997</v>
      </c>
      <c r="K596" s="2">
        <f>I596*1.6</f>
        <v>75.7376</v>
      </c>
      <c r="L596" s="5">
        <f t="shared" si="52"/>
        <v>54.436399999999992</v>
      </c>
      <c r="M596" s="9"/>
      <c r="N596" s="9"/>
    </row>
    <row r="597" spans="1:14" hidden="1">
      <c r="A597" t="s">
        <v>1412</v>
      </c>
      <c r="B597" s="1">
        <v>4987072052655</v>
      </c>
      <c r="C597" t="s">
        <v>1413</v>
      </c>
      <c r="D597" t="s">
        <v>1414</v>
      </c>
      <c r="E597">
        <v>980</v>
      </c>
      <c r="F597">
        <v>1015</v>
      </c>
      <c r="G597">
        <f t="shared" si="53"/>
        <v>-35</v>
      </c>
      <c r="H597">
        <f t="shared" si="49"/>
        <v>-3.4482758620689655E-2</v>
      </c>
      <c r="I597">
        <f t="shared" si="50"/>
        <v>59.78</v>
      </c>
      <c r="J597" s="5">
        <f t="shared" si="51"/>
        <v>71.736000000000004</v>
      </c>
      <c r="K597" s="5"/>
      <c r="L597" s="5">
        <f t="shared" si="52"/>
        <v>68.747</v>
      </c>
      <c r="M597" s="9"/>
      <c r="N597" s="9"/>
    </row>
    <row r="598" spans="1:14" hidden="1">
      <c r="A598" t="s">
        <v>1415</v>
      </c>
      <c r="B598" s="1">
        <v>4980673000902</v>
      </c>
      <c r="C598" t="s">
        <v>1416</v>
      </c>
      <c r="D598" t="s">
        <v>1417</v>
      </c>
      <c r="E598">
        <v>950</v>
      </c>
      <c r="F598">
        <v>950</v>
      </c>
      <c r="G598">
        <f t="shared" si="53"/>
        <v>0</v>
      </c>
      <c r="H598">
        <f t="shared" si="49"/>
        <v>0</v>
      </c>
      <c r="I598">
        <f t="shared" si="50"/>
        <v>57.949999999999996</v>
      </c>
      <c r="J598" s="5">
        <f t="shared" si="51"/>
        <v>69.539999999999992</v>
      </c>
      <c r="K598" s="5"/>
      <c r="L598" s="5">
        <f t="shared" si="52"/>
        <v>66.642499999999984</v>
      </c>
      <c r="M598" s="9"/>
      <c r="N598" s="9"/>
    </row>
    <row r="599" spans="1:14" hidden="1">
      <c r="A599" t="s">
        <v>1418</v>
      </c>
      <c r="B599" s="1">
        <v>4987028129448</v>
      </c>
      <c r="C599" t="s">
        <v>331</v>
      </c>
      <c r="D599" t="s">
        <v>1419</v>
      </c>
      <c r="E599">
        <v>861</v>
      </c>
      <c r="F599">
        <v>891</v>
      </c>
      <c r="G599">
        <f t="shared" si="53"/>
        <v>-30</v>
      </c>
      <c r="H599">
        <f t="shared" si="49"/>
        <v>-3.3670033670033669E-2</v>
      </c>
      <c r="I599">
        <f t="shared" si="50"/>
        <v>52.521000000000001</v>
      </c>
      <c r="J599" s="5">
        <f t="shared" si="51"/>
        <v>63.025199999999998</v>
      </c>
      <c r="K599" s="5"/>
      <c r="L599" s="5">
        <f t="shared" si="52"/>
        <v>60.399149999999999</v>
      </c>
      <c r="M599" s="9">
        <v>145</v>
      </c>
      <c r="N599" s="9">
        <v>155</v>
      </c>
    </row>
    <row r="600" spans="1:14" hidden="1">
      <c r="A600" t="s">
        <v>1420</v>
      </c>
      <c r="B600" s="1">
        <v>4987227000876</v>
      </c>
      <c r="C600" t="s">
        <v>1421</v>
      </c>
      <c r="D600" t="s">
        <v>1422</v>
      </c>
      <c r="E600">
        <v>1000</v>
      </c>
      <c r="F600">
        <v>1031</v>
      </c>
      <c r="G600">
        <f t="shared" si="53"/>
        <v>-31</v>
      </c>
      <c r="H600">
        <f t="shared" si="49"/>
        <v>-3.0067895247332686E-2</v>
      </c>
      <c r="I600">
        <f t="shared" si="50"/>
        <v>61</v>
      </c>
      <c r="J600" s="5">
        <f t="shared" si="51"/>
        <v>73.2</v>
      </c>
      <c r="K600" s="5"/>
      <c r="L600" s="5">
        <f t="shared" si="52"/>
        <v>70.149999999999991</v>
      </c>
      <c r="M600" s="9">
        <v>78</v>
      </c>
      <c r="N600" s="9">
        <v>88</v>
      </c>
    </row>
    <row r="601" spans="1:14">
      <c r="A601" t="s">
        <v>1423</v>
      </c>
      <c r="B601" s="1">
        <v>4987415688503</v>
      </c>
      <c r="C601" t="s">
        <v>1384</v>
      </c>
      <c r="D601" s="4" t="s">
        <v>1424</v>
      </c>
      <c r="E601">
        <v>598</v>
      </c>
      <c r="F601">
        <v>734</v>
      </c>
      <c r="G601">
        <f t="shared" si="53"/>
        <v>-136</v>
      </c>
      <c r="H601">
        <f t="shared" si="49"/>
        <v>-0.18528610354223432</v>
      </c>
      <c r="I601">
        <f t="shared" si="50"/>
        <v>36.478000000000002</v>
      </c>
      <c r="J601" s="5">
        <f t="shared" si="51"/>
        <v>43.773600000000002</v>
      </c>
      <c r="K601" s="2">
        <f>I601*1.6</f>
        <v>58.364800000000002</v>
      </c>
      <c r="L601" s="5">
        <f t="shared" si="52"/>
        <v>41.9497</v>
      </c>
      <c r="M601" s="9">
        <v>52</v>
      </c>
      <c r="N601" s="9">
        <v>62</v>
      </c>
    </row>
    <row r="602" spans="1:14" hidden="1">
      <c r="A602" t="s">
        <v>1425</v>
      </c>
      <c r="B602" s="1">
        <v>4987072043844</v>
      </c>
      <c r="C602" t="s">
        <v>376</v>
      </c>
      <c r="D602" t="s">
        <v>1426</v>
      </c>
      <c r="E602">
        <v>1850</v>
      </c>
      <c r="F602">
        <v>2203</v>
      </c>
      <c r="G602">
        <f t="shared" si="53"/>
        <v>-353</v>
      </c>
      <c r="H602">
        <f t="shared" si="49"/>
        <v>-0.16023604176123468</v>
      </c>
      <c r="I602">
        <f t="shared" si="50"/>
        <v>112.85</v>
      </c>
      <c r="J602" s="5">
        <f t="shared" si="51"/>
        <v>135.41999999999999</v>
      </c>
      <c r="K602" s="5"/>
      <c r="L602" s="5">
        <f t="shared" si="52"/>
        <v>129.77749999999997</v>
      </c>
      <c r="M602" s="9"/>
      <c r="N602" s="9"/>
    </row>
    <row r="603" spans="1:14" hidden="1">
      <c r="A603" t="s">
        <v>1427</v>
      </c>
      <c r="B603" s="1">
        <v>4987107611116</v>
      </c>
      <c r="C603" t="s">
        <v>1428</v>
      </c>
      <c r="D603" t="s">
        <v>1429</v>
      </c>
      <c r="E603">
        <v>980</v>
      </c>
      <c r="F603">
        <v>1009</v>
      </c>
      <c r="G603">
        <f t="shared" si="53"/>
        <v>-29</v>
      </c>
      <c r="H603">
        <f t="shared" si="49"/>
        <v>-2.8741328047571853E-2</v>
      </c>
      <c r="I603">
        <f t="shared" si="50"/>
        <v>59.78</v>
      </c>
      <c r="J603" s="5">
        <f t="shared" si="51"/>
        <v>71.736000000000004</v>
      </c>
      <c r="K603" s="5"/>
      <c r="L603" s="5">
        <f t="shared" si="52"/>
        <v>68.747</v>
      </c>
      <c r="M603" s="9"/>
      <c r="N603" s="9"/>
    </row>
    <row r="604" spans="1:14" hidden="1">
      <c r="A604" t="s">
        <v>1430</v>
      </c>
      <c r="B604" s="1">
        <v>4987107609779</v>
      </c>
      <c r="C604" t="s">
        <v>114</v>
      </c>
      <c r="D604" t="s">
        <v>1431</v>
      </c>
      <c r="E604">
        <v>1580</v>
      </c>
      <c r="F604">
        <v>1780</v>
      </c>
      <c r="G604">
        <f t="shared" si="53"/>
        <v>-200</v>
      </c>
      <c r="H604">
        <f t="shared" si="49"/>
        <v>-0.11235955056179775</v>
      </c>
      <c r="I604">
        <f t="shared" si="50"/>
        <v>96.38</v>
      </c>
      <c r="J604" s="5">
        <f t="shared" si="51"/>
        <v>115.65599999999999</v>
      </c>
      <c r="K604" s="5"/>
      <c r="L604" s="5">
        <f t="shared" si="52"/>
        <v>110.83699999999999</v>
      </c>
      <c r="M604" s="9"/>
      <c r="N604" s="9"/>
    </row>
    <row r="605" spans="1:14" hidden="1">
      <c r="A605" t="s">
        <v>1432</v>
      </c>
      <c r="B605" s="1">
        <v>4987107620538</v>
      </c>
      <c r="C605" t="s">
        <v>154</v>
      </c>
      <c r="D605" t="s">
        <v>1433</v>
      </c>
      <c r="E605">
        <v>1580</v>
      </c>
      <c r="F605">
        <v>1782</v>
      </c>
      <c r="G605">
        <f t="shared" si="53"/>
        <v>-202</v>
      </c>
      <c r="H605">
        <f t="shared" si="49"/>
        <v>-0.11335578002244669</v>
      </c>
      <c r="I605">
        <f t="shared" si="50"/>
        <v>96.38</v>
      </c>
      <c r="J605" s="5">
        <f t="shared" si="51"/>
        <v>115.65599999999999</v>
      </c>
      <c r="K605" s="5"/>
      <c r="L605" s="5">
        <f t="shared" si="52"/>
        <v>110.83699999999999</v>
      </c>
      <c r="M605" s="9"/>
      <c r="N605" s="9"/>
    </row>
    <row r="606" spans="1:14">
      <c r="A606" t="s">
        <v>1434</v>
      </c>
      <c r="B606" s="1">
        <v>4987306019515</v>
      </c>
      <c r="C606" t="s">
        <v>1435</v>
      </c>
      <c r="D606" s="7" t="s">
        <v>1436</v>
      </c>
      <c r="E606">
        <v>702</v>
      </c>
      <c r="F606">
        <v>842</v>
      </c>
      <c r="G606">
        <f t="shared" si="53"/>
        <v>-140</v>
      </c>
      <c r="H606">
        <f t="shared" si="49"/>
        <v>-0.166270783847981</v>
      </c>
      <c r="I606">
        <f t="shared" si="50"/>
        <v>42.821999999999996</v>
      </c>
      <c r="J606" s="5">
        <f t="shared" si="51"/>
        <v>51.386399999999995</v>
      </c>
      <c r="K606" s="2">
        <f>I606*1.6</f>
        <v>68.515199999999993</v>
      </c>
      <c r="L606" s="5">
        <f t="shared" si="52"/>
        <v>49.245299999999993</v>
      </c>
      <c r="M606" s="9">
        <v>62</v>
      </c>
      <c r="N606" s="9">
        <v>73</v>
      </c>
    </row>
    <row r="607" spans="1:14" hidden="1">
      <c r="A607" t="s">
        <v>1437</v>
      </c>
      <c r="B607" s="1">
        <v>4987107034793</v>
      </c>
      <c r="C607" t="s">
        <v>114</v>
      </c>
      <c r="D607" t="s">
        <v>1438</v>
      </c>
      <c r="E607">
        <v>1280</v>
      </c>
      <c r="F607">
        <v>1598</v>
      </c>
      <c r="G607">
        <f t="shared" si="53"/>
        <v>-318</v>
      </c>
      <c r="H607">
        <f t="shared" si="49"/>
        <v>-0.19899874843554444</v>
      </c>
      <c r="I607">
        <f t="shared" si="50"/>
        <v>78.08</v>
      </c>
      <c r="J607" s="5">
        <f t="shared" si="51"/>
        <v>93.695999999999998</v>
      </c>
      <c r="K607" s="5"/>
      <c r="L607" s="5">
        <f t="shared" si="52"/>
        <v>89.791999999999987</v>
      </c>
      <c r="M607" s="9"/>
      <c r="N607" s="9"/>
    </row>
    <row r="608" spans="1:14" hidden="1">
      <c r="A608" t="s">
        <v>1439</v>
      </c>
      <c r="B608" s="1">
        <v>4987107617477</v>
      </c>
      <c r="C608" t="s">
        <v>1440</v>
      </c>
      <c r="D608" t="s">
        <v>1441</v>
      </c>
      <c r="E608">
        <v>980</v>
      </c>
      <c r="F608">
        <v>898</v>
      </c>
      <c r="G608">
        <f t="shared" si="53"/>
        <v>82</v>
      </c>
      <c r="H608">
        <f t="shared" si="49"/>
        <v>9.1314031180400893E-2</v>
      </c>
      <c r="I608">
        <f t="shared" si="50"/>
        <v>59.78</v>
      </c>
      <c r="J608" s="5">
        <f t="shared" si="51"/>
        <v>71.736000000000004</v>
      </c>
      <c r="K608" s="5"/>
      <c r="L608" s="5">
        <f t="shared" si="52"/>
        <v>68.747</v>
      </c>
      <c r="M608" s="9"/>
      <c r="N608" s="9"/>
    </row>
    <row r="609" spans="1:14" hidden="1">
      <c r="A609" t="s">
        <v>1442</v>
      </c>
      <c r="B609" s="1">
        <v>4980673001268</v>
      </c>
      <c r="C609" t="s">
        <v>64</v>
      </c>
      <c r="D609" t="s">
        <v>1443</v>
      </c>
      <c r="E609">
        <v>880</v>
      </c>
      <c r="F609">
        <v>880</v>
      </c>
      <c r="G609">
        <f t="shared" si="53"/>
        <v>0</v>
      </c>
      <c r="H609">
        <f t="shared" si="49"/>
        <v>0</v>
      </c>
      <c r="I609">
        <f t="shared" si="50"/>
        <v>53.68</v>
      </c>
      <c r="J609" s="5">
        <f t="shared" si="51"/>
        <v>64.415999999999997</v>
      </c>
      <c r="K609" s="5"/>
      <c r="L609" s="5">
        <f t="shared" si="52"/>
        <v>61.731999999999992</v>
      </c>
      <c r="M609" s="9"/>
      <c r="N609" s="9"/>
    </row>
    <row r="610" spans="1:14">
      <c r="A610" t="s">
        <v>1444</v>
      </c>
      <c r="B610" s="1">
        <v>4987133002025</v>
      </c>
      <c r="C610" t="s">
        <v>1445</v>
      </c>
      <c r="D610" t="s">
        <v>1446</v>
      </c>
      <c r="E610">
        <v>798</v>
      </c>
      <c r="F610">
        <v>680</v>
      </c>
      <c r="G610">
        <f t="shared" si="53"/>
        <v>118</v>
      </c>
      <c r="H610">
        <f t="shared" si="49"/>
        <v>0.17352941176470588</v>
      </c>
      <c r="I610">
        <f t="shared" si="50"/>
        <v>48.677999999999997</v>
      </c>
      <c r="J610" s="5">
        <f t="shared" si="51"/>
        <v>58.413599999999995</v>
      </c>
      <c r="K610" s="2">
        <f>I610*1.6</f>
        <v>77.884799999999998</v>
      </c>
      <c r="L610" s="5">
        <f t="shared" si="52"/>
        <v>55.979699999999994</v>
      </c>
      <c r="M610" s="9">
        <v>68</v>
      </c>
      <c r="N610" s="9">
        <v>78</v>
      </c>
    </row>
    <row r="611" spans="1:14">
      <c r="A611" t="s">
        <v>1447</v>
      </c>
      <c r="B611" s="1">
        <v>4987306071407</v>
      </c>
      <c r="C611" t="s">
        <v>1266</v>
      </c>
      <c r="D611" t="s">
        <v>1448</v>
      </c>
      <c r="E611">
        <v>398</v>
      </c>
      <c r="F611">
        <v>697</v>
      </c>
      <c r="G611">
        <f t="shared" si="53"/>
        <v>-299</v>
      </c>
      <c r="H611">
        <f t="shared" si="49"/>
        <v>-0.42898134863701576</v>
      </c>
      <c r="I611">
        <f t="shared" si="50"/>
        <v>24.277999999999999</v>
      </c>
      <c r="J611" s="5">
        <f t="shared" si="51"/>
        <v>29.133599999999998</v>
      </c>
      <c r="K611" s="2">
        <f>I611*1.6</f>
        <v>38.844799999999999</v>
      </c>
      <c r="L611" s="5">
        <f t="shared" si="52"/>
        <v>27.919699999999995</v>
      </c>
      <c r="M611" s="9"/>
      <c r="N611" s="9"/>
    </row>
    <row r="612" spans="1:14">
      <c r="A612" t="s">
        <v>1449</v>
      </c>
      <c r="B612" s="1">
        <v>4987306019485</v>
      </c>
      <c r="C612" t="s">
        <v>1450</v>
      </c>
      <c r="D612" t="s">
        <v>1451</v>
      </c>
      <c r="E612">
        <v>612</v>
      </c>
      <c r="F612">
        <v>918</v>
      </c>
      <c r="G612">
        <f t="shared" si="53"/>
        <v>-306</v>
      </c>
      <c r="H612">
        <f t="shared" si="49"/>
        <v>-0.33333333333333331</v>
      </c>
      <c r="I612">
        <f t="shared" si="50"/>
        <v>37.332000000000001</v>
      </c>
      <c r="J612" s="5">
        <f t="shared" si="51"/>
        <v>44.798400000000001</v>
      </c>
      <c r="K612" s="2">
        <f>I612*1.6</f>
        <v>59.731200000000001</v>
      </c>
      <c r="L612" s="5">
        <f t="shared" si="52"/>
        <v>42.931799999999996</v>
      </c>
      <c r="M612" s="9">
        <v>66</v>
      </c>
      <c r="N612" s="9">
        <v>75</v>
      </c>
    </row>
    <row r="613" spans="1:14" hidden="1">
      <c r="A613" t="s">
        <v>1452</v>
      </c>
      <c r="B613" s="1">
        <v>4975687013178</v>
      </c>
      <c r="C613" t="s">
        <v>1450</v>
      </c>
      <c r="D613" s="4" t="s">
        <v>1453</v>
      </c>
      <c r="E613">
        <v>980</v>
      </c>
      <c r="F613">
        <v>1008</v>
      </c>
      <c r="G613">
        <f t="shared" si="53"/>
        <v>-28</v>
      </c>
      <c r="H613">
        <f t="shared" si="49"/>
        <v>-2.7777777777777776E-2</v>
      </c>
      <c r="I613">
        <f t="shared" si="50"/>
        <v>59.78</v>
      </c>
      <c r="J613" s="5">
        <f t="shared" si="51"/>
        <v>71.736000000000004</v>
      </c>
      <c r="K613" s="5"/>
      <c r="L613" s="5">
        <f t="shared" si="52"/>
        <v>68.747</v>
      </c>
      <c r="M613" s="9"/>
      <c r="N613" s="9"/>
    </row>
    <row r="614" spans="1:14">
      <c r="A614" t="s">
        <v>1454</v>
      </c>
      <c r="B614" s="1">
        <v>4987316007786</v>
      </c>
      <c r="C614" t="s">
        <v>1384</v>
      </c>
      <c r="D614" t="s">
        <v>1455</v>
      </c>
      <c r="E614">
        <v>650</v>
      </c>
      <c r="F614">
        <v>790</v>
      </c>
      <c r="G614">
        <f t="shared" si="53"/>
        <v>-140</v>
      </c>
      <c r="H614">
        <f t="shared" si="49"/>
        <v>-0.17721518987341772</v>
      </c>
      <c r="I614">
        <f t="shared" si="50"/>
        <v>39.65</v>
      </c>
      <c r="J614" s="5">
        <f t="shared" si="51"/>
        <v>47.58</v>
      </c>
      <c r="K614" s="2">
        <f t="shared" ref="K614:K620" si="54">I614*1.6</f>
        <v>63.44</v>
      </c>
      <c r="L614" s="5">
        <f t="shared" si="52"/>
        <v>45.597499999999997</v>
      </c>
      <c r="M614" s="9">
        <v>95</v>
      </c>
      <c r="N614" s="9">
        <v>105</v>
      </c>
    </row>
    <row r="615" spans="1:14">
      <c r="A615" t="s">
        <v>1456</v>
      </c>
      <c r="B615" s="1">
        <v>4987067215003</v>
      </c>
      <c r="C615" t="s">
        <v>1457</v>
      </c>
      <c r="D615" s="4" t="s">
        <v>1458</v>
      </c>
      <c r="E615">
        <v>680</v>
      </c>
      <c r="F615">
        <v>851</v>
      </c>
      <c r="G615">
        <f t="shared" si="53"/>
        <v>-171</v>
      </c>
      <c r="H615">
        <f t="shared" si="49"/>
        <v>-0.20094007050528789</v>
      </c>
      <c r="I615">
        <f t="shared" si="50"/>
        <v>41.48</v>
      </c>
      <c r="J615" s="5">
        <f t="shared" si="51"/>
        <v>49.775999999999996</v>
      </c>
      <c r="K615" s="2">
        <f t="shared" si="54"/>
        <v>66.367999999999995</v>
      </c>
      <c r="L615" s="5">
        <f t="shared" si="52"/>
        <v>47.701999999999991</v>
      </c>
      <c r="M615" s="9"/>
      <c r="N615" s="9"/>
    </row>
    <row r="616" spans="1:14">
      <c r="A616" t="s">
        <v>1459</v>
      </c>
      <c r="B616" s="1">
        <v>4987154652629</v>
      </c>
      <c r="C616" t="s">
        <v>431</v>
      </c>
      <c r="D616" t="s">
        <v>1460</v>
      </c>
      <c r="E616">
        <v>518</v>
      </c>
      <c r="F616">
        <v>518</v>
      </c>
      <c r="G616">
        <f t="shared" si="53"/>
        <v>0</v>
      </c>
      <c r="H616">
        <f t="shared" si="49"/>
        <v>0</v>
      </c>
      <c r="I616">
        <f t="shared" si="50"/>
        <v>31.597999999999999</v>
      </c>
      <c r="J616" s="5">
        <f t="shared" si="51"/>
        <v>37.9176</v>
      </c>
      <c r="K616" s="2">
        <f t="shared" si="54"/>
        <v>50.556800000000003</v>
      </c>
      <c r="L616" s="5">
        <f t="shared" si="52"/>
        <v>36.337699999999998</v>
      </c>
      <c r="M616" s="9"/>
      <c r="N616" s="9"/>
    </row>
    <row r="617" spans="1:14">
      <c r="A617" t="s">
        <v>1461</v>
      </c>
      <c r="B617" s="1">
        <v>4903301116226</v>
      </c>
      <c r="C617" t="s">
        <v>185</v>
      </c>
      <c r="D617" s="4" t="s">
        <v>1462</v>
      </c>
      <c r="E617">
        <v>409</v>
      </c>
      <c r="F617">
        <v>430</v>
      </c>
      <c r="G617">
        <f t="shared" si="53"/>
        <v>-21</v>
      </c>
      <c r="H617">
        <f t="shared" si="49"/>
        <v>-4.8837209302325581E-2</v>
      </c>
      <c r="I617">
        <f t="shared" si="50"/>
        <v>24.948999999999998</v>
      </c>
      <c r="J617" s="5">
        <f t="shared" si="51"/>
        <v>29.938799999999997</v>
      </c>
      <c r="K617" s="2">
        <f t="shared" si="54"/>
        <v>39.918399999999998</v>
      </c>
      <c r="L617" s="5">
        <f t="shared" si="52"/>
        <v>28.691349999999996</v>
      </c>
      <c r="M617" s="9"/>
      <c r="N617" s="9"/>
    </row>
    <row r="618" spans="1:14">
      <c r="A618" t="s">
        <v>1463</v>
      </c>
      <c r="B618" s="1">
        <v>4903301671947</v>
      </c>
      <c r="C618" t="s">
        <v>431</v>
      </c>
      <c r="D618" s="4" t="s">
        <v>1464</v>
      </c>
      <c r="E618">
        <v>198</v>
      </c>
      <c r="F618">
        <v>208</v>
      </c>
      <c r="G618">
        <f t="shared" si="53"/>
        <v>-10</v>
      </c>
      <c r="H618">
        <f t="shared" si="49"/>
        <v>-4.807692307692308E-2</v>
      </c>
      <c r="I618">
        <f t="shared" si="50"/>
        <v>12.077999999999999</v>
      </c>
      <c r="J618" s="5">
        <f t="shared" si="51"/>
        <v>14.493599999999999</v>
      </c>
      <c r="K618" s="2">
        <f t="shared" si="54"/>
        <v>19.3248</v>
      </c>
      <c r="L618" s="5">
        <f t="shared" si="52"/>
        <v>13.889699999999998</v>
      </c>
      <c r="M618" s="9"/>
      <c r="N618" s="9"/>
    </row>
    <row r="619" spans="1:14">
      <c r="A619" t="s">
        <v>1465</v>
      </c>
      <c r="B619" s="1">
        <v>4903301393573</v>
      </c>
      <c r="C619" t="s">
        <v>431</v>
      </c>
      <c r="D619" s="4" t="s">
        <v>1466</v>
      </c>
      <c r="E619">
        <v>198</v>
      </c>
      <c r="F619">
        <v>208</v>
      </c>
      <c r="G619">
        <f t="shared" si="53"/>
        <v>-10</v>
      </c>
      <c r="H619">
        <f t="shared" si="49"/>
        <v>-4.807692307692308E-2</v>
      </c>
      <c r="I619">
        <f t="shared" si="50"/>
        <v>12.077999999999999</v>
      </c>
      <c r="J619" s="5">
        <f t="shared" si="51"/>
        <v>14.493599999999999</v>
      </c>
      <c r="K619" s="2">
        <f t="shared" si="54"/>
        <v>19.3248</v>
      </c>
      <c r="L619" s="5">
        <f t="shared" si="52"/>
        <v>13.889699999999998</v>
      </c>
      <c r="M619" s="9">
        <v>48</v>
      </c>
      <c r="N619" s="9">
        <v>60</v>
      </c>
    </row>
    <row r="620" spans="1:14">
      <c r="A620" t="s">
        <v>1467</v>
      </c>
      <c r="B620" s="1">
        <v>4903301017035</v>
      </c>
      <c r="C620" t="s">
        <v>185</v>
      </c>
      <c r="D620" s="4" t="s">
        <v>1468</v>
      </c>
      <c r="E620">
        <v>498</v>
      </c>
      <c r="F620">
        <v>615</v>
      </c>
      <c r="G620">
        <f t="shared" si="53"/>
        <v>-117</v>
      </c>
      <c r="H620">
        <f t="shared" si="49"/>
        <v>-0.19024390243902439</v>
      </c>
      <c r="I620">
        <f t="shared" si="50"/>
        <v>30.378</v>
      </c>
      <c r="J620" s="5">
        <f t="shared" si="51"/>
        <v>36.453600000000002</v>
      </c>
      <c r="K620" s="2">
        <f t="shared" si="54"/>
        <v>48.604800000000004</v>
      </c>
      <c r="L620" s="5">
        <f t="shared" si="52"/>
        <v>34.934699999999999</v>
      </c>
      <c r="M620" s="9">
        <v>78</v>
      </c>
      <c r="N620" s="9">
        <v>88</v>
      </c>
    </row>
    <row r="621" spans="1:14" hidden="1">
      <c r="A621" t="s">
        <v>1469</v>
      </c>
      <c r="B621" s="1">
        <v>4903301186502</v>
      </c>
      <c r="C621" t="s">
        <v>431</v>
      </c>
      <c r="D621" s="4" t="s">
        <v>1470</v>
      </c>
      <c r="E621">
        <v>950</v>
      </c>
      <c r="F621">
        <v>1360</v>
      </c>
      <c r="G621">
        <f t="shared" si="53"/>
        <v>-410</v>
      </c>
      <c r="H621">
        <f t="shared" si="49"/>
        <v>-0.3014705882352941</v>
      </c>
      <c r="I621">
        <f t="shared" si="50"/>
        <v>57.949999999999996</v>
      </c>
      <c r="J621" s="5">
        <f t="shared" si="51"/>
        <v>69.539999999999992</v>
      </c>
      <c r="K621" s="5"/>
      <c r="L621" s="5">
        <f t="shared" si="52"/>
        <v>66.642499999999984</v>
      </c>
      <c r="M621" s="9">
        <v>79</v>
      </c>
      <c r="N621" s="9">
        <v>90</v>
      </c>
    </row>
    <row r="622" spans="1:14">
      <c r="A622" t="s">
        <v>1471</v>
      </c>
      <c r="B622" s="1">
        <v>4987241100538</v>
      </c>
      <c r="C622" t="s">
        <v>139</v>
      </c>
      <c r="D622" s="4" t="s">
        <v>1472</v>
      </c>
      <c r="E622">
        <v>198</v>
      </c>
      <c r="F622">
        <v>198</v>
      </c>
      <c r="G622">
        <f t="shared" si="53"/>
        <v>0</v>
      </c>
      <c r="H622">
        <f t="shared" si="49"/>
        <v>0</v>
      </c>
      <c r="I622">
        <f t="shared" si="50"/>
        <v>12.077999999999999</v>
      </c>
      <c r="J622" s="5">
        <f t="shared" si="51"/>
        <v>14.493599999999999</v>
      </c>
      <c r="K622" s="2">
        <f>I622*1.6</f>
        <v>19.3248</v>
      </c>
      <c r="L622" s="5">
        <f t="shared" si="52"/>
        <v>13.889699999999998</v>
      </c>
      <c r="M622" s="9"/>
      <c r="N622" s="9"/>
    </row>
    <row r="623" spans="1:14">
      <c r="A623" t="s">
        <v>1473</v>
      </c>
      <c r="B623" s="1">
        <v>4987241100521</v>
      </c>
      <c r="C623" t="s">
        <v>139</v>
      </c>
      <c r="D623" s="4" t="s">
        <v>1474</v>
      </c>
      <c r="E623">
        <v>198</v>
      </c>
      <c r="F623">
        <v>198</v>
      </c>
      <c r="G623">
        <f t="shared" si="53"/>
        <v>0</v>
      </c>
      <c r="H623">
        <f t="shared" si="49"/>
        <v>0</v>
      </c>
      <c r="I623">
        <f t="shared" si="50"/>
        <v>12.077999999999999</v>
      </c>
      <c r="J623" s="5">
        <f t="shared" si="51"/>
        <v>14.493599999999999</v>
      </c>
      <c r="K623" s="2">
        <f>I623*1.6</f>
        <v>19.3248</v>
      </c>
      <c r="L623" s="5">
        <f t="shared" si="52"/>
        <v>13.889699999999998</v>
      </c>
      <c r="M623" s="9"/>
      <c r="N623" s="9"/>
    </row>
    <row r="624" spans="1:14">
      <c r="A624" t="s">
        <v>1475</v>
      </c>
      <c r="B624" s="1">
        <v>4987084411280</v>
      </c>
      <c r="C624" t="s">
        <v>139</v>
      </c>
      <c r="D624" t="s">
        <v>1476</v>
      </c>
      <c r="E624">
        <v>404</v>
      </c>
      <c r="F624">
        <v>599</v>
      </c>
      <c r="G624">
        <f t="shared" si="53"/>
        <v>-195</v>
      </c>
      <c r="H624">
        <f t="shared" si="49"/>
        <v>-0.32554257095158595</v>
      </c>
      <c r="I624">
        <f t="shared" si="50"/>
        <v>24.643999999999998</v>
      </c>
      <c r="J624" s="5">
        <f t="shared" si="51"/>
        <v>29.572799999999997</v>
      </c>
      <c r="K624" s="2">
        <f>I624*1.6</f>
        <v>39.430399999999999</v>
      </c>
      <c r="L624" s="5">
        <f t="shared" si="52"/>
        <v>28.340599999999995</v>
      </c>
      <c r="M624" s="9"/>
      <c r="N624" s="9"/>
    </row>
    <row r="625" spans="1:14">
      <c r="A625" t="s">
        <v>1477</v>
      </c>
      <c r="B625" s="1">
        <v>4987084411266</v>
      </c>
      <c r="C625" t="s">
        <v>139</v>
      </c>
      <c r="D625" t="s">
        <v>1478</v>
      </c>
      <c r="E625">
        <v>398</v>
      </c>
      <c r="F625">
        <v>394</v>
      </c>
      <c r="G625">
        <f t="shared" si="53"/>
        <v>4</v>
      </c>
      <c r="H625">
        <f t="shared" si="49"/>
        <v>1.015228426395939E-2</v>
      </c>
      <c r="I625">
        <f t="shared" si="50"/>
        <v>24.277999999999999</v>
      </c>
      <c r="J625" s="5">
        <f t="shared" si="51"/>
        <v>29.133599999999998</v>
      </c>
      <c r="K625" s="2">
        <f>I625*1.6</f>
        <v>38.844799999999999</v>
      </c>
      <c r="L625" s="5">
        <f t="shared" si="52"/>
        <v>27.919699999999995</v>
      </c>
      <c r="M625" s="9"/>
      <c r="N625" s="9"/>
    </row>
    <row r="626" spans="1:14">
      <c r="A626" t="s">
        <v>1479</v>
      </c>
      <c r="B626" s="1">
        <v>4987910710150</v>
      </c>
      <c r="C626" t="s">
        <v>431</v>
      </c>
      <c r="D626" t="s">
        <v>1480</v>
      </c>
      <c r="E626">
        <v>798</v>
      </c>
      <c r="F626">
        <v>842</v>
      </c>
      <c r="G626">
        <f t="shared" si="53"/>
        <v>-44</v>
      </c>
      <c r="H626">
        <f t="shared" si="49"/>
        <v>-5.2256532066508314E-2</v>
      </c>
      <c r="I626">
        <f t="shared" si="50"/>
        <v>48.677999999999997</v>
      </c>
      <c r="J626" s="5">
        <f t="shared" si="51"/>
        <v>58.413599999999995</v>
      </c>
      <c r="K626" s="2">
        <f>I626*1.6</f>
        <v>77.884799999999998</v>
      </c>
      <c r="L626" s="5">
        <f t="shared" si="52"/>
        <v>55.979699999999994</v>
      </c>
      <c r="M626" s="9"/>
      <c r="N626" s="9"/>
    </row>
    <row r="627" spans="1:14" hidden="1">
      <c r="A627" t="s">
        <v>1481</v>
      </c>
      <c r="B627" s="1">
        <v>4987241154999</v>
      </c>
      <c r="C627" t="s">
        <v>431</v>
      </c>
      <c r="D627" s="4" t="s">
        <v>1482</v>
      </c>
      <c r="E627">
        <v>1380</v>
      </c>
      <c r="F627">
        <v>1620</v>
      </c>
      <c r="G627">
        <f t="shared" si="53"/>
        <v>-240</v>
      </c>
      <c r="H627">
        <f t="shared" si="49"/>
        <v>-0.14814814814814814</v>
      </c>
      <c r="I627">
        <f t="shared" si="50"/>
        <v>84.179999999999993</v>
      </c>
      <c r="J627" s="5">
        <f t="shared" si="51"/>
        <v>101.01599999999999</v>
      </c>
      <c r="K627" s="5"/>
      <c r="L627" s="5">
        <f t="shared" si="52"/>
        <v>96.806999999999988</v>
      </c>
      <c r="M627" s="9"/>
      <c r="N627" s="9"/>
    </row>
    <row r="628" spans="1:14" hidden="1">
      <c r="A628" t="s">
        <v>1483</v>
      </c>
      <c r="B628" s="1">
        <v>4987241135974</v>
      </c>
      <c r="C628" t="s">
        <v>185</v>
      </c>
      <c r="D628" s="4" t="s">
        <v>1484</v>
      </c>
      <c r="E628">
        <v>1300</v>
      </c>
      <c r="F628">
        <v>1404</v>
      </c>
      <c r="G628">
        <f t="shared" si="53"/>
        <v>-104</v>
      </c>
      <c r="H628">
        <f t="shared" si="49"/>
        <v>-7.407407407407407E-2</v>
      </c>
      <c r="I628">
        <f t="shared" si="50"/>
        <v>79.3</v>
      </c>
      <c r="J628" s="5">
        <f t="shared" si="51"/>
        <v>95.16</v>
      </c>
      <c r="K628" s="5"/>
      <c r="L628" s="5">
        <f t="shared" si="52"/>
        <v>91.194999999999993</v>
      </c>
      <c r="M628" s="9">
        <v>45</v>
      </c>
      <c r="N628" s="9">
        <v>55</v>
      </c>
    </row>
    <row r="629" spans="1:14">
      <c r="A629" t="s">
        <v>1485</v>
      </c>
      <c r="B629" s="1">
        <v>4987241136865</v>
      </c>
      <c r="C629" t="s">
        <v>1428</v>
      </c>
      <c r="D629" s="4" t="s">
        <v>1486</v>
      </c>
      <c r="E629">
        <v>598</v>
      </c>
      <c r="F629">
        <v>578</v>
      </c>
      <c r="G629">
        <f t="shared" si="53"/>
        <v>20</v>
      </c>
      <c r="H629">
        <f t="shared" si="49"/>
        <v>3.4602076124567477E-2</v>
      </c>
      <c r="I629">
        <f t="shared" si="50"/>
        <v>36.478000000000002</v>
      </c>
      <c r="J629" s="5">
        <f t="shared" si="51"/>
        <v>43.773600000000002</v>
      </c>
      <c r="K629" s="2">
        <f t="shared" ref="K629:K634" si="55">I629*1.6</f>
        <v>58.364800000000002</v>
      </c>
      <c r="L629" s="5">
        <f t="shared" si="52"/>
        <v>41.9497</v>
      </c>
      <c r="M629" s="9"/>
      <c r="N629" s="9"/>
    </row>
    <row r="630" spans="1:14">
      <c r="A630" t="s">
        <v>1487</v>
      </c>
      <c r="B630" s="1">
        <v>4987241116157</v>
      </c>
      <c r="C630" t="s">
        <v>1428</v>
      </c>
      <c r="D630" s="4" t="s">
        <v>1488</v>
      </c>
      <c r="E630">
        <v>598</v>
      </c>
      <c r="F630">
        <v>578</v>
      </c>
      <c r="G630">
        <f t="shared" si="53"/>
        <v>20</v>
      </c>
      <c r="H630">
        <f t="shared" si="49"/>
        <v>3.4602076124567477E-2</v>
      </c>
      <c r="I630">
        <f t="shared" si="50"/>
        <v>36.478000000000002</v>
      </c>
      <c r="J630" s="5">
        <f t="shared" si="51"/>
        <v>43.773600000000002</v>
      </c>
      <c r="K630" s="2">
        <f t="shared" si="55"/>
        <v>58.364800000000002</v>
      </c>
      <c r="L630" s="5">
        <f t="shared" si="52"/>
        <v>41.9497</v>
      </c>
      <c r="M630" s="9">
        <v>98</v>
      </c>
      <c r="N630" s="9">
        <v>110</v>
      </c>
    </row>
    <row r="631" spans="1:14">
      <c r="A631" t="s">
        <v>1489</v>
      </c>
      <c r="B631" s="1">
        <v>4987084302366</v>
      </c>
      <c r="C631" t="s">
        <v>139</v>
      </c>
      <c r="D631" t="s">
        <v>1490</v>
      </c>
      <c r="E631">
        <v>598</v>
      </c>
      <c r="F631">
        <v>598</v>
      </c>
      <c r="G631">
        <f t="shared" si="53"/>
        <v>0</v>
      </c>
      <c r="H631">
        <f t="shared" si="49"/>
        <v>0</v>
      </c>
      <c r="I631">
        <f t="shared" si="50"/>
        <v>36.478000000000002</v>
      </c>
      <c r="J631" s="5">
        <f t="shared" si="51"/>
        <v>43.773600000000002</v>
      </c>
      <c r="K631" s="2">
        <f t="shared" si="55"/>
        <v>58.364800000000002</v>
      </c>
      <c r="L631" s="5">
        <f t="shared" si="52"/>
        <v>41.9497</v>
      </c>
      <c r="M631" s="9">
        <v>58</v>
      </c>
      <c r="N631" s="9">
        <v>70</v>
      </c>
    </row>
    <row r="632" spans="1:14">
      <c r="A632" t="s">
        <v>1491</v>
      </c>
      <c r="B632" s="1">
        <v>4981736223313</v>
      </c>
      <c r="C632" t="s">
        <v>431</v>
      </c>
      <c r="D632" t="s">
        <v>1492</v>
      </c>
      <c r="E632">
        <v>228</v>
      </c>
      <c r="F632">
        <v>228</v>
      </c>
      <c r="G632">
        <f t="shared" si="53"/>
        <v>0</v>
      </c>
      <c r="H632">
        <f t="shared" si="49"/>
        <v>0</v>
      </c>
      <c r="I632">
        <f t="shared" si="50"/>
        <v>13.907999999999999</v>
      </c>
      <c r="J632" s="5">
        <f t="shared" si="51"/>
        <v>16.689599999999999</v>
      </c>
      <c r="K632" s="2">
        <f t="shared" si="55"/>
        <v>22.252800000000001</v>
      </c>
      <c r="L632" s="5">
        <f t="shared" si="52"/>
        <v>15.994199999999998</v>
      </c>
      <c r="M632" s="9">
        <v>39</v>
      </c>
      <c r="N632" s="9">
        <v>50</v>
      </c>
    </row>
    <row r="633" spans="1:14">
      <c r="A633" t="s">
        <v>1493</v>
      </c>
      <c r="B633" s="1">
        <v>4987241150175</v>
      </c>
      <c r="C633" t="s">
        <v>139</v>
      </c>
      <c r="D633" s="4" t="s">
        <v>1494</v>
      </c>
      <c r="E633">
        <v>328</v>
      </c>
      <c r="F633">
        <v>328</v>
      </c>
      <c r="G633">
        <f t="shared" si="53"/>
        <v>0</v>
      </c>
      <c r="H633">
        <f t="shared" si="49"/>
        <v>0</v>
      </c>
      <c r="I633">
        <f t="shared" si="50"/>
        <v>20.007999999999999</v>
      </c>
      <c r="J633" s="5">
        <f t="shared" si="51"/>
        <v>24.009599999999999</v>
      </c>
      <c r="K633" s="2">
        <f t="shared" si="55"/>
        <v>32.012799999999999</v>
      </c>
      <c r="L633" s="5">
        <f t="shared" si="52"/>
        <v>23.009199999999996</v>
      </c>
      <c r="M633" s="9"/>
      <c r="N633" s="9"/>
    </row>
    <row r="634" spans="1:14">
      <c r="A634" t="s">
        <v>1495</v>
      </c>
      <c r="B634" s="1">
        <v>4987241159703</v>
      </c>
      <c r="C634" t="s">
        <v>185</v>
      </c>
      <c r="D634" s="4" t="s">
        <v>1496</v>
      </c>
      <c r="E634">
        <v>328</v>
      </c>
      <c r="F634">
        <v>328</v>
      </c>
      <c r="G634">
        <f t="shared" si="53"/>
        <v>0</v>
      </c>
      <c r="H634">
        <f t="shared" si="49"/>
        <v>0</v>
      </c>
      <c r="I634">
        <f t="shared" si="50"/>
        <v>20.007999999999999</v>
      </c>
      <c r="J634" s="5">
        <f t="shared" si="51"/>
        <v>24.009599999999999</v>
      </c>
      <c r="K634" s="2">
        <f t="shared" si="55"/>
        <v>32.012799999999999</v>
      </c>
      <c r="L634" s="5">
        <f t="shared" si="52"/>
        <v>23.009199999999996</v>
      </c>
      <c r="M634" s="9"/>
      <c r="N634" s="9"/>
    </row>
    <row r="635" spans="1:14" hidden="1">
      <c r="A635" t="s">
        <v>1497</v>
      </c>
      <c r="B635" s="1">
        <v>4987241134731</v>
      </c>
      <c r="C635" t="s">
        <v>185</v>
      </c>
      <c r="D635" s="4" t="s">
        <v>1498</v>
      </c>
      <c r="E635">
        <v>1625</v>
      </c>
      <c r="F635">
        <v>1625</v>
      </c>
      <c r="G635">
        <f t="shared" si="53"/>
        <v>0</v>
      </c>
      <c r="H635">
        <f t="shared" si="49"/>
        <v>0</v>
      </c>
      <c r="I635">
        <f t="shared" si="50"/>
        <v>99.125</v>
      </c>
      <c r="J635" s="5">
        <f t="shared" si="51"/>
        <v>118.94999999999999</v>
      </c>
      <c r="K635" s="5"/>
      <c r="L635" s="5">
        <f t="shared" si="52"/>
        <v>113.99374999999999</v>
      </c>
      <c r="M635" s="9"/>
      <c r="N635" s="9"/>
    </row>
    <row r="636" spans="1:14" hidden="1">
      <c r="A636" t="s">
        <v>1499</v>
      </c>
      <c r="B636" s="1">
        <v>4987241127702</v>
      </c>
      <c r="C636" t="s">
        <v>185</v>
      </c>
      <c r="D636" s="4" t="s">
        <v>1500</v>
      </c>
      <c r="E636">
        <v>1625</v>
      </c>
      <c r="F636">
        <v>1625</v>
      </c>
      <c r="G636">
        <f t="shared" si="53"/>
        <v>0</v>
      </c>
      <c r="H636">
        <f t="shared" si="49"/>
        <v>0</v>
      </c>
      <c r="I636">
        <f t="shared" si="50"/>
        <v>99.125</v>
      </c>
      <c r="J636" s="5">
        <f t="shared" si="51"/>
        <v>118.94999999999999</v>
      </c>
      <c r="K636" s="5"/>
      <c r="L636" s="5">
        <f t="shared" si="52"/>
        <v>113.99374999999999</v>
      </c>
      <c r="M636" s="9"/>
      <c r="N636" s="9"/>
    </row>
    <row r="637" spans="1:14" hidden="1">
      <c r="A637" t="s">
        <v>1501</v>
      </c>
      <c r="B637" s="1">
        <v>4987241144402</v>
      </c>
      <c r="C637" t="s">
        <v>185</v>
      </c>
      <c r="D637" s="4" t="s">
        <v>1502</v>
      </c>
      <c r="E637">
        <v>1944</v>
      </c>
      <c r="F637">
        <v>1944</v>
      </c>
      <c r="G637">
        <f t="shared" si="53"/>
        <v>0</v>
      </c>
      <c r="H637">
        <f t="shared" si="49"/>
        <v>0</v>
      </c>
      <c r="I637">
        <f t="shared" si="50"/>
        <v>118.584</v>
      </c>
      <c r="J637" s="5">
        <f t="shared" si="51"/>
        <v>142.30080000000001</v>
      </c>
      <c r="K637" s="5"/>
      <c r="L637" s="5">
        <f t="shared" si="52"/>
        <v>136.3716</v>
      </c>
      <c r="M637" s="9"/>
      <c r="N637" s="9"/>
    </row>
    <row r="638" spans="1:14" hidden="1">
      <c r="A638" t="s">
        <v>1503</v>
      </c>
      <c r="B638" s="1">
        <v>4987241144396</v>
      </c>
      <c r="C638" t="s">
        <v>185</v>
      </c>
      <c r="D638" s="4" t="s">
        <v>1504</v>
      </c>
      <c r="E638">
        <v>1944</v>
      </c>
      <c r="F638">
        <v>1944</v>
      </c>
      <c r="G638">
        <f t="shared" si="53"/>
        <v>0</v>
      </c>
      <c r="H638">
        <f t="shared" si="49"/>
        <v>0</v>
      </c>
      <c r="I638">
        <f t="shared" si="50"/>
        <v>118.584</v>
      </c>
      <c r="J638" s="5">
        <f t="shared" si="51"/>
        <v>142.30080000000001</v>
      </c>
      <c r="K638" s="5"/>
      <c r="L638" s="5">
        <f t="shared" si="52"/>
        <v>136.3716</v>
      </c>
      <c r="M638" s="9"/>
      <c r="N638" s="9"/>
    </row>
    <row r="639" spans="1:14" hidden="1">
      <c r="A639" t="s">
        <v>1505</v>
      </c>
      <c r="B639" s="1">
        <v>4987123701075</v>
      </c>
      <c r="C639" t="s">
        <v>431</v>
      </c>
      <c r="D639" t="s">
        <v>1506</v>
      </c>
      <c r="E639">
        <v>1512</v>
      </c>
      <c r="F639">
        <v>1512</v>
      </c>
      <c r="G639">
        <f t="shared" si="53"/>
        <v>0</v>
      </c>
      <c r="H639">
        <f t="shared" si="49"/>
        <v>0</v>
      </c>
      <c r="I639">
        <f t="shared" si="50"/>
        <v>92.231999999999999</v>
      </c>
      <c r="J639" s="5">
        <f t="shared" si="51"/>
        <v>110.6784</v>
      </c>
      <c r="K639" s="5"/>
      <c r="L639" s="5">
        <f t="shared" si="52"/>
        <v>106.06679999999999</v>
      </c>
      <c r="M639" s="9"/>
      <c r="N639" s="9"/>
    </row>
    <row r="640" spans="1:14" hidden="1">
      <c r="A640" t="s">
        <v>1507</v>
      </c>
      <c r="B640" s="1">
        <v>4987123703642</v>
      </c>
      <c r="C640" t="s">
        <v>431</v>
      </c>
      <c r="D640" t="s">
        <v>1508</v>
      </c>
      <c r="E640">
        <v>1944</v>
      </c>
      <c r="F640">
        <v>1944</v>
      </c>
      <c r="G640">
        <f t="shared" si="53"/>
        <v>0</v>
      </c>
      <c r="H640">
        <f t="shared" si="49"/>
        <v>0</v>
      </c>
      <c r="I640">
        <f t="shared" si="50"/>
        <v>118.584</v>
      </c>
      <c r="J640" s="5">
        <f t="shared" si="51"/>
        <v>142.30080000000001</v>
      </c>
      <c r="K640" s="5"/>
      <c r="L640" s="5">
        <f t="shared" si="52"/>
        <v>136.3716</v>
      </c>
      <c r="M640" s="9"/>
      <c r="N640" s="9"/>
    </row>
    <row r="641" spans="1:14" hidden="1">
      <c r="A641" t="s">
        <v>1509</v>
      </c>
      <c r="B641" s="1">
        <v>4987241134229</v>
      </c>
      <c r="C641" t="s">
        <v>1115</v>
      </c>
      <c r="D641" s="4" t="s">
        <v>1510</v>
      </c>
      <c r="E641">
        <v>1296</v>
      </c>
      <c r="F641">
        <v>1296</v>
      </c>
      <c r="G641">
        <f t="shared" si="53"/>
        <v>0</v>
      </c>
      <c r="H641">
        <f t="shared" si="49"/>
        <v>0</v>
      </c>
      <c r="I641">
        <f t="shared" si="50"/>
        <v>79.055999999999997</v>
      </c>
      <c r="J641" s="5">
        <f t="shared" si="51"/>
        <v>94.867199999999997</v>
      </c>
      <c r="K641" s="5"/>
      <c r="L641" s="5">
        <f t="shared" si="52"/>
        <v>90.914399999999986</v>
      </c>
      <c r="M641" s="9"/>
      <c r="N641" s="9"/>
    </row>
    <row r="642" spans="1:14" hidden="1">
      <c r="A642" t="s">
        <v>1511</v>
      </c>
      <c r="B642" s="1">
        <v>4987443323360</v>
      </c>
      <c r="C642" t="s">
        <v>188</v>
      </c>
      <c r="D642" t="s">
        <v>1512</v>
      </c>
      <c r="E642">
        <v>1420</v>
      </c>
      <c r="F642">
        <v>1420</v>
      </c>
      <c r="G642">
        <f t="shared" si="53"/>
        <v>0</v>
      </c>
      <c r="H642">
        <f t="shared" ref="H642:H705" si="56">G642/F642</f>
        <v>0</v>
      </c>
      <c r="I642">
        <f t="shared" ref="I642:I705" si="57">E642*0.061</f>
        <v>86.62</v>
      </c>
      <c r="J642" s="5">
        <f t="shared" ref="J642:J705" si="58">I642*1.2</f>
        <v>103.944</v>
      </c>
      <c r="K642" s="5"/>
      <c r="L642" s="5">
        <f t="shared" ref="L642:L705" si="59">I642*1.15</f>
        <v>99.613</v>
      </c>
      <c r="M642" s="9"/>
      <c r="N642" s="9"/>
    </row>
    <row r="643" spans="1:14" hidden="1">
      <c r="A643" t="s">
        <v>1513</v>
      </c>
      <c r="B643" s="1">
        <v>4987107615619</v>
      </c>
      <c r="C643" t="s">
        <v>185</v>
      </c>
      <c r="D643" t="s">
        <v>1514</v>
      </c>
      <c r="E643">
        <v>1480</v>
      </c>
      <c r="F643">
        <v>1480</v>
      </c>
      <c r="G643">
        <f t="shared" si="53"/>
        <v>0</v>
      </c>
      <c r="H643">
        <f t="shared" si="56"/>
        <v>0</v>
      </c>
      <c r="I643">
        <f t="shared" si="57"/>
        <v>90.28</v>
      </c>
      <c r="J643" s="5">
        <f t="shared" si="58"/>
        <v>108.336</v>
      </c>
      <c r="K643" s="5"/>
      <c r="L643" s="5">
        <f t="shared" si="59"/>
        <v>103.82199999999999</v>
      </c>
      <c r="M643" s="9"/>
      <c r="N643" s="9"/>
    </row>
    <row r="644" spans="1:14">
      <c r="A644" t="s">
        <v>1515</v>
      </c>
      <c r="B644" s="1">
        <v>4987154655620</v>
      </c>
      <c r="C644" t="s">
        <v>431</v>
      </c>
      <c r="D644" t="s">
        <v>1516</v>
      </c>
      <c r="E644">
        <v>297</v>
      </c>
      <c r="F644">
        <v>297</v>
      </c>
      <c r="G644">
        <f t="shared" si="53"/>
        <v>0</v>
      </c>
      <c r="H644">
        <f t="shared" si="56"/>
        <v>0</v>
      </c>
      <c r="I644">
        <f t="shared" si="57"/>
        <v>18.117000000000001</v>
      </c>
      <c r="J644" s="5">
        <f t="shared" si="58"/>
        <v>21.740400000000001</v>
      </c>
      <c r="K644" s="2">
        <f>I644*1.6</f>
        <v>28.987200000000001</v>
      </c>
      <c r="L644" s="5">
        <f t="shared" si="59"/>
        <v>20.83455</v>
      </c>
      <c r="M644" s="9"/>
      <c r="N644" s="9"/>
    </row>
    <row r="645" spans="1:14" hidden="1">
      <c r="A645" t="s">
        <v>1517</v>
      </c>
      <c r="B645" s="1">
        <v>4987103031697</v>
      </c>
      <c r="C645" t="s">
        <v>188</v>
      </c>
      <c r="D645" t="s">
        <v>1518</v>
      </c>
      <c r="E645">
        <v>950</v>
      </c>
      <c r="F645">
        <v>950</v>
      </c>
      <c r="G645">
        <f t="shared" si="53"/>
        <v>0</v>
      </c>
      <c r="H645">
        <f t="shared" si="56"/>
        <v>0</v>
      </c>
      <c r="I645">
        <f t="shared" si="57"/>
        <v>57.949999999999996</v>
      </c>
      <c r="J645" s="5">
        <f t="shared" si="58"/>
        <v>69.539999999999992</v>
      </c>
      <c r="K645" s="5"/>
      <c r="L645" s="5">
        <f t="shared" si="59"/>
        <v>66.642499999999984</v>
      </c>
      <c r="M645" s="9"/>
      <c r="N645" s="9"/>
    </row>
    <row r="646" spans="1:14">
      <c r="A646" t="s">
        <v>1519</v>
      </c>
      <c r="B646" s="1">
        <v>4987241149926</v>
      </c>
      <c r="C646" t="s">
        <v>185</v>
      </c>
      <c r="D646" s="4" t="s">
        <v>1520</v>
      </c>
      <c r="E646">
        <v>594</v>
      </c>
      <c r="F646">
        <v>594</v>
      </c>
      <c r="G646">
        <f t="shared" si="53"/>
        <v>0</v>
      </c>
      <c r="H646">
        <f t="shared" si="56"/>
        <v>0</v>
      </c>
      <c r="I646">
        <f t="shared" si="57"/>
        <v>36.234000000000002</v>
      </c>
      <c r="J646" s="5">
        <f t="shared" si="58"/>
        <v>43.480800000000002</v>
      </c>
      <c r="K646" s="2">
        <f>I646*1.6</f>
        <v>57.974400000000003</v>
      </c>
      <c r="L646" s="5">
        <f t="shared" si="59"/>
        <v>41.6691</v>
      </c>
      <c r="M646" s="9"/>
      <c r="N646" s="9"/>
    </row>
    <row r="647" spans="1:14">
      <c r="A647" t="s">
        <v>1521</v>
      </c>
      <c r="B647" s="1">
        <v>4903301051541</v>
      </c>
      <c r="C647" t="s">
        <v>188</v>
      </c>
      <c r="D647" s="4" t="s">
        <v>1522</v>
      </c>
      <c r="E647">
        <v>645</v>
      </c>
      <c r="F647">
        <v>645</v>
      </c>
      <c r="G647">
        <f t="shared" si="53"/>
        <v>0</v>
      </c>
      <c r="H647">
        <f t="shared" si="56"/>
        <v>0</v>
      </c>
      <c r="I647">
        <f t="shared" si="57"/>
        <v>39.344999999999999</v>
      </c>
      <c r="J647" s="5">
        <f t="shared" si="58"/>
        <v>47.213999999999999</v>
      </c>
      <c r="K647" s="2">
        <f>I647*1.6</f>
        <v>62.951999999999998</v>
      </c>
      <c r="L647" s="5">
        <f t="shared" si="59"/>
        <v>45.246749999999999</v>
      </c>
      <c r="M647" s="9"/>
      <c r="N647" s="9"/>
    </row>
    <row r="648" spans="1:14">
      <c r="A648" t="s">
        <v>1523</v>
      </c>
      <c r="B648" s="1">
        <v>4987241134427</v>
      </c>
      <c r="C648" t="s">
        <v>188</v>
      </c>
      <c r="D648" s="4" t="s">
        <v>1524</v>
      </c>
      <c r="E648">
        <v>598</v>
      </c>
      <c r="F648">
        <v>598</v>
      </c>
      <c r="G648">
        <f t="shared" si="53"/>
        <v>0</v>
      </c>
      <c r="H648">
        <f t="shared" si="56"/>
        <v>0</v>
      </c>
      <c r="I648">
        <f t="shared" si="57"/>
        <v>36.478000000000002</v>
      </c>
      <c r="J648" s="5">
        <f t="shared" si="58"/>
        <v>43.773600000000002</v>
      </c>
      <c r="K648" s="2">
        <f>I648*1.6</f>
        <v>58.364800000000002</v>
      </c>
      <c r="L648" s="5">
        <f t="shared" si="59"/>
        <v>41.9497</v>
      </c>
      <c r="M648" s="9"/>
      <c r="N648" s="9"/>
    </row>
    <row r="649" spans="1:14">
      <c r="A649" t="s">
        <v>1525</v>
      </c>
      <c r="B649" s="1">
        <v>4987084412034</v>
      </c>
      <c r="C649" t="s">
        <v>139</v>
      </c>
      <c r="D649" t="s">
        <v>1526</v>
      </c>
      <c r="E649">
        <v>798</v>
      </c>
      <c r="F649">
        <v>950</v>
      </c>
      <c r="G649">
        <f t="shared" si="53"/>
        <v>-152</v>
      </c>
      <c r="H649">
        <f t="shared" si="56"/>
        <v>-0.16</v>
      </c>
      <c r="I649">
        <f t="shared" si="57"/>
        <v>48.677999999999997</v>
      </c>
      <c r="J649" s="5">
        <f t="shared" si="58"/>
        <v>58.413599999999995</v>
      </c>
      <c r="K649" s="2">
        <f>I649*1.6</f>
        <v>77.884799999999998</v>
      </c>
      <c r="L649" s="5">
        <f t="shared" si="59"/>
        <v>55.979699999999994</v>
      </c>
      <c r="M649" s="9"/>
      <c r="N649" s="9"/>
    </row>
    <row r="650" spans="1:14" hidden="1">
      <c r="A650" t="s">
        <v>1527</v>
      </c>
      <c r="B650" s="1">
        <v>4981736224419</v>
      </c>
      <c r="C650" t="s">
        <v>185</v>
      </c>
      <c r="D650" t="s">
        <v>1528</v>
      </c>
      <c r="E650">
        <v>950</v>
      </c>
      <c r="F650">
        <v>950</v>
      </c>
      <c r="G650">
        <f t="shared" si="53"/>
        <v>0</v>
      </c>
      <c r="H650">
        <f t="shared" si="56"/>
        <v>0</v>
      </c>
      <c r="I650">
        <f t="shared" si="57"/>
        <v>57.949999999999996</v>
      </c>
      <c r="J650" s="5">
        <f t="shared" si="58"/>
        <v>69.539999999999992</v>
      </c>
      <c r="K650" s="5"/>
      <c r="L650" s="5">
        <f t="shared" si="59"/>
        <v>66.642499999999984</v>
      </c>
      <c r="M650" s="9"/>
      <c r="N650" s="9"/>
    </row>
    <row r="651" spans="1:14" hidden="1">
      <c r="A651" t="s">
        <v>1529</v>
      </c>
      <c r="B651" s="1">
        <v>4987241101580</v>
      </c>
      <c r="C651" t="s">
        <v>188</v>
      </c>
      <c r="D651" s="4" t="s">
        <v>1530</v>
      </c>
      <c r="E651">
        <v>950</v>
      </c>
      <c r="F651">
        <v>950</v>
      </c>
      <c r="G651">
        <f t="shared" si="53"/>
        <v>0</v>
      </c>
      <c r="H651">
        <f t="shared" si="56"/>
        <v>0</v>
      </c>
      <c r="I651">
        <f t="shared" si="57"/>
        <v>57.949999999999996</v>
      </c>
      <c r="J651" s="5">
        <f t="shared" si="58"/>
        <v>69.539999999999992</v>
      </c>
      <c r="K651" s="5"/>
      <c r="L651" s="5">
        <f t="shared" si="59"/>
        <v>66.642499999999984</v>
      </c>
      <c r="M651" s="9">
        <v>59</v>
      </c>
      <c r="N651" s="9">
        <v>70</v>
      </c>
    </row>
    <row r="652" spans="1:14" hidden="1">
      <c r="A652" t="s">
        <v>1531</v>
      </c>
      <c r="B652" s="1">
        <v>4987084410979</v>
      </c>
      <c r="C652" t="s">
        <v>139</v>
      </c>
      <c r="D652" t="s">
        <v>1532</v>
      </c>
      <c r="E652">
        <v>1620</v>
      </c>
      <c r="F652">
        <v>1620</v>
      </c>
      <c r="G652">
        <f t="shared" si="53"/>
        <v>0</v>
      </c>
      <c r="H652">
        <f t="shared" si="56"/>
        <v>0</v>
      </c>
      <c r="I652">
        <f t="shared" si="57"/>
        <v>98.82</v>
      </c>
      <c r="J652" s="5">
        <f t="shared" si="58"/>
        <v>118.58399999999999</v>
      </c>
      <c r="K652" s="5"/>
      <c r="L652" s="5">
        <f t="shared" si="59"/>
        <v>113.64299999999999</v>
      </c>
      <c r="M652" s="9">
        <v>75</v>
      </c>
      <c r="N652" s="9">
        <v>85</v>
      </c>
    </row>
    <row r="653" spans="1:14">
      <c r="A653" t="s">
        <v>1533</v>
      </c>
      <c r="B653" s="1">
        <v>4987084411983</v>
      </c>
      <c r="C653" t="s">
        <v>139</v>
      </c>
      <c r="D653" t="s">
        <v>1534</v>
      </c>
      <c r="E653">
        <v>615</v>
      </c>
      <c r="F653">
        <v>615</v>
      </c>
      <c r="G653">
        <f t="shared" si="53"/>
        <v>0</v>
      </c>
      <c r="H653">
        <f t="shared" si="56"/>
        <v>0</v>
      </c>
      <c r="I653">
        <f t="shared" si="57"/>
        <v>37.515000000000001</v>
      </c>
      <c r="J653" s="5">
        <f t="shared" si="58"/>
        <v>45.018000000000001</v>
      </c>
      <c r="K653" s="2">
        <f>I653*1.6</f>
        <v>60.024000000000001</v>
      </c>
      <c r="L653" s="5">
        <f t="shared" si="59"/>
        <v>43.142249999999997</v>
      </c>
      <c r="M653" s="9">
        <v>99</v>
      </c>
      <c r="N653" s="9" t="s">
        <v>1535</v>
      </c>
    </row>
    <row r="654" spans="1:14" hidden="1">
      <c r="A654" t="s">
        <v>1536</v>
      </c>
      <c r="B654" s="1">
        <v>4987084410290</v>
      </c>
      <c r="C654" t="s">
        <v>139</v>
      </c>
      <c r="D654" t="s">
        <v>1537</v>
      </c>
      <c r="E654">
        <v>1598</v>
      </c>
      <c r="F654">
        <v>1598</v>
      </c>
      <c r="G654">
        <f t="shared" si="53"/>
        <v>0</v>
      </c>
      <c r="H654">
        <f t="shared" si="56"/>
        <v>0</v>
      </c>
      <c r="I654">
        <f t="shared" si="57"/>
        <v>97.477999999999994</v>
      </c>
      <c r="J654" s="5">
        <f t="shared" si="58"/>
        <v>116.97359999999999</v>
      </c>
      <c r="K654" s="5"/>
      <c r="L654" s="5">
        <f t="shared" si="59"/>
        <v>112.09969999999998</v>
      </c>
      <c r="M654" s="9"/>
      <c r="N654" s="9"/>
    </row>
    <row r="655" spans="1:14" hidden="1">
      <c r="A655" t="s">
        <v>1538</v>
      </c>
      <c r="B655" s="1">
        <v>4987084410207</v>
      </c>
      <c r="C655" t="s">
        <v>139</v>
      </c>
      <c r="D655" t="s">
        <v>1539</v>
      </c>
      <c r="E655">
        <v>1598</v>
      </c>
      <c r="F655">
        <v>1598</v>
      </c>
      <c r="G655">
        <f t="shared" si="53"/>
        <v>0</v>
      </c>
      <c r="H655">
        <f t="shared" si="56"/>
        <v>0</v>
      </c>
      <c r="I655">
        <f t="shared" si="57"/>
        <v>97.477999999999994</v>
      </c>
      <c r="J655" s="5">
        <f t="shared" si="58"/>
        <v>116.97359999999999</v>
      </c>
      <c r="K655" s="5"/>
      <c r="L655" s="5">
        <f t="shared" si="59"/>
        <v>112.09969999999998</v>
      </c>
      <c r="M655" s="9"/>
      <c r="N655" s="9"/>
    </row>
    <row r="656" spans="1:14" hidden="1">
      <c r="A656" t="s">
        <v>1540</v>
      </c>
      <c r="B656" s="1">
        <v>4987241149513</v>
      </c>
      <c r="C656" t="s">
        <v>431</v>
      </c>
      <c r="D656" s="4" t="s">
        <v>1541</v>
      </c>
      <c r="E656">
        <v>1620</v>
      </c>
      <c r="F656">
        <v>1620</v>
      </c>
      <c r="G656">
        <f t="shared" si="53"/>
        <v>0</v>
      </c>
      <c r="H656">
        <f t="shared" si="56"/>
        <v>0</v>
      </c>
      <c r="I656">
        <f t="shared" si="57"/>
        <v>98.82</v>
      </c>
      <c r="J656" s="5">
        <f t="shared" si="58"/>
        <v>118.58399999999999</v>
      </c>
      <c r="K656" s="5"/>
      <c r="L656" s="5">
        <f t="shared" si="59"/>
        <v>113.64299999999999</v>
      </c>
      <c r="M656" s="9"/>
      <c r="N656" s="9"/>
    </row>
    <row r="657" spans="1:14" hidden="1">
      <c r="A657" t="s">
        <v>1542</v>
      </c>
      <c r="B657" s="1">
        <v>4987241100545</v>
      </c>
      <c r="C657" t="s">
        <v>185</v>
      </c>
      <c r="D657" s="4" t="s">
        <v>1543</v>
      </c>
      <c r="E657">
        <v>1404</v>
      </c>
      <c r="F657">
        <v>1404</v>
      </c>
      <c r="G657">
        <f t="shared" ref="G657:G718" si="60">E657-F657</f>
        <v>0</v>
      </c>
      <c r="H657">
        <f t="shared" si="56"/>
        <v>0</v>
      </c>
      <c r="I657">
        <f t="shared" si="57"/>
        <v>85.643999999999991</v>
      </c>
      <c r="J657" s="5">
        <f t="shared" si="58"/>
        <v>102.77279999999999</v>
      </c>
      <c r="K657" s="5"/>
      <c r="L657" s="5">
        <f t="shared" si="59"/>
        <v>98.490599999999986</v>
      </c>
      <c r="M657" s="9"/>
      <c r="N657" s="9"/>
    </row>
    <row r="658" spans="1:14" hidden="1">
      <c r="A658" t="s">
        <v>1544</v>
      </c>
      <c r="B658" s="1">
        <v>4981736222712</v>
      </c>
      <c r="C658" t="s">
        <v>431</v>
      </c>
      <c r="D658" t="s">
        <v>1545</v>
      </c>
      <c r="E658">
        <v>997</v>
      </c>
      <c r="F658">
        <v>997</v>
      </c>
      <c r="G658">
        <f t="shared" si="60"/>
        <v>0</v>
      </c>
      <c r="H658">
        <f t="shared" si="56"/>
        <v>0</v>
      </c>
      <c r="I658">
        <f t="shared" si="57"/>
        <v>60.817</v>
      </c>
      <c r="J658" s="5">
        <f t="shared" si="58"/>
        <v>72.980400000000003</v>
      </c>
      <c r="K658" s="5"/>
      <c r="L658" s="5">
        <f t="shared" si="59"/>
        <v>69.939549999999997</v>
      </c>
      <c r="M658" s="9"/>
      <c r="N658" s="9"/>
    </row>
    <row r="659" spans="1:14" hidden="1">
      <c r="A659" t="s">
        <v>1546</v>
      </c>
      <c r="B659" s="1">
        <v>4987084300775</v>
      </c>
      <c r="C659" t="s">
        <v>139</v>
      </c>
      <c r="D659" t="s">
        <v>1547</v>
      </c>
      <c r="E659">
        <v>1620</v>
      </c>
      <c r="F659">
        <v>1620</v>
      </c>
      <c r="G659">
        <f t="shared" si="60"/>
        <v>0</v>
      </c>
      <c r="H659">
        <f t="shared" si="56"/>
        <v>0</v>
      </c>
      <c r="I659">
        <f t="shared" si="57"/>
        <v>98.82</v>
      </c>
      <c r="J659" s="5">
        <f t="shared" si="58"/>
        <v>118.58399999999999</v>
      </c>
      <c r="K659" s="5"/>
      <c r="L659" s="5">
        <f t="shared" si="59"/>
        <v>113.64299999999999</v>
      </c>
      <c r="M659" s="9">
        <v>72</v>
      </c>
      <c r="N659" s="9">
        <v>85</v>
      </c>
    </row>
    <row r="660" spans="1:14">
      <c r="A660" t="s">
        <v>1548</v>
      </c>
      <c r="B660" s="1">
        <v>4987084416902</v>
      </c>
      <c r="C660" t="s">
        <v>17</v>
      </c>
      <c r="D660" s="7" t="s">
        <v>1549</v>
      </c>
      <c r="E660">
        <v>598</v>
      </c>
      <c r="F660">
        <v>598</v>
      </c>
      <c r="G660">
        <f t="shared" si="60"/>
        <v>0</v>
      </c>
      <c r="H660">
        <f t="shared" si="56"/>
        <v>0</v>
      </c>
      <c r="I660">
        <f t="shared" si="57"/>
        <v>36.478000000000002</v>
      </c>
      <c r="J660" s="5">
        <f t="shared" si="58"/>
        <v>43.773600000000002</v>
      </c>
      <c r="K660" s="2">
        <f>I660*1.6</f>
        <v>58.364800000000002</v>
      </c>
      <c r="L660" s="5">
        <f t="shared" si="59"/>
        <v>41.9497</v>
      </c>
      <c r="M660" s="9"/>
      <c r="N660" s="9"/>
    </row>
    <row r="661" spans="1:14" hidden="1">
      <c r="A661" t="s">
        <v>1550</v>
      </c>
      <c r="B661" s="1">
        <v>4987084416919</v>
      </c>
      <c r="C661" t="s">
        <v>17</v>
      </c>
      <c r="D661" t="s">
        <v>1551</v>
      </c>
      <c r="E661">
        <v>1296</v>
      </c>
      <c r="F661">
        <v>1296</v>
      </c>
      <c r="G661">
        <f t="shared" si="60"/>
        <v>0</v>
      </c>
      <c r="H661">
        <f t="shared" si="56"/>
        <v>0</v>
      </c>
      <c r="I661">
        <f t="shared" si="57"/>
        <v>79.055999999999997</v>
      </c>
      <c r="J661" s="5">
        <f t="shared" si="58"/>
        <v>94.867199999999997</v>
      </c>
      <c r="K661" s="5"/>
      <c r="L661" s="5">
        <f t="shared" si="59"/>
        <v>90.914399999999986</v>
      </c>
      <c r="M661" s="9"/>
      <c r="N661" s="9"/>
    </row>
    <row r="662" spans="1:14">
      <c r="A662" t="s">
        <v>1552</v>
      </c>
      <c r="B662" s="1">
        <v>4903301269519</v>
      </c>
      <c r="C662" t="s">
        <v>185</v>
      </c>
      <c r="D662" s="4" t="s">
        <v>1553</v>
      </c>
      <c r="E662">
        <v>478</v>
      </c>
      <c r="F662">
        <v>478</v>
      </c>
      <c r="G662">
        <f t="shared" si="60"/>
        <v>0</v>
      </c>
      <c r="H662">
        <f t="shared" si="56"/>
        <v>0</v>
      </c>
      <c r="I662">
        <f t="shared" si="57"/>
        <v>29.157999999999998</v>
      </c>
      <c r="J662" s="5">
        <f t="shared" si="58"/>
        <v>34.989599999999996</v>
      </c>
      <c r="K662" s="2">
        <f>I662*1.6</f>
        <v>46.652799999999999</v>
      </c>
      <c r="L662" s="5">
        <f t="shared" si="59"/>
        <v>33.531699999999994</v>
      </c>
      <c r="M662" s="9"/>
      <c r="N662" s="9"/>
    </row>
    <row r="663" spans="1:14">
      <c r="A663" t="s">
        <v>1554</v>
      </c>
      <c r="B663" s="1">
        <v>4987123702324</v>
      </c>
      <c r="C663" t="s">
        <v>431</v>
      </c>
      <c r="D663" t="s">
        <v>1555</v>
      </c>
      <c r="E663">
        <v>248</v>
      </c>
      <c r="F663">
        <v>248</v>
      </c>
      <c r="G663">
        <f t="shared" si="60"/>
        <v>0</v>
      </c>
      <c r="H663">
        <f t="shared" si="56"/>
        <v>0</v>
      </c>
      <c r="I663">
        <f t="shared" si="57"/>
        <v>15.128</v>
      </c>
      <c r="J663" s="5">
        <f t="shared" si="58"/>
        <v>18.153600000000001</v>
      </c>
      <c r="K663" s="2">
        <f>I663*1.6</f>
        <v>24.204800000000002</v>
      </c>
      <c r="L663" s="5">
        <f t="shared" si="59"/>
        <v>17.397199999999998</v>
      </c>
      <c r="M663" s="9"/>
      <c r="N663" s="9"/>
    </row>
    <row r="664" spans="1:14">
      <c r="A664" t="s">
        <v>1556</v>
      </c>
      <c r="B664" s="1">
        <v>4987241150199</v>
      </c>
      <c r="C664" t="s">
        <v>139</v>
      </c>
      <c r="D664" s="4" t="s">
        <v>1557</v>
      </c>
      <c r="E664">
        <v>494</v>
      </c>
      <c r="F664">
        <v>494</v>
      </c>
      <c r="G664">
        <f t="shared" si="60"/>
        <v>0</v>
      </c>
      <c r="H664">
        <f t="shared" si="56"/>
        <v>0</v>
      </c>
      <c r="I664">
        <f t="shared" si="57"/>
        <v>30.134</v>
      </c>
      <c r="J664" s="5">
        <f t="shared" si="58"/>
        <v>36.160800000000002</v>
      </c>
      <c r="K664" s="2">
        <f>I664*1.6</f>
        <v>48.214400000000005</v>
      </c>
      <c r="L664" s="5">
        <f t="shared" si="59"/>
        <v>34.6541</v>
      </c>
      <c r="M664" s="9"/>
      <c r="N664" s="9"/>
    </row>
    <row r="665" spans="1:14" hidden="1">
      <c r="A665" t="s">
        <v>1558</v>
      </c>
      <c r="B665" s="1">
        <v>4987304062223</v>
      </c>
      <c r="C665" t="s">
        <v>117</v>
      </c>
      <c r="D665" t="s">
        <v>1559</v>
      </c>
      <c r="E665">
        <v>4299</v>
      </c>
      <c r="F665">
        <v>4299</v>
      </c>
      <c r="G665">
        <f t="shared" si="60"/>
        <v>0</v>
      </c>
      <c r="H665">
        <f t="shared" si="56"/>
        <v>0</v>
      </c>
      <c r="I665">
        <f t="shared" si="57"/>
        <v>262.23899999999998</v>
      </c>
      <c r="J665" s="5">
        <f t="shared" si="58"/>
        <v>314.68679999999995</v>
      </c>
      <c r="K665" s="5"/>
      <c r="L665" s="5">
        <f t="shared" si="59"/>
        <v>301.57484999999997</v>
      </c>
      <c r="M665" s="9"/>
      <c r="N665" s="9"/>
    </row>
    <row r="666" spans="1:14" hidden="1">
      <c r="A666" t="s">
        <v>1560</v>
      </c>
      <c r="B666" s="1">
        <v>4987045100352</v>
      </c>
      <c r="C666" t="s">
        <v>1561</v>
      </c>
      <c r="D666" t="s">
        <v>1562</v>
      </c>
      <c r="E666">
        <v>3580</v>
      </c>
      <c r="F666">
        <v>3979</v>
      </c>
      <c r="G666">
        <f t="shared" si="60"/>
        <v>-399</v>
      </c>
      <c r="H666">
        <f t="shared" si="56"/>
        <v>-0.10027645136969088</v>
      </c>
      <c r="I666">
        <f t="shared" si="57"/>
        <v>218.38</v>
      </c>
      <c r="J666" s="5">
        <f t="shared" si="58"/>
        <v>262.05599999999998</v>
      </c>
      <c r="K666" s="5"/>
      <c r="L666" s="5">
        <f t="shared" si="59"/>
        <v>251.13699999999997</v>
      </c>
      <c r="M666" s="9"/>
      <c r="N666" s="9"/>
    </row>
    <row r="667" spans="1:14" hidden="1">
      <c r="A667" t="s">
        <v>1563</v>
      </c>
      <c r="B667" s="1">
        <v>4987045100376</v>
      </c>
      <c r="C667" t="s">
        <v>1561</v>
      </c>
      <c r="D667" t="s">
        <v>1564</v>
      </c>
      <c r="E667">
        <v>3580</v>
      </c>
      <c r="F667">
        <v>3979</v>
      </c>
      <c r="G667">
        <f t="shared" si="60"/>
        <v>-399</v>
      </c>
      <c r="H667">
        <f t="shared" si="56"/>
        <v>-0.10027645136969088</v>
      </c>
      <c r="I667">
        <f t="shared" si="57"/>
        <v>218.38</v>
      </c>
      <c r="J667" s="5">
        <f t="shared" si="58"/>
        <v>262.05599999999998</v>
      </c>
      <c r="K667" s="5"/>
      <c r="L667" s="5">
        <f t="shared" si="59"/>
        <v>251.13699999999997</v>
      </c>
      <c r="M667" s="9"/>
      <c r="N667" s="9"/>
    </row>
    <row r="668" spans="1:14" hidden="1">
      <c r="A668" t="s">
        <v>1565</v>
      </c>
      <c r="B668" s="1">
        <v>4987045100390</v>
      </c>
      <c r="C668" t="s">
        <v>1566</v>
      </c>
      <c r="D668" t="s">
        <v>1567</v>
      </c>
      <c r="E668">
        <v>3200</v>
      </c>
      <c r="F668">
        <v>3979</v>
      </c>
      <c r="G668">
        <f t="shared" si="60"/>
        <v>-779</v>
      </c>
      <c r="H668">
        <f t="shared" si="56"/>
        <v>-0.19577783362653933</v>
      </c>
      <c r="I668">
        <f t="shared" si="57"/>
        <v>195.2</v>
      </c>
      <c r="J668" s="5">
        <f t="shared" si="58"/>
        <v>234.23999999999998</v>
      </c>
      <c r="K668" s="5"/>
      <c r="L668" s="5">
        <f t="shared" si="59"/>
        <v>224.47999999999996</v>
      </c>
      <c r="M668" s="9"/>
      <c r="N668" s="9"/>
    </row>
    <row r="669" spans="1:14" hidden="1">
      <c r="A669" t="s">
        <v>1568</v>
      </c>
      <c r="B669" s="1">
        <v>4987072042144</v>
      </c>
      <c r="C669" t="s">
        <v>304</v>
      </c>
      <c r="D669" t="s">
        <v>1569</v>
      </c>
      <c r="E669">
        <v>3980</v>
      </c>
      <c r="F669">
        <v>4082</v>
      </c>
      <c r="G669">
        <f t="shared" si="60"/>
        <v>-102</v>
      </c>
      <c r="H669">
        <f t="shared" si="56"/>
        <v>-2.4987751102400785E-2</v>
      </c>
      <c r="I669">
        <f t="shared" si="57"/>
        <v>242.78</v>
      </c>
      <c r="J669" s="5">
        <f t="shared" si="58"/>
        <v>291.33600000000001</v>
      </c>
      <c r="K669" s="5"/>
      <c r="L669" s="5">
        <f t="shared" si="59"/>
        <v>279.197</v>
      </c>
      <c r="M669" s="9"/>
      <c r="N669" s="9"/>
    </row>
    <row r="670" spans="1:14" hidden="1">
      <c r="A670" t="s">
        <v>1570</v>
      </c>
      <c r="B670" s="1">
        <v>4987045050206</v>
      </c>
      <c r="C670" t="s">
        <v>265</v>
      </c>
      <c r="D670" t="s">
        <v>1571</v>
      </c>
      <c r="E670">
        <v>1580</v>
      </c>
      <c r="F670">
        <v>1933</v>
      </c>
      <c r="G670">
        <f t="shared" si="60"/>
        <v>-353</v>
      </c>
      <c r="H670">
        <f t="shared" si="56"/>
        <v>-0.18261769270563891</v>
      </c>
      <c r="I670">
        <f t="shared" si="57"/>
        <v>96.38</v>
      </c>
      <c r="J670" s="5">
        <f t="shared" si="58"/>
        <v>115.65599999999999</v>
      </c>
      <c r="K670" s="5"/>
      <c r="L670" s="5">
        <f t="shared" si="59"/>
        <v>110.83699999999999</v>
      </c>
      <c r="M670" s="9"/>
      <c r="N670" s="9"/>
    </row>
    <row r="671" spans="1:14" hidden="1">
      <c r="A671" t="s">
        <v>1572</v>
      </c>
      <c r="B671" s="1">
        <v>4987138430069</v>
      </c>
      <c r="C671" t="s">
        <v>1573</v>
      </c>
      <c r="D671" t="s">
        <v>1574</v>
      </c>
      <c r="E671">
        <v>1800</v>
      </c>
      <c r="F671">
        <v>2325</v>
      </c>
      <c r="G671">
        <f t="shared" si="60"/>
        <v>-525</v>
      </c>
      <c r="H671">
        <f t="shared" si="56"/>
        <v>-0.22580645161290322</v>
      </c>
      <c r="I671">
        <f t="shared" si="57"/>
        <v>109.8</v>
      </c>
      <c r="J671" s="5">
        <f t="shared" si="58"/>
        <v>131.76</v>
      </c>
      <c r="K671" s="5"/>
      <c r="L671" s="5">
        <f t="shared" si="59"/>
        <v>126.26999999999998</v>
      </c>
      <c r="M671" s="9"/>
      <c r="N671" s="9"/>
    </row>
    <row r="672" spans="1:14" hidden="1">
      <c r="A672" t="s">
        <v>1575</v>
      </c>
      <c r="B672" s="1">
        <v>4987241159796</v>
      </c>
      <c r="C672" t="s">
        <v>996</v>
      </c>
      <c r="D672" s="4" t="s">
        <v>1576</v>
      </c>
      <c r="E672">
        <v>3780</v>
      </c>
      <c r="F672">
        <v>3780</v>
      </c>
      <c r="G672">
        <f t="shared" si="60"/>
        <v>0</v>
      </c>
      <c r="H672">
        <f t="shared" si="56"/>
        <v>0</v>
      </c>
      <c r="I672">
        <f t="shared" si="57"/>
        <v>230.57999999999998</v>
      </c>
      <c r="J672" s="5">
        <f t="shared" si="58"/>
        <v>276.69599999999997</v>
      </c>
      <c r="K672" s="5"/>
      <c r="L672" s="5">
        <f t="shared" si="59"/>
        <v>265.16699999999997</v>
      </c>
      <c r="M672" s="9"/>
      <c r="N672" s="9"/>
    </row>
    <row r="673" spans="1:14" hidden="1">
      <c r="A673" t="s">
        <v>1577</v>
      </c>
      <c r="B673" s="1">
        <v>4987045050046</v>
      </c>
      <c r="C673" t="s">
        <v>265</v>
      </c>
      <c r="D673" t="s">
        <v>1578</v>
      </c>
      <c r="E673">
        <v>1580</v>
      </c>
      <c r="F673">
        <v>1933</v>
      </c>
      <c r="G673">
        <f t="shared" si="60"/>
        <v>-353</v>
      </c>
      <c r="H673">
        <f t="shared" si="56"/>
        <v>-0.18261769270563891</v>
      </c>
      <c r="I673">
        <f t="shared" si="57"/>
        <v>96.38</v>
      </c>
      <c r="J673" s="5">
        <f t="shared" si="58"/>
        <v>115.65599999999999</v>
      </c>
      <c r="K673" s="5"/>
      <c r="L673" s="5">
        <f t="shared" si="59"/>
        <v>110.83699999999999</v>
      </c>
      <c r="M673" s="9"/>
      <c r="N673" s="9"/>
    </row>
    <row r="674" spans="1:14" hidden="1">
      <c r="A674" t="s">
        <v>1579</v>
      </c>
      <c r="B674" s="1">
        <v>4987045049064</v>
      </c>
      <c r="C674" t="s">
        <v>523</v>
      </c>
      <c r="D674" t="s">
        <v>1580</v>
      </c>
      <c r="E674">
        <v>1690</v>
      </c>
      <c r="F674">
        <v>2550</v>
      </c>
      <c r="G674">
        <f t="shared" si="60"/>
        <v>-860</v>
      </c>
      <c r="H674">
        <f t="shared" si="56"/>
        <v>-0.33725490196078434</v>
      </c>
      <c r="I674">
        <f t="shared" si="57"/>
        <v>103.09</v>
      </c>
      <c r="J674" s="5">
        <f t="shared" si="58"/>
        <v>123.708</v>
      </c>
      <c r="K674" s="5"/>
      <c r="L674" s="5">
        <f t="shared" si="59"/>
        <v>118.5535</v>
      </c>
      <c r="M674" s="9"/>
      <c r="N674" s="9"/>
    </row>
    <row r="675" spans="1:14" hidden="1">
      <c r="A675" t="s">
        <v>1581</v>
      </c>
      <c r="B675" s="1">
        <v>4987072039359</v>
      </c>
      <c r="C675" t="s">
        <v>1582</v>
      </c>
      <c r="D675" t="s">
        <v>1583</v>
      </c>
      <c r="E675">
        <v>3280</v>
      </c>
      <c r="F675">
        <v>4190</v>
      </c>
      <c r="G675">
        <f t="shared" si="60"/>
        <v>-910</v>
      </c>
      <c r="H675">
        <f t="shared" si="56"/>
        <v>-0.21718377088305491</v>
      </c>
      <c r="I675">
        <f t="shared" si="57"/>
        <v>200.07999999999998</v>
      </c>
      <c r="J675" s="5">
        <f t="shared" si="58"/>
        <v>240.09599999999998</v>
      </c>
      <c r="K675" s="5"/>
      <c r="L675" s="5">
        <f t="shared" si="59"/>
        <v>230.09199999999996</v>
      </c>
      <c r="M675" s="9"/>
      <c r="N675" s="9"/>
    </row>
    <row r="676" spans="1:14" hidden="1">
      <c r="A676" t="s">
        <v>1584</v>
      </c>
      <c r="B676" s="1">
        <v>4987072070628</v>
      </c>
      <c r="C676" t="s">
        <v>1585</v>
      </c>
      <c r="D676" t="s">
        <v>1586</v>
      </c>
      <c r="E676">
        <v>4280</v>
      </c>
      <c r="F676">
        <v>3218</v>
      </c>
      <c r="G676">
        <f t="shared" si="60"/>
        <v>1062</v>
      </c>
      <c r="H676">
        <f t="shared" si="56"/>
        <v>0.33001864512119328</v>
      </c>
      <c r="I676">
        <f t="shared" si="57"/>
        <v>261.08</v>
      </c>
      <c r="J676" s="5">
        <f t="shared" si="58"/>
        <v>313.29599999999999</v>
      </c>
      <c r="K676" s="5"/>
      <c r="L676" s="5">
        <f t="shared" si="59"/>
        <v>300.24199999999996</v>
      </c>
      <c r="M676" s="9"/>
      <c r="N676" s="9"/>
    </row>
    <row r="677" spans="1:14" hidden="1">
      <c r="A677" t="s">
        <v>1587</v>
      </c>
      <c r="B677" s="1">
        <v>4987045049347</v>
      </c>
      <c r="C677" t="s">
        <v>1588</v>
      </c>
      <c r="D677" t="s">
        <v>1589</v>
      </c>
      <c r="E677">
        <v>2480</v>
      </c>
      <c r="F677">
        <v>2980</v>
      </c>
      <c r="G677">
        <f t="shared" si="60"/>
        <v>-500</v>
      </c>
      <c r="H677">
        <f t="shared" si="56"/>
        <v>-0.16778523489932887</v>
      </c>
      <c r="I677">
        <f t="shared" si="57"/>
        <v>151.28</v>
      </c>
      <c r="J677" s="5">
        <f t="shared" si="58"/>
        <v>181.536</v>
      </c>
      <c r="K677" s="5"/>
      <c r="L677" s="5">
        <f t="shared" si="59"/>
        <v>173.97199999999998</v>
      </c>
      <c r="M677" s="9"/>
      <c r="N677" s="9"/>
    </row>
    <row r="678" spans="1:14" hidden="1">
      <c r="A678" t="s">
        <v>1590</v>
      </c>
      <c r="B678" s="1">
        <v>4987045049934</v>
      </c>
      <c r="C678" t="s">
        <v>265</v>
      </c>
      <c r="D678" t="s">
        <v>1591</v>
      </c>
      <c r="E678">
        <v>1561</v>
      </c>
      <c r="F678">
        <v>2376</v>
      </c>
      <c r="G678">
        <f t="shared" si="60"/>
        <v>-815</v>
      </c>
      <c r="H678">
        <f t="shared" si="56"/>
        <v>-0.34301346801346799</v>
      </c>
      <c r="I678">
        <f t="shared" si="57"/>
        <v>95.221000000000004</v>
      </c>
      <c r="J678" s="5">
        <f t="shared" si="58"/>
        <v>114.26520000000001</v>
      </c>
      <c r="K678" s="5"/>
      <c r="L678" s="5">
        <f t="shared" si="59"/>
        <v>109.50415</v>
      </c>
      <c r="M678" s="9"/>
      <c r="N678" s="9"/>
    </row>
    <row r="679" spans="1:14" hidden="1">
      <c r="A679" t="s">
        <v>1592</v>
      </c>
      <c r="B679" s="1">
        <v>4987045042126</v>
      </c>
      <c r="C679" t="s">
        <v>265</v>
      </c>
      <c r="D679" t="s">
        <v>1593</v>
      </c>
      <c r="E679">
        <v>1380</v>
      </c>
      <c r="F679">
        <v>1814</v>
      </c>
      <c r="G679">
        <f t="shared" si="60"/>
        <v>-434</v>
      </c>
      <c r="H679">
        <f t="shared" si="56"/>
        <v>-0.23925027563395809</v>
      </c>
      <c r="I679">
        <f t="shared" si="57"/>
        <v>84.179999999999993</v>
      </c>
      <c r="J679" s="5">
        <f t="shared" si="58"/>
        <v>101.01599999999999</v>
      </c>
      <c r="K679" s="5"/>
      <c r="L679" s="5">
        <f t="shared" si="59"/>
        <v>96.806999999999988</v>
      </c>
      <c r="M679" s="9"/>
      <c r="N679" s="9"/>
    </row>
    <row r="680" spans="1:14" hidden="1">
      <c r="A680" t="s">
        <v>1594</v>
      </c>
      <c r="B680" s="1">
        <v>4987045042133</v>
      </c>
      <c r="C680" t="s">
        <v>265</v>
      </c>
      <c r="D680" t="s">
        <v>1595</v>
      </c>
      <c r="E680">
        <v>1380</v>
      </c>
      <c r="F680">
        <v>1814</v>
      </c>
      <c r="G680">
        <f t="shared" si="60"/>
        <v>-434</v>
      </c>
      <c r="H680">
        <f t="shared" si="56"/>
        <v>-0.23925027563395809</v>
      </c>
      <c r="I680">
        <f t="shared" si="57"/>
        <v>84.179999999999993</v>
      </c>
      <c r="J680" s="5">
        <f t="shared" si="58"/>
        <v>101.01599999999999</v>
      </c>
      <c r="K680" s="5"/>
      <c r="L680" s="5">
        <f t="shared" si="59"/>
        <v>96.806999999999988</v>
      </c>
      <c r="M680" s="9"/>
      <c r="N680" s="9"/>
    </row>
    <row r="681" spans="1:14" hidden="1">
      <c r="A681" t="s">
        <v>1596</v>
      </c>
      <c r="B681" s="1">
        <v>4987061047235</v>
      </c>
      <c r="C681" t="s">
        <v>73</v>
      </c>
      <c r="D681" t="s">
        <v>1597</v>
      </c>
      <c r="E681">
        <v>1522</v>
      </c>
      <c r="F681">
        <v>1598</v>
      </c>
      <c r="G681">
        <f t="shared" si="60"/>
        <v>-76</v>
      </c>
      <c r="H681">
        <f t="shared" si="56"/>
        <v>-4.7559449311639551E-2</v>
      </c>
      <c r="I681">
        <f t="shared" si="57"/>
        <v>92.841999999999999</v>
      </c>
      <c r="J681" s="5">
        <f t="shared" si="58"/>
        <v>111.4104</v>
      </c>
      <c r="K681" s="5"/>
      <c r="L681" s="5">
        <f t="shared" si="59"/>
        <v>106.7683</v>
      </c>
      <c r="M681" s="9"/>
      <c r="N681" s="9"/>
    </row>
    <row r="682" spans="1:14" hidden="1">
      <c r="A682" t="s">
        <v>1598</v>
      </c>
      <c r="B682" s="1">
        <v>4987072046777</v>
      </c>
      <c r="C682" t="s">
        <v>996</v>
      </c>
      <c r="D682" t="s">
        <v>1599</v>
      </c>
      <c r="E682">
        <v>3280</v>
      </c>
      <c r="F682">
        <v>3834</v>
      </c>
      <c r="G682">
        <f t="shared" si="60"/>
        <v>-554</v>
      </c>
      <c r="H682">
        <f t="shared" si="56"/>
        <v>-0.14449660928534169</v>
      </c>
      <c r="I682">
        <f t="shared" si="57"/>
        <v>200.07999999999998</v>
      </c>
      <c r="J682" s="5">
        <f t="shared" si="58"/>
        <v>240.09599999999998</v>
      </c>
      <c r="K682" s="5"/>
      <c r="L682" s="5">
        <f t="shared" si="59"/>
        <v>230.09199999999996</v>
      </c>
      <c r="M682" s="9"/>
      <c r="N682" s="9"/>
    </row>
    <row r="683" spans="1:14" hidden="1">
      <c r="A683" t="s">
        <v>1600</v>
      </c>
      <c r="B683" s="1">
        <v>4987045182617</v>
      </c>
      <c r="C683" t="s">
        <v>523</v>
      </c>
      <c r="D683" t="s">
        <v>1601</v>
      </c>
      <c r="E683">
        <v>2036</v>
      </c>
      <c r="F683">
        <v>2036</v>
      </c>
      <c r="G683">
        <f t="shared" si="60"/>
        <v>0</v>
      </c>
      <c r="H683">
        <f t="shared" si="56"/>
        <v>0</v>
      </c>
      <c r="I683">
        <f t="shared" si="57"/>
        <v>124.196</v>
      </c>
      <c r="J683" s="5">
        <f t="shared" si="58"/>
        <v>149.0352</v>
      </c>
      <c r="K683" s="5"/>
      <c r="L683" s="5">
        <f t="shared" si="59"/>
        <v>142.82539999999997</v>
      </c>
      <c r="M683" s="9"/>
      <c r="N683" s="9"/>
    </row>
    <row r="684" spans="1:14" hidden="1">
      <c r="A684" t="s">
        <v>1602</v>
      </c>
      <c r="B684" s="1">
        <v>4987045049125</v>
      </c>
      <c r="C684" t="s">
        <v>523</v>
      </c>
      <c r="D684" t="s">
        <v>1603</v>
      </c>
      <c r="E684">
        <v>2036</v>
      </c>
      <c r="F684">
        <v>2036</v>
      </c>
      <c r="G684">
        <f t="shared" si="60"/>
        <v>0</v>
      </c>
      <c r="H684">
        <f t="shared" si="56"/>
        <v>0</v>
      </c>
      <c r="I684">
        <f t="shared" si="57"/>
        <v>124.196</v>
      </c>
      <c r="J684" s="5">
        <f t="shared" si="58"/>
        <v>149.0352</v>
      </c>
      <c r="K684" s="5"/>
      <c r="L684" s="5">
        <f t="shared" si="59"/>
        <v>142.82539999999997</v>
      </c>
      <c r="M684" s="9"/>
      <c r="N684" s="9"/>
    </row>
    <row r="685" spans="1:14" hidden="1">
      <c r="A685" t="s">
        <v>1604</v>
      </c>
      <c r="B685" s="1">
        <v>4987045129261</v>
      </c>
      <c r="C685" t="s">
        <v>1164</v>
      </c>
      <c r="D685" t="s">
        <v>1605</v>
      </c>
      <c r="E685">
        <v>1380</v>
      </c>
      <c r="F685">
        <v>2138</v>
      </c>
      <c r="G685">
        <f t="shared" si="60"/>
        <v>-758</v>
      </c>
      <c r="H685">
        <f t="shared" si="56"/>
        <v>-0.35453695042095418</v>
      </c>
      <c r="I685">
        <f t="shared" si="57"/>
        <v>84.179999999999993</v>
      </c>
      <c r="J685" s="5">
        <f t="shared" si="58"/>
        <v>101.01599999999999</v>
      </c>
      <c r="K685" s="5"/>
      <c r="L685" s="5">
        <f t="shared" si="59"/>
        <v>96.806999999999988</v>
      </c>
      <c r="M685" s="9"/>
      <c r="N685" s="9"/>
    </row>
    <row r="686" spans="1:14" hidden="1">
      <c r="A686" t="s">
        <v>1606</v>
      </c>
      <c r="B686" s="1">
        <v>4987072042663</v>
      </c>
      <c r="C686" t="s">
        <v>630</v>
      </c>
      <c r="D686" t="s">
        <v>1607</v>
      </c>
      <c r="E686">
        <v>2980</v>
      </c>
      <c r="F686">
        <v>3615</v>
      </c>
      <c r="G686">
        <f t="shared" si="60"/>
        <v>-635</v>
      </c>
      <c r="H686">
        <f t="shared" si="56"/>
        <v>-0.17565698478561548</v>
      </c>
      <c r="I686">
        <f t="shared" si="57"/>
        <v>181.78</v>
      </c>
      <c r="J686" s="5">
        <f t="shared" si="58"/>
        <v>218.136</v>
      </c>
      <c r="K686" s="5"/>
      <c r="L686" s="5">
        <f t="shared" si="59"/>
        <v>209.047</v>
      </c>
      <c r="M686" s="9"/>
      <c r="N686" s="9"/>
    </row>
    <row r="687" spans="1:14" hidden="1">
      <c r="A687" t="s">
        <v>1608</v>
      </c>
      <c r="B687" s="1">
        <v>4987072077375</v>
      </c>
      <c r="C687" t="s">
        <v>280</v>
      </c>
      <c r="D687" t="s">
        <v>1609</v>
      </c>
      <c r="E687">
        <v>2980</v>
      </c>
      <c r="F687">
        <v>3693</v>
      </c>
      <c r="G687">
        <f t="shared" si="60"/>
        <v>-713</v>
      </c>
      <c r="H687">
        <f t="shared" si="56"/>
        <v>-0.19306796642296237</v>
      </c>
      <c r="I687">
        <f t="shared" si="57"/>
        <v>181.78</v>
      </c>
      <c r="J687" s="5">
        <f t="shared" si="58"/>
        <v>218.136</v>
      </c>
      <c r="K687" s="5"/>
      <c r="L687" s="5">
        <f t="shared" si="59"/>
        <v>209.047</v>
      </c>
      <c r="M687" s="9"/>
      <c r="N687" s="9"/>
    </row>
    <row r="688" spans="1:14">
      <c r="A688" t="s">
        <v>1610</v>
      </c>
      <c r="B688" s="1">
        <v>4987316023106</v>
      </c>
      <c r="C688" t="s">
        <v>176</v>
      </c>
      <c r="D688" t="s">
        <v>1611</v>
      </c>
      <c r="E688">
        <v>621</v>
      </c>
      <c r="F688">
        <v>928</v>
      </c>
      <c r="G688">
        <f t="shared" si="60"/>
        <v>-307</v>
      </c>
      <c r="H688">
        <f t="shared" si="56"/>
        <v>-0.33081896551724138</v>
      </c>
      <c r="I688">
        <f t="shared" si="57"/>
        <v>37.881</v>
      </c>
      <c r="J688" s="5">
        <f t="shared" si="58"/>
        <v>45.4572</v>
      </c>
      <c r="K688" s="2">
        <f>I688*1.6</f>
        <v>60.6096</v>
      </c>
      <c r="L688" s="5">
        <f t="shared" si="59"/>
        <v>43.56315</v>
      </c>
      <c r="M688" s="9">
        <v>119</v>
      </c>
      <c r="N688" s="9">
        <v>120</v>
      </c>
    </row>
    <row r="689" spans="1:14" hidden="1">
      <c r="A689" t="s">
        <v>1612</v>
      </c>
      <c r="B689" s="1">
        <v>4987241134434</v>
      </c>
      <c r="C689" t="s">
        <v>182</v>
      </c>
      <c r="D689" s="4" t="s">
        <v>1613</v>
      </c>
      <c r="E689">
        <v>1833</v>
      </c>
      <c r="F689">
        <v>1954</v>
      </c>
      <c r="G689">
        <f t="shared" si="60"/>
        <v>-121</v>
      </c>
      <c r="H689">
        <f t="shared" si="56"/>
        <v>-6.1924257932446262E-2</v>
      </c>
      <c r="I689">
        <f t="shared" si="57"/>
        <v>111.813</v>
      </c>
      <c r="J689" s="5">
        <f t="shared" si="58"/>
        <v>134.1756</v>
      </c>
      <c r="K689" s="5"/>
      <c r="L689" s="5">
        <f t="shared" si="59"/>
        <v>128.58494999999999</v>
      </c>
      <c r="M689" s="9"/>
      <c r="N689" s="9"/>
    </row>
    <row r="690" spans="1:14" hidden="1">
      <c r="A690" t="s">
        <v>1614</v>
      </c>
      <c r="B690" s="1">
        <v>4987045129247</v>
      </c>
      <c r="C690" t="s">
        <v>31</v>
      </c>
      <c r="D690" t="s">
        <v>1615</v>
      </c>
      <c r="E690">
        <v>1580</v>
      </c>
      <c r="F690">
        <v>2138</v>
      </c>
      <c r="G690">
        <f t="shared" si="60"/>
        <v>-558</v>
      </c>
      <c r="H690">
        <f t="shared" si="56"/>
        <v>-0.26099158091674463</v>
      </c>
      <c r="I690">
        <f t="shared" si="57"/>
        <v>96.38</v>
      </c>
      <c r="J690" s="5">
        <f t="shared" si="58"/>
        <v>115.65599999999999</v>
      </c>
      <c r="K690" s="5"/>
      <c r="L690" s="5">
        <f t="shared" si="59"/>
        <v>110.83699999999999</v>
      </c>
      <c r="M690" s="9"/>
      <c r="N690" s="9"/>
    </row>
    <row r="691" spans="1:14" hidden="1">
      <c r="A691" t="s">
        <v>1616</v>
      </c>
      <c r="B691" s="1">
        <v>4962438663225</v>
      </c>
      <c r="C691" t="s">
        <v>87</v>
      </c>
      <c r="D691" t="s">
        <v>1617</v>
      </c>
      <c r="E691">
        <v>1234</v>
      </c>
      <c r="F691">
        <v>1234</v>
      </c>
      <c r="G691">
        <f t="shared" si="60"/>
        <v>0</v>
      </c>
      <c r="H691">
        <f t="shared" si="56"/>
        <v>0</v>
      </c>
      <c r="I691">
        <f t="shared" si="57"/>
        <v>75.274000000000001</v>
      </c>
      <c r="J691" s="5">
        <f t="shared" si="58"/>
        <v>90.328800000000001</v>
      </c>
      <c r="K691" s="5"/>
      <c r="L691" s="5">
        <f t="shared" si="59"/>
        <v>86.565100000000001</v>
      </c>
      <c r="M691" s="9"/>
      <c r="N691" s="9"/>
    </row>
    <row r="692" spans="1:14" hidden="1">
      <c r="A692" t="s">
        <v>1618</v>
      </c>
      <c r="B692" s="1">
        <v>4987210308217</v>
      </c>
      <c r="C692" t="s">
        <v>1619</v>
      </c>
      <c r="D692" t="s">
        <v>1620</v>
      </c>
      <c r="E692">
        <v>1490</v>
      </c>
      <c r="F692">
        <v>2203</v>
      </c>
      <c r="G692">
        <f t="shared" si="60"/>
        <v>-713</v>
      </c>
      <c r="H692">
        <f t="shared" si="56"/>
        <v>-0.32364956876985929</v>
      </c>
      <c r="I692">
        <f t="shared" si="57"/>
        <v>90.89</v>
      </c>
      <c r="J692" s="5">
        <f t="shared" si="58"/>
        <v>109.068</v>
      </c>
      <c r="K692" s="5"/>
      <c r="L692" s="5">
        <f t="shared" si="59"/>
        <v>104.5235</v>
      </c>
      <c r="M692" s="9"/>
      <c r="N692" s="9"/>
    </row>
    <row r="693" spans="1:14" hidden="1">
      <c r="A693" t="s">
        <v>1621</v>
      </c>
      <c r="B693" s="1">
        <v>4987138469403</v>
      </c>
      <c r="C693" t="s">
        <v>73</v>
      </c>
      <c r="D693" t="s">
        <v>1622</v>
      </c>
      <c r="E693">
        <v>998</v>
      </c>
      <c r="F693">
        <v>2138</v>
      </c>
      <c r="G693">
        <f t="shared" si="60"/>
        <v>-1140</v>
      </c>
      <c r="H693">
        <f t="shared" si="56"/>
        <v>-0.53320860617399435</v>
      </c>
      <c r="I693">
        <f t="shared" si="57"/>
        <v>60.878</v>
      </c>
      <c r="J693" s="5">
        <f t="shared" si="58"/>
        <v>73.053600000000003</v>
      </c>
      <c r="K693" s="5"/>
      <c r="L693" s="5">
        <f t="shared" si="59"/>
        <v>70.009699999999995</v>
      </c>
      <c r="M693" s="9"/>
      <c r="N693" s="9"/>
    </row>
    <row r="694" spans="1:14" hidden="1">
      <c r="A694" t="s">
        <v>1623</v>
      </c>
      <c r="B694" s="1">
        <v>4987301881391</v>
      </c>
      <c r="C694" t="s">
        <v>162</v>
      </c>
      <c r="D694" t="s">
        <v>1624</v>
      </c>
      <c r="E694">
        <v>1490</v>
      </c>
      <c r="F694">
        <v>1490</v>
      </c>
      <c r="G694">
        <f t="shared" si="60"/>
        <v>0</v>
      </c>
      <c r="H694">
        <f t="shared" si="56"/>
        <v>0</v>
      </c>
      <c r="I694">
        <f t="shared" si="57"/>
        <v>90.89</v>
      </c>
      <c r="J694" s="5">
        <f t="shared" si="58"/>
        <v>109.068</v>
      </c>
      <c r="K694" s="5"/>
      <c r="L694" s="5">
        <f t="shared" si="59"/>
        <v>104.5235</v>
      </c>
      <c r="M694" s="9"/>
      <c r="N694" s="9"/>
    </row>
    <row r="695" spans="1:14" hidden="1">
      <c r="A695" t="s">
        <v>1625</v>
      </c>
      <c r="B695" s="1">
        <v>4987072029114</v>
      </c>
      <c r="C695" t="s">
        <v>523</v>
      </c>
      <c r="D695" t="s">
        <v>1626</v>
      </c>
      <c r="E695">
        <v>2451</v>
      </c>
      <c r="F695">
        <v>2962</v>
      </c>
      <c r="G695">
        <f t="shared" si="60"/>
        <v>-511</v>
      </c>
      <c r="H695">
        <f t="shared" si="56"/>
        <v>-0.17251856853477379</v>
      </c>
      <c r="I695">
        <f t="shared" si="57"/>
        <v>149.511</v>
      </c>
      <c r="J695" s="5">
        <f t="shared" si="58"/>
        <v>179.41319999999999</v>
      </c>
      <c r="K695" s="5"/>
      <c r="L695" s="5">
        <f t="shared" si="59"/>
        <v>171.93764999999999</v>
      </c>
      <c r="M695" s="9"/>
      <c r="N695" s="9"/>
    </row>
    <row r="696" spans="1:14" hidden="1">
      <c r="A696" t="s">
        <v>1627</v>
      </c>
      <c r="B696" s="1">
        <v>4987045050329</v>
      </c>
      <c r="C696" t="s">
        <v>526</v>
      </c>
      <c r="D696" t="s">
        <v>1628</v>
      </c>
      <c r="E696">
        <v>3504</v>
      </c>
      <c r="F696">
        <v>4104</v>
      </c>
      <c r="G696">
        <f t="shared" si="60"/>
        <v>-600</v>
      </c>
      <c r="H696">
        <f t="shared" si="56"/>
        <v>-0.14619883040935672</v>
      </c>
      <c r="I696">
        <f t="shared" si="57"/>
        <v>213.744</v>
      </c>
      <c r="J696" s="5">
        <f t="shared" si="58"/>
        <v>256.49279999999999</v>
      </c>
      <c r="K696" s="5"/>
      <c r="L696" s="5">
        <f t="shared" si="59"/>
        <v>245.80559999999997</v>
      </c>
      <c r="M696" s="9"/>
      <c r="N696" s="9"/>
    </row>
    <row r="697" spans="1:14" hidden="1">
      <c r="A697" t="s">
        <v>1629</v>
      </c>
      <c r="B697" s="1">
        <v>4987045108600</v>
      </c>
      <c r="C697" t="s">
        <v>1630</v>
      </c>
      <c r="D697" t="s">
        <v>1631</v>
      </c>
      <c r="E697">
        <v>2366</v>
      </c>
      <c r="F697">
        <v>2656</v>
      </c>
      <c r="G697">
        <f t="shared" si="60"/>
        <v>-290</v>
      </c>
      <c r="H697">
        <f t="shared" si="56"/>
        <v>-0.1091867469879518</v>
      </c>
      <c r="I697">
        <f t="shared" si="57"/>
        <v>144.32599999999999</v>
      </c>
      <c r="J697" s="5">
        <f t="shared" si="58"/>
        <v>173.19119999999998</v>
      </c>
      <c r="K697" s="5"/>
      <c r="L697" s="5">
        <f t="shared" si="59"/>
        <v>165.97489999999999</v>
      </c>
      <c r="M697" s="9"/>
      <c r="N697" s="9"/>
    </row>
    <row r="698" spans="1:14" hidden="1">
      <c r="A698" t="s">
        <v>1632</v>
      </c>
      <c r="B698" s="1">
        <v>4987241137497</v>
      </c>
      <c r="C698" t="s">
        <v>1633</v>
      </c>
      <c r="D698" s="4" t="s">
        <v>1634</v>
      </c>
      <c r="E698">
        <v>2480</v>
      </c>
      <c r="F698">
        <v>2480</v>
      </c>
      <c r="G698">
        <f t="shared" si="60"/>
        <v>0</v>
      </c>
      <c r="H698">
        <f t="shared" si="56"/>
        <v>0</v>
      </c>
      <c r="I698">
        <f t="shared" si="57"/>
        <v>151.28</v>
      </c>
      <c r="J698" s="5">
        <f t="shared" si="58"/>
        <v>181.536</v>
      </c>
      <c r="K698" s="5"/>
      <c r="L698" s="5">
        <f t="shared" si="59"/>
        <v>173.97199999999998</v>
      </c>
      <c r="M698" s="9"/>
      <c r="N698" s="9"/>
    </row>
    <row r="699" spans="1:14" hidden="1">
      <c r="A699" t="s">
        <v>1635</v>
      </c>
      <c r="B699" s="1">
        <v>4987241151769</v>
      </c>
      <c r="C699" t="s">
        <v>534</v>
      </c>
      <c r="D699" s="4" t="s">
        <v>1636</v>
      </c>
      <c r="E699">
        <v>1480</v>
      </c>
      <c r="F699">
        <v>1944</v>
      </c>
      <c r="G699">
        <f t="shared" si="60"/>
        <v>-464</v>
      </c>
      <c r="H699">
        <f t="shared" si="56"/>
        <v>-0.23868312757201646</v>
      </c>
      <c r="I699">
        <f t="shared" si="57"/>
        <v>90.28</v>
      </c>
      <c r="J699" s="5">
        <f t="shared" si="58"/>
        <v>108.336</v>
      </c>
      <c r="K699" s="5"/>
      <c r="L699" s="5">
        <f t="shared" si="59"/>
        <v>103.82199999999999</v>
      </c>
      <c r="M699" s="9"/>
      <c r="N699" s="9"/>
    </row>
    <row r="700" spans="1:14" hidden="1">
      <c r="A700" t="s">
        <v>1637</v>
      </c>
      <c r="B700" s="1">
        <v>4987045042201</v>
      </c>
      <c r="C700" t="s">
        <v>1638</v>
      </c>
      <c r="D700" t="s">
        <v>1639</v>
      </c>
      <c r="E700">
        <v>1878</v>
      </c>
      <c r="F700">
        <v>1998</v>
      </c>
      <c r="G700">
        <f t="shared" si="60"/>
        <v>-120</v>
      </c>
      <c r="H700">
        <f t="shared" si="56"/>
        <v>-6.006006006006006E-2</v>
      </c>
      <c r="I700">
        <f t="shared" si="57"/>
        <v>114.55799999999999</v>
      </c>
      <c r="J700" s="5">
        <f t="shared" si="58"/>
        <v>137.46959999999999</v>
      </c>
      <c r="K700" s="5"/>
      <c r="L700" s="5">
        <f t="shared" si="59"/>
        <v>131.74169999999998</v>
      </c>
      <c r="M700" s="9">
        <v>228</v>
      </c>
      <c r="N700" s="9">
        <v>238</v>
      </c>
    </row>
    <row r="701" spans="1:14" hidden="1">
      <c r="A701" t="s">
        <v>1640</v>
      </c>
      <c r="B701" s="1">
        <v>4980673001244</v>
      </c>
      <c r="C701" t="s">
        <v>129</v>
      </c>
      <c r="D701" t="s">
        <v>1641</v>
      </c>
      <c r="E701">
        <v>1620</v>
      </c>
      <c r="F701">
        <v>2872</v>
      </c>
      <c r="G701">
        <f t="shared" si="60"/>
        <v>-1252</v>
      </c>
      <c r="H701">
        <f t="shared" si="56"/>
        <v>-0.435933147632312</v>
      </c>
      <c r="I701">
        <f t="shared" si="57"/>
        <v>98.82</v>
      </c>
      <c r="J701" s="5">
        <f t="shared" si="58"/>
        <v>118.58399999999999</v>
      </c>
      <c r="K701" s="5"/>
      <c r="L701" s="5">
        <f t="shared" si="59"/>
        <v>113.64299999999999</v>
      </c>
      <c r="M701" s="9"/>
      <c r="N701" s="9"/>
    </row>
    <row r="702" spans="1:14">
      <c r="A702" t="s">
        <v>1642</v>
      </c>
      <c r="B702" s="1">
        <v>4987167070359</v>
      </c>
      <c r="C702" t="s">
        <v>129</v>
      </c>
      <c r="D702" t="s">
        <v>1643</v>
      </c>
      <c r="E702">
        <v>615</v>
      </c>
      <c r="F702">
        <v>615</v>
      </c>
      <c r="G702">
        <f t="shared" si="60"/>
        <v>0</v>
      </c>
      <c r="H702">
        <f t="shared" si="56"/>
        <v>0</v>
      </c>
      <c r="I702">
        <f t="shared" si="57"/>
        <v>37.515000000000001</v>
      </c>
      <c r="J702" s="5">
        <f t="shared" si="58"/>
        <v>45.018000000000001</v>
      </c>
      <c r="K702" s="2">
        <f>I702*1.6</f>
        <v>60.024000000000001</v>
      </c>
      <c r="L702" s="5">
        <f t="shared" si="59"/>
        <v>43.142249999999997</v>
      </c>
      <c r="M702" s="9"/>
      <c r="N702" s="9"/>
    </row>
    <row r="703" spans="1:14">
      <c r="A703" t="s">
        <v>1644</v>
      </c>
      <c r="B703" s="1">
        <v>4987167007263</v>
      </c>
      <c r="C703" t="s">
        <v>1645</v>
      </c>
      <c r="D703" t="s">
        <v>1646</v>
      </c>
      <c r="E703">
        <v>816</v>
      </c>
      <c r="F703">
        <v>498</v>
      </c>
      <c r="G703">
        <f t="shared" si="60"/>
        <v>318</v>
      </c>
      <c r="H703">
        <f t="shared" si="56"/>
        <v>0.63855421686746983</v>
      </c>
      <c r="I703">
        <f t="shared" si="57"/>
        <v>49.775999999999996</v>
      </c>
      <c r="J703" s="5">
        <f t="shared" si="58"/>
        <v>59.731199999999994</v>
      </c>
      <c r="K703" s="2">
        <f>I703*1.6</f>
        <v>79.641599999999997</v>
      </c>
      <c r="L703" s="5">
        <f t="shared" si="59"/>
        <v>57.242399999999989</v>
      </c>
      <c r="M703" s="9"/>
      <c r="N703" s="9"/>
    </row>
    <row r="704" spans="1:14">
      <c r="A704" t="s">
        <v>1647</v>
      </c>
      <c r="B704" s="1">
        <v>4987167059101</v>
      </c>
      <c r="C704" t="s">
        <v>1648</v>
      </c>
      <c r="D704" t="s">
        <v>1649</v>
      </c>
      <c r="E704">
        <v>755</v>
      </c>
      <c r="F704">
        <v>498</v>
      </c>
      <c r="G704">
        <f t="shared" si="60"/>
        <v>257</v>
      </c>
      <c r="H704">
        <f t="shared" si="56"/>
        <v>0.51606425702811243</v>
      </c>
      <c r="I704">
        <f t="shared" si="57"/>
        <v>46.055</v>
      </c>
      <c r="J704" s="5">
        <f t="shared" si="58"/>
        <v>55.265999999999998</v>
      </c>
      <c r="K704" s="2">
        <f>I704*1.6</f>
        <v>73.688000000000002</v>
      </c>
      <c r="L704" s="5">
        <f t="shared" si="59"/>
        <v>52.963249999999995</v>
      </c>
      <c r="M704" s="9"/>
      <c r="N704" s="9"/>
    </row>
    <row r="705" spans="1:14" hidden="1">
      <c r="A705" t="s">
        <v>1650</v>
      </c>
      <c r="B705" s="1">
        <v>4987167090265</v>
      </c>
      <c r="C705" t="s">
        <v>1651</v>
      </c>
      <c r="D705" t="s">
        <v>1652</v>
      </c>
      <c r="E705">
        <v>821</v>
      </c>
      <c r="F705">
        <v>2106</v>
      </c>
      <c r="G705">
        <f t="shared" si="60"/>
        <v>-1285</v>
      </c>
      <c r="H705">
        <f t="shared" si="56"/>
        <v>-0.61016144349477686</v>
      </c>
      <c r="I705">
        <f t="shared" si="57"/>
        <v>50.080999999999996</v>
      </c>
      <c r="J705" s="5">
        <f t="shared" si="58"/>
        <v>60.097199999999994</v>
      </c>
      <c r="K705" s="5"/>
      <c r="L705" s="5">
        <f t="shared" si="59"/>
        <v>57.593149999999994</v>
      </c>
      <c r="M705" s="9"/>
      <c r="N705" s="9"/>
    </row>
    <row r="706" spans="1:14" hidden="1">
      <c r="A706" t="s">
        <v>1653</v>
      </c>
      <c r="B706" s="1">
        <v>4987188123812</v>
      </c>
      <c r="C706" t="s">
        <v>1654</v>
      </c>
      <c r="D706" t="s">
        <v>1655</v>
      </c>
      <c r="E706">
        <v>1880</v>
      </c>
      <c r="F706">
        <v>1836</v>
      </c>
      <c r="G706">
        <f t="shared" si="60"/>
        <v>44</v>
      </c>
      <c r="H706">
        <f t="shared" ref="H706:H718" si="61">G706/F706</f>
        <v>2.3965141612200435E-2</v>
      </c>
      <c r="I706">
        <f t="shared" ref="I706:I719" si="62">E706*0.061</f>
        <v>114.67999999999999</v>
      </c>
      <c r="J706" s="5">
        <f t="shared" ref="J706:J719" si="63">I706*1.2</f>
        <v>137.61599999999999</v>
      </c>
      <c r="K706" s="5"/>
      <c r="L706" s="5">
        <f t="shared" ref="L706:L719" si="64">I706*1.15</f>
        <v>131.88199999999998</v>
      </c>
      <c r="M706" s="9"/>
      <c r="N706" s="9"/>
    </row>
    <row r="707" spans="1:14" hidden="1">
      <c r="A707" t="s">
        <v>1656</v>
      </c>
      <c r="B707" s="1">
        <v>4987188123508</v>
      </c>
      <c r="C707" t="s">
        <v>1657</v>
      </c>
      <c r="D707" t="s">
        <v>1658</v>
      </c>
      <c r="E707">
        <v>1600</v>
      </c>
      <c r="F707">
        <v>1522</v>
      </c>
      <c r="G707">
        <f t="shared" si="60"/>
        <v>78</v>
      </c>
      <c r="H707">
        <f t="shared" si="61"/>
        <v>5.1248357424441525E-2</v>
      </c>
      <c r="I707">
        <f t="shared" si="62"/>
        <v>97.6</v>
      </c>
      <c r="J707" s="5">
        <f t="shared" si="63"/>
        <v>117.11999999999999</v>
      </c>
      <c r="K707" s="5"/>
      <c r="L707" s="5">
        <f t="shared" si="64"/>
        <v>112.23999999999998</v>
      </c>
      <c r="M707" s="9">
        <v>154</v>
      </c>
      <c r="N707" s="9">
        <v>165</v>
      </c>
    </row>
    <row r="708" spans="1:14" hidden="1">
      <c r="A708" t="s">
        <v>1659</v>
      </c>
      <c r="B708" s="1">
        <v>4987188100448</v>
      </c>
      <c r="C708" t="s">
        <v>1660</v>
      </c>
      <c r="D708" t="s">
        <v>1661</v>
      </c>
      <c r="E708">
        <v>1150</v>
      </c>
      <c r="F708">
        <v>820</v>
      </c>
      <c r="G708">
        <f t="shared" si="60"/>
        <v>330</v>
      </c>
      <c r="H708">
        <f t="shared" si="61"/>
        <v>0.40243902439024393</v>
      </c>
      <c r="I708">
        <f t="shared" si="62"/>
        <v>70.149999999999991</v>
      </c>
      <c r="J708" s="5">
        <f t="shared" si="63"/>
        <v>84.179999999999993</v>
      </c>
      <c r="K708" s="5"/>
      <c r="L708" s="5">
        <f t="shared" si="64"/>
        <v>80.672499999999985</v>
      </c>
      <c r="M708" s="9"/>
      <c r="N708" s="9"/>
    </row>
    <row r="709" spans="1:14" hidden="1">
      <c r="A709" t="s">
        <v>1662</v>
      </c>
      <c r="B709" s="1">
        <v>4987188123867</v>
      </c>
      <c r="C709" t="s">
        <v>1654</v>
      </c>
      <c r="D709" t="s">
        <v>1663</v>
      </c>
      <c r="E709">
        <v>820</v>
      </c>
      <c r="F709">
        <v>1836</v>
      </c>
      <c r="G709">
        <f t="shared" si="60"/>
        <v>-1016</v>
      </c>
      <c r="H709">
        <f t="shared" si="61"/>
        <v>-0.55337690631808278</v>
      </c>
      <c r="I709">
        <f t="shared" si="62"/>
        <v>50.019999999999996</v>
      </c>
      <c r="J709" s="5">
        <f t="shared" si="63"/>
        <v>60.023999999999994</v>
      </c>
      <c r="K709" s="5"/>
      <c r="L709" s="5">
        <f t="shared" si="64"/>
        <v>57.522999999999989</v>
      </c>
      <c r="M709" s="9"/>
      <c r="N709" s="9"/>
    </row>
    <row r="710" spans="1:14" hidden="1">
      <c r="A710" t="s">
        <v>1664</v>
      </c>
      <c r="B710" s="1">
        <v>4987188123560</v>
      </c>
      <c r="C710" t="s">
        <v>1335</v>
      </c>
      <c r="D710" t="s">
        <v>1665</v>
      </c>
      <c r="E710">
        <v>1380</v>
      </c>
      <c r="F710">
        <v>1522</v>
      </c>
      <c r="G710">
        <f t="shared" si="60"/>
        <v>-142</v>
      </c>
      <c r="H710">
        <f t="shared" si="61"/>
        <v>-9.329829172141918E-2</v>
      </c>
      <c r="I710">
        <f t="shared" si="62"/>
        <v>84.179999999999993</v>
      </c>
      <c r="J710" s="5">
        <f t="shared" si="63"/>
        <v>101.01599999999999</v>
      </c>
      <c r="K710" s="5"/>
      <c r="L710" s="5">
        <f t="shared" si="64"/>
        <v>96.806999999999988</v>
      </c>
      <c r="M710" s="9">
        <v>85</v>
      </c>
      <c r="N710" s="9">
        <v>95</v>
      </c>
    </row>
    <row r="711" spans="1:14" hidden="1">
      <c r="A711" t="s">
        <v>1666</v>
      </c>
      <c r="B711" s="1">
        <v>4903301206248</v>
      </c>
      <c r="C711" t="s">
        <v>1667</v>
      </c>
      <c r="D711" s="4" t="s">
        <v>1668</v>
      </c>
      <c r="E711">
        <v>1140</v>
      </c>
      <c r="F711">
        <v>1382</v>
      </c>
      <c r="G711">
        <f t="shared" si="60"/>
        <v>-242</v>
      </c>
      <c r="H711">
        <f t="shared" si="61"/>
        <v>-0.17510853835021709</v>
      </c>
      <c r="I711">
        <f t="shared" si="62"/>
        <v>69.539999999999992</v>
      </c>
      <c r="J711" s="5">
        <f t="shared" si="63"/>
        <v>83.447999999999993</v>
      </c>
      <c r="K711" s="5"/>
      <c r="L711" s="5">
        <f t="shared" si="64"/>
        <v>79.970999999999989</v>
      </c>
      <c r="M711" s="9"/>
      <c r="N711" s="9"/>
    </row>
    <row r="712" spans="1:14" hidden="1">
      <c r="A712" t="s">
        <v>1669</v>
      </c>
      <c r="B712" s="1">
        <v>4987188123591</v>
      </c>
      <c r="C712" t="s">
        <v>1670</v>
      </c>
      <c r="D712" t="s">
        <v>1671</v>
      </c>
      <c r="E712">
        <v>1178</v>
      </c>
      <c r="F712">
        <v>2243</v>
      </c>
      <c r="G712">
        <f t="shared" si="60"/>
        <v>-1065</v>
      </c>
      <c r="H712">
        <f t="shared" si="61"/>
        <v>-0.47481052162282655</v>
      </c>
      <c r="I712">
        <f t="shared" si="62"/>
        <v>71.858000000000004</v>
      </c>
      <c r="J712" s="5">
        <f t="shared" si="63"/>
        <v>86.229600000000005</v>
      </c>
      <c r="K712" s="5"/>
      <c r="L712" s="5">
        <f t="shared" si="64"/>
        <v>82.636700000000005</v>
      </c>
      <c r="M712" s="9"/>
      <c r="N712" s="9"/>
    </row>
    <row r="713" spans="1:14" hidden="1">
      <c r="A713" t="s">
        <v>1672</v>
      </c>
      <c r="B713" s="1">
        <v>4987188135129</v>
      </c>
      <c r="C713" t="s">
        <v>1673</v>
      </c>
      <c r="D713" t="s">
        <v>1674</v>
      </c>
      <c r="E713">
        <v>1980</v>
      </c>
      <c r="F713">
        <v>885</v>
      </c>
      <c r="G713">
        <f t="shared" si="60"/>
        <v>1095</v>
      </c>
      <c r="H713">
        <f t="shared" si="61"/>
        <v>1.2372881355932204</v>
      </c>
      <c r="I713">
        <f t="shared" si="62"/>
        <v>120.78</v>
      </c>
      <c r="J713" s="5">
        <f t="shared" si="63"/>
        <v>144.93600000000001</v>
      </c>
      <c r="K713" s="5"/>
      <c r="L713" s="5">
        <f t="shared" si="64"/>
        <v>138.89699999999999</v>
      </c>
      <c r="M713" s="9"/>
      <c r="N713" s="9"/>
    </row>
    <row r="714" spans="1:14" hidden="1">
      <c r="D714" t="s">
        <v>1675</v>
      </c>
      <c r="E714">
        <v>880</v>
      </c>
      <c r="F714">
        <v>496</v>
      </c>
      <c r="G714">
        <f t="shared" si="60"/>
        <v>384</v>
      </c>
      <c r="H714">
        <f t="shared" si="61"/>
        <v>0.77419354838709675</v>
      </c>
      <c r="I714">
        <f t="shared" si="62"/>
        <v>53.68</v>
      </c>
      <c r="J714" s="5">
        <f t="shared" si="63"/>
        <v>64.415999999999997</v>
      </c>
      <c r="K714" s="5"/>
      <c r="L714" s="5">
        <f t="shared" si="64"/>
        <v>61.731999999999992</v>
      </c>
      <c r="M714" s="9"/>
      <c r="N714" s="9"/>
    </row>
    <row r="715" spans="1:14">
      <c r="A715" t="s">
        <v>1676</v>
      </c>
      <c r="B715" s="1">
        <v>4987188140086</v>
      </c>
      <c r="C715" t="s">
        <v>1677</v>
      </c>
      <c r="D715" t="s">
        <v>1678</v>
      </c>
      <c r="E715">
        <v>518</v>
      </c>
      <c r="F715">
        <v>862</v>
      </c>
      <c r="G715">
        <f t="shared" si="60"/>
        <v>-344</v>
      </c>
      <c r="H715">
        <f t="shared" si="61"/>
        <v>-0.39907192575406031</v>
      </c>
      <c r="I715">
        <f t="shared" si="62"/>
        <v>31.597999999999999</v>
      </c>
      <c r="J715" s="5">
        <f t="shared" si="63"/>
        <v>37.9176</v>
      </c>
      <c r="K715" s="2">
        <f>I715*1.6</f>
        <v>50.556800000000003</v>
      </c>
      <c r="L715" s="5">
        <f t="shared" si="64"/>
        <v>36.337699999999998</v>
      </c>
      <c r="M715" s="9"/>
      <c r="N715" s="9"/>
    </row>
    <row r="716" spans="1:14">
      <c r="A716" t="s">
        <v>1679</v>
      </c>
      <c r="B716" s="1">
        <v>4987188100561</v>
      </c>
      <c r="C716" t="s">
        <v>1680</v>
      </c>
      <c r="D716" t="s">
        <v>1681</v>
      </c>
      <c r="E716">
        <v>799</v>
      </c>
      <c r="F716">
        <v>1058</v>
      </c>
      <c r="G716">
        <f t="shared" si="60"/>
        <v>-259</v>
      </c>
      <c r="H716">
        <f t="shared" si="61"/>
        <v>-0.2448015122873346</v>
      </c>
      <c r="I716">
        <f t="shared" si="62"/>
        <v>48.738999999999997</v>
      </c>
      <c r="J716" s="5">
        <f t="shared" si="63"/>
        <v>58.486799999999995</v>
      </c>
      <c r="K716" s="2">
        <f>I716*1.6</f>
        <v>77.982399999999998</v>
      </c>
      <c r="L716" s="5">
        <f t="shared" si="64"/>
        <v>56.049849999999992</v>
      </c>
      <c r="M716" s="9"/>
      <c r="N716" s="9"/>
    </row>
    <row r="717" spans="1:14" hidden="1">
      <c r="A717" t="s">
        <v>1682</v>
      </c>
      <c r="B717" s="1">
        <v>4987188122051</v>
      </c>
      <c r="C717" t="s">
        <v>1683</v>
      </c>
      <c r="D717" t="s">
        <v>1684</v>
      </c>
      <c r="E717">
        <v>961</v>
      </c>
      <c r="F717">
        <v>616</v>
      </c>
      <c r="G717">
        <f t="shared" si="60"/>
        <v>345</v>
      </c>
      <c r="H717">
        <f t="shared" si="61"/>
        <v>0.56006493506493504</v>
      </c>
      <c r="I717">
        <f t="shared" si="62"/>
        <v>58.621000000000002</v>
      </c>
      <c r="J717" s="5">
        <f t="shared" si="63"/>
        <v>70.345200000000006</v>
      </c>
      <c r="K717" s="5"/>
      <c r="L717" s="5">
        <f t="shared" si="64"/>
        <v>67.414149999999992</v>
      </c>
      <c r="M717" s="9"/>
      <c r="N717" s="9"/>
    </row>
    <row r="718" spans="1:14" hidden="1">
      <c r="A718" t="s">
        <v>1685</v>
      </c>
      <c r="B718" s="1">
        <v>4987306066526</v>
      </c>
      <c r="C718" t="s">
        <v>1686</v>
      </c>
      <c r="D718" t="s">
        <v>1687</v>
      </c>
      <c r="E718">
        <v>832</v>
      </c>
      <c r="F718">
        <v>1152</v>
      </c>
      <c r="G718">
        <f t="shared" si="60"/>
        <v>-320</v>
      </c>
      <c r="H718">
        <f t="shared" si="61"/>
        <v>-0.27777777777777779</v>
      </c>
      <c r="I718">
        <f t="shared" si="62"/>
        <v>50.751999999999995</v>
      </c>
      <c r="J718" s="5">
        <f t="shared" si="63"/>
        <v>60.902399999999993</v>
      </c>
      <c r="K718" s="5"/>
      <c r="L718" s="5">
        <f t="shared" si="64"/>
        <v>58.364799999999988</v>
      </c>
      <c r="M718" s="9"/>
      <c r="N718" s="9"/>
    </row>
    <row r="719" spans="1:14" hidden="1">
      <c r="E719">
        <f>SUM(E2:E718)</f>
        <v>1115894</v>
      </c>
      <c r="F719">
        <f>SUM(F2:F718)</f>
        <v>1182520</v>
      </c>
      <c r="G719">
        <f>SUM(G2:G718)</f>
        <v>-65828</v>
      </c>
      <c r="H719">
        <f>SUM(H2:H718)</f>
        <v>-11.988243985775386</v>
      </c>
      <c r="I719">
        <f t="shared" si="62"/>
        <v>68069.534</v>
      </c>
      <c r="J719" s="5">
        <f t="shared" si="63"/>
        <v>81683.440799999997</v>
      </c>
      <c r="K719" s="5"/>
      <c r="L719" s="5">
        <f t="shared" si="64"/>
        <v>78279.964099999997</v>
      </c>
      <c r="M719" s="9" t="e">
        <f>#REF!/717</f>
        <v>#REF!</v>
      </c>
      <c r="N719" s="9"/>
    </row>
  </sheetData>
  <autoFilter ref="I1:I719" xr:uid="{00000000-0009-0000-0000-000001000000}">
    <filterColumn colId="0">
      <customFilters>
        <customFilter operator="lessThan" val="50"/>
      </customFilters>
    </filterColumn>
  </autoFilter>
  <phoneticPr fontId="6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N719"/>
  <sheetViews>
    <sheetView topLeftCell="C1" workbookViewId="0">
      <selection activeCell="K1" sqref="K1:K1048576"/>
    </sheetView>
  </sheetViews>
  <sheetFormatPr baseColWidth="10" defaultColWidth="8.83203125" defaultRowHeight="15"/>
  <cols>
    <col min="2" max="2" width="21.1640625" style="1" customWidth="1"/>
    <col min="3" max="3" width="15.6640625" customWidth="1"/>
    <col min="4" max="4" width="50.6640625" customWidth="1"/>
    <col min="5" max="5" width="10.1640625" customWidth="1"/>
    <col min="8" max="9" width="14" customWidth="1"/>
    <col min="10" max="10" width="14" hidden="1" customWidth="1"/>
    <col min="11" max="11" width="14" style="2" customWidth="1"/>
    <col min="12" max="12" width="14" customWidth="1"/>
    <col min="13" max="13" width="9.6640625" customWidth="1"/>
    <col min="14" max="14" width="13.1640625" style="9" customWidth="1"/>
    <col min="15" max="15" width="12.5" customWidth="1"/>
  </cols>
  <sheetData>
    <row r="1" spans="1:14">
      <c r="A1" t="s">
        <v>0</v>
      </c>
      <c r="B1" s="3" t="s">
        <v>1</v>
      </c>
      <c r="C1" s="4" t="s">
        <v>2</v>
      </c>
      <c r="D1" t="s">
        <v>3</v>
      </c>
      <c r="E1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2" t="s">
        <v>11</v>
      </c>
      <c r="L1" s="4" t="s">
        <v>13</v>
      </c>
      <c r="M1" s="4" t="s">
        <v>14</v>
      </c>
      <c r="N1" s="10" t="s">
        <v>15</v>
      </c>
    </row>
    <row r="2" spans="1:14" hidden="1">
      <c r="A2" s="5" t="s">
        <v>16</v>
      </c>
      <c r="B2" s="6">
        <v>4987084416902</v>
      </c>
      <c r="C2" s="5" t="s">
        <v>17</v>
      </c>
      <c r="D2" s="5" t="s">
        <v>18</v>
      </c>
      <c r="E2" s="5">
        <v>598</v>
      </c>
      <c r="F2" s="5">
        <v>598</v>
      </c>
      <c r="G2" s="5">
        <f t="shared" ref="G2:G15" si="0">E2-F2</f>
        <v>0</v>
      </c>
      <c r="H2" s="5">
        <f t="shared" ref="H2:H65" si="1">G2/F2</f>
        <v>0</v>
      </c>
      <c r="I2" s="5">
        <f t="shared" ref="I2:I65" si="2">E2*0.061</f>
        <v>36.478000000000002</v>
      </c>
      <c r="J2" s="5">
        <f t="shared" ref="J2:J65" si="3">I2*1.2</f>
        <v>43.773600000000002</v>
      </c>
      <c r="K2" s="5"/>
      <c r="L2" s="5">
        <f t="shared" ref="L2:L65" si="4">I2*1.15</f>
        <v>41.9497</v>
      </c>
      <c r="M2" s="5">
        <v>50</v>
      </c>
      <c r="N2" s="11">
        <v>58</v>
      </c>
    </row>
    <row r="3" spans="1:14" hidden="1">
      <c r="A3" t="s">
        <v>19</v>
      </c>
      <c r="B3" s="1">
        <v>4987072038079</v>
      </c>
      <c r="C3" t="s">
        <v>20</v>
      </c>
      <c r="D3" t="s">
        <v>21</v>
      </c>
      <c r="E3">
        <v>2235</v>
      </c>
      <c r="F3">
        <v>2235</v>
      </c>
      <c r="G3">
        <f t="shared" si="0"/>
        <v>0</v>
      </c>
      <c r="H3">
        <f t="shared" si="1"/>
        <v>0</v>
      </c>
      <c r="I3">
        <f t="shared" si="2"/>
        <v>136.33500000000001</v>
      </c>
      <c r="J3" s="5">
        <f t="shared" si="3"/>
        <v>163.602</v>
      </c>
      <c r="K3" s="5"/>
      <c r="L3" s="5">
        <f t="shared" si="4"/>
        <v>156.78524999999999</v>
      </c>
      <c r="M3">
        <v>135</v>
      </c>
      <c r="N3" s="9">
        <v>148</v>
      </c>
    </row>
    <row r="4" spans="1:14">
      <c r="A4" t="s">
        <v>22</v>
      </c>
      <c r="B4" s="1">
        <v>4987045069307</v>
      </c>
      <c r="C4" t="s">
        <v>23</v>
      </c>
      <c r="D4" t="s">
        <v>24</v>
      </c>
      <c r="E4">
        <v>1580</v>
      </c>
      <c r="F4">
        <v>2030</v>
      </c>
      <c r="G4">
        <f t="shared" si="0"/>
        <v>-450</v>
      </c>
      <c r="H4">
        <f t="shared" si="1"/>
        <v>-0.22167487684729065</v>
      </c>
      <c r="I4">
        <f t="shared" si="2"/>
        <v>96.38</v>
      </c>
      <c r="J4" s="5">
        <f t="shared" si="3"/>
        <v>115.65599999999999</v>
      </c>
      <c r="K4" s="2">
        <f>I4*1.3</f>
        <v>125.294</v>
      </c>
      <c r="L4" s="5">
        <f t="shared" si="4"/>
        <v>110.83699999999999</v>
      </c>
      <c r="M4">
        <v>118</v>
      </c>
      <c r="N4" s="9">
        <v>130</v>
      </c>
    </row>
    <row r="5" spans="1:14" hidden="1">
      <c r="A5" t="s">
        <v>25</v>
      </c>
      <c r="B5" s="1">
        <v>4987045181009</v>
      </c>
      <c r="C5" t="s">
        <v>26</v>
      </c>
      <c r="D5" t="s">
        <v>27</v>
      </c>
      <c r="E5">
        <v>1980</v>
      </c>
      <c r="F5">
        <v>2916</v>
      </c>
      <c r="G5">
        <f t="shared" si="0"/>
        <v>-936</v>
      </c>
      <c r="H5">
        <f t="shared" si="1"/>
        <v>-0.32098765432098764</v>
      </c>
      <c r="I5">
        <f t="shared" si="2"/>
        <v>120.78</v>
      </c>
      <c r="J5" s="5">
        <f t="shared" si="3"/>
        <v>144.93600000000001</v>
      </c>
      <c r="K5" s="5"/>
      <c r="L5" s="5">
        <f t="shared" si="4"/>
        <v>138.89699999999999</v>
      </c>
      <c r="M5">
        <v>178</v>
      </c>
      <c r="N5" s="9">
        <v>198</v>
      </c>
    </row>
    <row r="6" spans="1:14">
      <c r="A6" t="s">
        <v>28</v>
      </c>
      <c r="B6" s="1">
        <v>4987045108600</v>
      </c>
      <c r="C6" t="s">
        <v>26</v>
      </c>
      <c r="D6" t="s">
        <v>29</v>
      </c>
      <c r="E6">
        <v>1280</v>
      </c>
      <c r="F6">
        <v>2764</v>
      </c>
      <c r="G6">
        <f t="shared" si="0"/>
        <v>-1484</v>
      </c>
      <c r="H6">
        <f t="shared" si="1"/>
        <v>-0.5369030390738061</v>
      </c>
      <c r="I6">
        <f t="shared" si="2"/>
        <v>78.08</v>
      </c>
      <c r="J6" s="5">
        <f t="shared" si="3"/>
        <v>93.695999999999998</v>
      </c>
      <c r="K6" s="2">
        <f>I6*1.3</f>
        <v>101.504</v>
      </c>
      <c r="L6" s="5">
        <f t="shared" si="4"/>
        <v>89.791999999999987</v>
      </c>
      <c r="M6">
        <v>149</v>
      </c>
      <c r="N6" s="9">
        <v>200</v>
      </c>
    </row>
    <row r="7" spans="1:14">
      <c r="A7" t="s">
        <v>30</v>
      </c>
      <c r="B7" s="1">
        <v>4987107615442</v>
      </c>
      <c r="C7" t="s">
        <v>31</v>
      </c>
      <c r="D7" s="7" t="s">
        <v>32</v>
      </c>
      <c r="E7">
        <v>1380</v>
      </c>
      <c r="F7">
        <v>2450</v>
      </c>
      <c r="G7">
        <f t="shared" si="0"/>
        <v>-1070</v>
      </c>
      <c r="H7">
        <f t="shared" si="1"/>
        <v>-0.43673469387755104</v>
      </c>
      <c r="I7">
        <f t="shared" si="2"/>
        <v>84.179999999999993</v>
      </c>
      <c r="J7" s="5">
        <f t="shared" si="3"/>
        <v>101.01599999999999</v>
      </c>
      <c r="K7" s="2">
        <f>I7*1.3</f>
        <v>109.434</v>
      </c>
      <c r="L7" s="5">
        <f t="shared" si="4"/>
        <v>96.806999999999988</v>
      </c>
      <c r="M7">
        <v>155</v>
      </c>
      <c r="N7" s="9">
        <v>188</v>
      </c>
    </row>
    <row r="8" spans="1:14">
      <c r="A8" t="s">
        <v>33</v>
      </c>
      <c r="B8" s="1">
        <v>4987107615527</v>
      </c>
      <c r="C8" t="s">
        <v>34</v>
      </c>
      <c r="D8" t="s">
        <v>35</v>
      </c>
      <c r="E8">
        <v>830</v>
      </c>
      <c r="F8">
        <v>789</v>
      </c>
      <c r="G8">
        <f t="shared" si="0"/>
        <v>41</v>
      </c>
      <c r="H8">
        <f t="shared" si="1"/>
        <v>5.1964512040557666E-2</v>
      </c>
      <c r="I8">
        <f t="shared" si="2"/>
        <v>50.629999999999995</v>
      </c>
      <c r="J8" s="5">
        <f t="shared" si="3"/>
        <v>60.755999999999993</v>
      </c>
      <c r="K8" s="2">
        <f>I8*1.3</f>
        <v>65.819000000000003</v>
      </c>
      <c r="L8" s="5">
        <f t="shared" si="4"/>
        <v>58.224499999999992</v>
      </c>
    </row>
    <row r="9" spans="1:14" hidden="1">
      <c r="A9" t="s">
        <v>36</v>
      </c>
      <c r="B9" s="1">
        <v>4987316018591</v>
      </c>
      <c r="C9" t="s">
        <v>37</v>
      </c>
      <c r="D9" t="s">
        <v>38</v>
      </c>
      <c r="E9">
        <v>698</v>
      </c>
      <c r="F9">
        <v>498</v>
      </c>
      <c r="G9">
        <f t="shared" si="0"/>
        <v>200</v>
      </c>
      <c r="H9">
        <f t="shared" si="1"/>
        <v>0.40160642570281124</v>
      </c>
      <c r="I9">
        <f t="shared" si="2"/>
        <v>42.577999999999996</v>
      </c>
      <c r="J9" s="5">
        <f t="shared" si="3"/>
        <v>51.093599999999995</v>
      </c>
      <c r="K9" s="5"/>
      <c r="L9" s="5">
        <f t="shared" si="4"/>
        <v>48.964699999999993</v>
      </c>
      <c r="M9">
        <v>88</v>
      </c>
      <c r="N9" s="9">
        <v>89</v>
      </c>
    </row>
    <row r="10" spans="1:14" hidden="1">
      <c r="A10" t="s">
        <v>39</v>
      </c>
      <c r="B10" s="1">
        <v>4987316018584</v>
      </c>
      <c r="C10" t="s">
        <v>37</v>
      </c>
      <c r="D10" t="s">
        <v>40</v>
      </c>
      <c r="E10">
        <v>698</v>
      </c>
      <c r="F10">
        <v>498</v>
      </c>
      <c r="G10">
        <f t="shared" si="0"/>
        <v>200</v>
      </c>
      <c r="H10">
        <f t="shared" si="1"/>
        <v>0.40160642570281124</v>
      </c>
      <c r="I10">
        <f t="shared" si="2"/>
        <v>42.577999999999996</v>
      </c>
      <c r="J10" s="5">
        <f t="shared" si="3"/>
        <v>51.093599999999995</v>
      </c>
      <c r="K10" s="5"/>
      <c r="L10" s="5">
        <f t="shared" si="4"/>
        <v>48.964699999999993</v>
      </c>
      <c r="M10">
        <v>69</v>
      </c>
      <c r="N10" s="9">
        <v>83</v>
      </c>
    </row>
    <row r="11" spans="1:14" hidden="1">
      <c r="A11" t="s">
        <v>41</v>
      </c>
      <c r="B11" s="1">
        <v>4987316018577</v>
      </c>
      <c r="C11" t="s">
        <v>37</v>
      </c>
      <c r="D11" t="s">
        <v>42</v>
      </c>
      <c r="E11">
        <v>698</v>
      </c>
      <c r="F11">
        <v>498</v>
      </c>
      <c r="G11">
        <f t="shared" si="0"/>
        <v>200</v>
      </c>
      <c r="H11">
        <f t="shared" si="1"/>
        <v>0.40160642570281124</v>
      </c>
      <c r="I11">
        <f t="shared" si="2"/>
        <v>42.577999999999996</v>
      </c>
      <c r="J11" s="5">
        <f t="shared" si="3"/>
        <v>51.093599999999995</v>
      </c>
      <c r="K11" s="5"/>
      <c r="L11" s="5">
        <f t="shared" si="4"/>
        <v>48.964699999999993</v>
      </c>
      <c r="M11">
        <v>46</v>
      </c>
      <c r="N11" s="9">
        <v>68</v>
      </c>
    </row>
    <row r="12" spans="1:14" hidden="1">
      <c r="A12" t="s">
        <v>43</v>
      </c>
      <c r="B12" s="1">
        <v>4962721100710</v>
      </c>
      <c r="C12" t="s">
        <v>37</v>
      </c>
      <c r="D12" s="7" t="s">
        <v>44</v>
      </c>
      <c r="E12">
        <v>380</v>
      </c>
      <c r="F12">
        <v>462</v>
      </c>
      <c r="G12">
        <f t="shared" si="0"/>
        <v>-82</v>
      </c>
      <c r="H12">
        <f t="shared" si="1"/>
        <v>-0.1774891774891775</v>
      </c>
      <c r="I12">
        <f t="shared" si="2"/>
        <v>23.18</v>
      </c>
      <c r="J12" s="5">
        <f t="shared" si="3"/>
        <v>27.815999999999999</v>
      </c>
      <c r="K12" s="5"/>
      <c r="L12" s="5">
        <f t="shared" si="4"/>
        <v>26.656999999999996</v>
      </c>
    </row>
    <row r="13" spans="1:14">
      <c r="A13" t="s">
        <v>45</v>
      </c>
      <c r="B13" s="1">
        <v>4987306054875</v>
      </c>
      <c r="C13" t="s">
        <v>46</v>
      </c>
      <c r="D13" t="s">
        <v>47</v>
      </c>
      <c r="E13">
        <v>1080</v>
      </c>
      <c r="F13">
        <v>906</v>
      </c>
      <c r="G13">
        <f t="shared" si="0"/>
        <v>174</v>
      </c>
      <c r="H13">
        <f t="shared" si="1"/>
        <v>0.19205298013245034</v>
      </c>
      <c r="I13">
        <f t="shared" si="2"/>
        <v>65.88</v>
      </c>
      <c r="J13" s="5">
        <f t="shared" si="3"/>
        <v>79.055999999999997</v>
      </c>
      <c r="K13" s="2">
        <f>I13*1.3</f>
        <v>85.643999999999991</v>
      </c>
      <c r="L13" s="5">
        <f t="shared" si="4"/>
        <v>75.761999999999986</v>
      </c>
      <c r="M13">
        <v>50</v>
      </c>
    </row>
    <row r="14" spans="1:14">
      <c r="A14" t="s">
        <v>48</v>
      </c>
      <c r="B14" s="1">
        <v>4987306047495</v>
      </c>
      <c r="C14" t="s">
        <v>49</v>
      </c>
      <c r="D14" s="7" t="s">
        <v>50</v>
      </c>
      <c r="E14">
        <v>850</v>
      </c>
      <c r="F14">
        <v>906</v>
      </c>
      <c r="G14">
        <f t="shared" si="0"/>
        <v>-56</v>
      </c>
      <c r="H14">
        <f t="shared" si="1"/>
        <v>-6.1810154525386317E-2</v>
      </c>
      <c r="I14">
        <f t="shared" si="2"/>
        <v>51.85</v>
      </c>
      <c r="J14" s="5">
        <f t="shared" si="3"/>
        <v>62.22</v>
      </c>
      <c r="K14" s="2">
        <f>I14*1.3</f>
        <v>67.405000000000001</v>
      </c>
      <c r="L14" s="5">
        <f t="shared" si="4"/>
        <v>59.627499999999998</v>
      </c>
      <c r="M14">
        <v>127</v>
      </c>
    </row>
    <row r="15" spans="1:14">
      <c r="A15" t="s">
        <v>51</v>
      </c>
      <c r="B15" s="1">
        <v>4987240210245</v>
      </c>
      <c r="C15" t="s">
        <v>52</v>
      </c>
      <c r="D15" s="7" t="s">
        <v>53</v>
      </c>
      <c r="E15">
        <v>1000</v>
      </c>
      <c r="F15">
        <v>999</v>
      </c>
      <c r="G15">
        <f t="shared" si="0"/>
        <v>1</v>
      </c>
      <c r="H15">
        <f t="shared" si="1"/>
        <v>1.001001001001001E-3</v>
      </c>
      <c r="I15">
        <f t="shared" si="2"/>
        <v>61</v>
      </c>
      <c r="J15" s="5">
        <f t="shared" si="3"/>
        <v>73.2</v>
      </c>
      <c r="K15" s="2">
        <f>I15*1.3</f>
        <v>79.3</v>
      </c>
      <c r="L15" s="5">
        <f t="shared" si="4"/>
        <v>70.149999999999991</v>
      </c>
      <c r="M15">
        <v>98</v>
      </c>
      <c r="N15" s="9">
        <v>128</v>
      </c>
    </row>
    <row r="16" spans="1:14" hidden="1">
      <c r="A16" t="s">
        <v>54</v>
      </c>
      <c r="B16" s="1">
        <v>4987240210733</v>
      </c>
      <c r="C16" t="s">
        <v>55</v>
      </c>
      <c r="D16" s="7" t="s">
        <v>56</v>
      </c>
      <c r="E16">
        <v>598</v>
      </c>
      <c r="F16">
        <v>698</v>
      </c>
      <c r="G16">
        <v>698</v>
      </c>
      <c r="H16">
        <f t="shared" si="1"/>
        <v>1</v>
      </c>
      <c r="I16">
        <f t="shared" si="2"/>
        <v>36.478000000000002</v>
      </c>
      <c r="J16" s="5">
        <f t="shared" si="3"/>
        <v>43.773600000000002</v>
      </c>
      <c r="K16" s="5"/>
      <c r="L16" s="5">
        <f t="shared" si="4"/>
        <v>41.9497</v>
      </c>
      <c r="M16">
        <v>42</v>
      </c>
      <c r="N16" s="9">
        <v>48</v>
      </c>
    </row>
    <row r="17" spans="1:14" hidden="1">
      <c r="A17" t="s">
        <v>57</v>
      </c>
      <c r="B17" s="1">
        <v>4987426002091</v>
      </c>
      <c r="C17" t="s">
        <v>58</v>
      </c>
      <c r="D17" t="s">
        <v>59</v>
      </c>
      <c r="E17">
        <v>398</v>
      </c>
      <c r="F17">
        <v>398</v>
      </c>
      <c r="G17">
        <f t="shared" ref="G17:G80" si="5">E17-F17</f>
        <v>0</v>
      </c>
      <c r="H17">
        <f t="shared" si="1"/>
        <v>0</v>
      </c>
      <c r="I17">
        <f t="shared" si="2"/>
        <v>24.277999999999999</v>
      </c>
      <c r="J17" s="5">
        <f t="shared" si="3"/>
        <v>29.133599999999998</v>
      </c>
      <c r="K17" s="5"/>
      <c r="L17" s="5">
        <f t="shared" si="4"/>
        <v>27.919699999999995</v>
      </c>
      <c r="M17">
        <v>45</v>
      </c>
      <c r="N17" s="9">
        <v>58</v>
      </c>
    </row>
    <row r="18" spans="1:14" hidden="1">
      <c r="A18" t="s">
        <v>60</v>
      </c>
      <c r="B18" s="1">
        <v>4987426002114</v>
      </c>
      <c r="C18" t="s">
        <v>61</v>
      </c>
      <c r="D18" t="s">
        <v>62</v>
      </c>
      <c r="E18">
        <v>598</v>
      </c>
      <c r="F18">
        <v>498</v>
      </c>
      <c r="G18">
        <f t="shared" si="5"/>
        <v>100</v>
      </c>
      <c r="H18">
        <f t="shared" si="1"/>
        <v>0.20080321285140562</v>
      </c>
      <c r="I18">
        <f t="shared" si="2"/>
        <v>36.478000000000002</v>
      </c>
      <c r="J18" s="5">
        <f t="shared" si="3"/>
        <v>43.773600000000002</v>
      </c>
      <c r="K18" s="5"/>
      <c r="L18" s="5">
        <f t="shared" si="4"/>
        <v>41.9497</v>
      </c>
      <c r="M18">
        <v>63</v>
      </c>
      <c r="N18" s="9">
        <v>69</v>
      </c>
    </row>
    <row r="19" spans="1:14">
      <c r="A19" t="s">
        <v>63</v>
      </c>
      <c r="B19" s="1">
        <v>4903301190936</v>
      </c>
      <c r="C19" t="s">
        <v>64</v>
      </c>
      <c r="D19" t="s">
        <v>65</v>
      </c>
      <c r="E19">
        <v>1478</v>
      </c>
      <c r="F19">
        <v>1706</v>
      </c>
      <c r="G19">
        <f t="shared" si="5"/>
        <v>-228</v>
      </c>
      <c r="H19">
        <f t="shared" si="1"/>
        <v>-0.13364595545134819</v>
      </c>
      <c r="I19">
        <f t="shared" si="2"/>
        <v>90.158000000000001</v>
      </c>
      <c r="J19" s="5">
        <f t="shared" si="3"/>
        <v>108.1896</v>
      </c>
      <c r="K19" s="2">
        <f>I19*1.3</f>
        <v>117.20540000000001</v>
      </c>
      <c r="L19" s="5">
        <f t="shared" si="4"/>
        <v>103.68169999999999</v>
      </c>
      <c r="M19">
        <v>139</v>
      </c>
      <c r="N19" s="9">
        <v>199</v>
      </c>
    </row>
    <row r="20" spans="1:14" hidden="1">
      <c r="A20" t="s">
        <v>66</v>
      </c>
      <c r="B20" s="1">
        <v>4987343061140</v>
      </c>
      <c r="C20" t="s">
        <v>67</v>
      </c>
      <c r="D20" s="7" t="s">
        <v>68</v>
      </c>
      <c r="E20">
        <v>698</v>
      </c>
      <c r="F20">
        <v>700</v>
      </c>
      <c r="G20">
        <f t="shared" si="5"/>
        <v>-2</v>
      </c>
      <c r="H20">
        <f t="shared" si="1"/>
        <v>-2.8571428571428571E-3</v>
      </c>
      <c r="I20">
        <f t="shared" si="2"/>
        <v>42.577999999999996</v>
      </c>
      <c r="J20" s="5">
        <f t="shared" si="3"/>
        <v>51.093599999999995</v>
      </c>
      <c r="K20" s="5"/>
      <c r="L20" s="5">
        <f t="shared" si="4"/>
        <v>48.964699999999993</v>
      </c>
      <c r="M20">
        <v>65</v>
      </c>
      <c r="N20" s="9">
        <v>79</v>
      </c>
    </row>
    <row r="21" spans="1:14">
      <c r="A21" t="s">
        <v>69</v>
      </c>
      <c r="B21" s="1">
        <v>4987246601344</v>
      </c>
      <c r="C21" t="s">
        <v>70</v>
      </c>
      <c r="D21" t="s">
        <v>71</v>
      </c>
      <c r="E21">
        <v>1348</v>
      </c>
      <c r="F21">
        <v>1389</v>
      </c>
      <c r="G21">
        <f t="shared" si="5"/>
        <v>-41</v>
      </c>
      <c r="H21">
        <f t="shared" si="1"/>
        <v>-2.9517638588912886E-2</v>
      </c>
      <c r="I21">
        <f t="shared" si="2"/>
        <v>82.227999999999994</v>
      </c>
      <c r="J21" s="5">
        <f t="shared" si="3"/>
        <v>98.673599999999993</v>
      </c>
      <c r="K21" s="2">
        <f>I21*1.3</f>
        <v>106.8964</v>
      </c>
      <c r="L21" s="5">
        <f t="shared" si="4"/>
        <v>94.56219999999999</v>
      </c>
      <c r="N21" s="9">
        <v>110</v>
      </c>
    </row>
    <row r="22" spans="1:14">
      <c r="A22" t="s">
        <v>72</v>
      </c>
      <c r="B22" s="1">
        <v>4962307162231</v>
      </c>
      <c r="C22" t="s">
        <v>73</v>
      </c>
      <c r="D22" s="7" t="s">
        <v>74</v>
      </c>
      <c r="E22">
        <v>820</v>
      </c>
      <c r="F22">
        <v>820</v>
      </c>
      <c r="G22">
        <f t="shared" si="5"/>
        <v>0</v>
      </c>
      <c r="H22">
        <f t="shared" si="1"/>
        <v>0</v>
      </c>
      <c r="I22">
        <f t="shared" si="2"/>
        <v>50.019999999999996</v>
      </c>
      <c r="J22" s="5">
        <f t="shared" si="3"/>
        <v>60.023999999999994</v>
      </c>
      <c r="K22" s="2">
        <f>I22*1.3</f>
        <v>65.025999999999996</v>
      </c>
      <c r="L22" s="5">
        <f t="shared" si="4"/>
        <v>57.522999999999989</v>
      </c>
    </row>
    <row r="23" spans="1:14" hidden="1">
      <c r="A23" t="s">
        <v>75</v>
      </c>
      <c r="B23" s="1">
        <v>4987305114020</v>
      </c>
      <c r="C23" t="s">
        <v>76</v>
      </c>
      <c r="D23" t="s">
        <v>77</v>
      </c>
      <c r="E23">
        <v>298</v>
      </c>
      <c r="F23">
        <v>462</v>
      </c>
      <c r="G23">
        <f t="shared" si="5"/>
        <v>-164</v>
      </c>
      <c r="H23">
        <f t="shared" si="1"/>
        <v>-0.354978354978355</v>
      </c>
      <c r="I23">
        <f t="shared" si="2"/>
        <v>18.178000000000001</v>
      </c>
      <c r="J23" s="5">
        <f t="shared" si="3"/>
        <v>21.813600000000001</v>
      </c>
      <c r="K23" s="5"/>
      <c r="L23" s="5">
        <f t="shared" si="4"/>
        <v>20.904699999999998</v>
      </c>
    </row>
    <row r="24" spans="1:14" hidden="1">
      <c r="A24" t="s">
        <v>78</v>
      </c>
      <c r="B24" s="1">
        <v>4987307020602</v>
      </c>
      <c r="C24" t="s">
        <v>37</v>
      </c>
      <c r="D24" s="7" t="s">
        <v>79</v>
      </c>
      <c r="E24">
        <v>343</v>
      </c>
      <c r="F24">
        <v>343</v>
      </c>
      <c r="G24">
        <f t="shared" si="5"/>
        <v>0</v>
      </c>
      <c r="H24">
        <f t="shared" si="1"/>
        <v>0</v>
      </c>
      <c r="I24">
        <f t="shared" si="2"/>
        <v>20.922999999999998</v>
      </c>
      <c r="J24" s="5">
        <f t="shared" si="3"/>
        <v>25.107599999999998</v>
      </c>
      <c r="K24" s="5"/>
      <c r="L24" s="5">
        <f t="shared" si="4"/>
        <v>24.061449999999997</v>
      </c>
    </row>
    <row r="25" spans="1:14" hidden="1">
      <c r="A25" t="s">
        <v>80</v>
      </c>
      <c r="B25" s="1">
        <v>4987123145206</v>
      </c>
      <c r="C25" t="s">
        <v>81</v>
      </c>
      <c r="D25" t="s">
        <v>82</v>
      </c>
      <c r="E25">
        <v>1780</v>
      </c>
      <c r="F25">
        <v>880</v>
      </c>
      <c r="G25">
        <f t="shared" si="5"/>
        <v>900</v>
      </c>
      <c r="H25">
        <f t="shared" si="1"/>
        <v>1.0227272727272727</v>
      </c>
      <c r="I25">
        <f t="shared" si="2"/>
        <v>108.58</v>
      </c>
      <c r="J25" s="5">
        <f t="shared" si="3"/>
        <v>130.29599999999999</v>
      </c>
      <c r="K25" s="5"/>
      <c r="L25" s="5">
        <f t="shared" si="4"/>
        <v>124.86699999999999</v>
      </c>
    </row>
    <row r="26" spans="1:14" hidden="1">
      <c r="A26" t="s">
        <v>83</v>
      </c>
      <c r="B26" s="1">
        <v>4954391106116</v>
      </c>
      <c r="C26" t="s">
        <v>84</v>
      </c>
      <c r="D26" t="s">
        <v>85</v>
      </c>
      <c r="E26">
        <v>778</v>
      </c>
      <c r="F26">
        <v>778</v>
      </c>
      <c r="G26">
        <f t="shared" si="5"/>
        <v>0</v>
      </c>
      <c r="H26">
        <f t="shared" si="1"/>
        <v>0</v>
      </c>
      <c r="I26">
        <f t="shared" si="2"/>
        <v>47.457999999999998</v>
      </c>
      <c r="J26" s="5">
        <f t="shared" si="3"/>
        <v>56.949599999999997</v>
      </c>
      <c r="K26" s="5"/>
      <c r="L26" s="5">
        <f t="shared" si="4"/>
        <v>54.576699999999995</v>
      </c>
    </row>
    <row r="27" spans="1:14" hidden="1">
      <c r="A27" t="s">
        <v>86</v>
      </c>
      <c r="B27" s="1">
        <v>49243710</v>
      </c>
      <c r="C27" t="s">
        <v>87</v>
      </c>
      <c r="D27" t="s">
        <v>88</v>
      </c>
      <c r="E27">
        <v>548</v>
      </c>
      <c r="F27">
        <v>548</v>
      </c>
      <c r="G27">
        <f t="shared" si="5"/>
        <v>0</v>
      </c>
      <c r="H27">
        <f t="shared" si="1"/>
        <v>0</v>
      </c>
      <c r="I27">
        <f t="shared" si="2"/>
        <v>33.427999999999997</v>
      </c>
      <c r="J27" s="5">
        <f t="shared" si="3"/>
        <v>40.113599999999998</v>
      </c>
      <c r="K27" s="5"/>
      <c r="L27" s="5">
        <f t="shared" si="4"/>
        <v>38.442199999999993</v>
      </c>
      <c r="M27">
        <v>76</v>
      </c>
      <c r="N27" s="9">
        <v>79</v>
      </c>
    </row>
    <row r="28" spans="1:14" hidden="1">
      <c r="A28" t="s">
        <v>89</v>
      </c>
      <c r="B28" s="1">
        <v>4903301190929</v>
      </c>
      <c r="C28" t="s">
        <v>90</v>
      </c>
      <c r="D28" t="s">
        <v>91</v>
      </c>
      <c r="E28">
        <v>798</v>
      </c>
      <c r="F28">
        <v>1000</v>
      </c>
      <c r="G28">
        <f t="shared" si="5"/>
        <v>-202</v>
      </c>
      <c r="H28">
        <f t="shared" si="1"/>
        <v>-0.20200000000000001</v>
      </c>
      <c r="I28">
        <f t="shared" si="2"/>
        <v>48.677999999999997</v>
      </c>
      <c r="J28" s="5">
        <f t="shared" si="3"/>
        <v>58.413599999999995</v>
      </c>
      <c r="K28" s="5"/>
      <c r="L28" s="5">
        <f t="shared" si="4"/>
        <v>55.979699999999994</v>
      </c>
      <c r="M28">
        <v>69</v>
      </c>
    </row>
    <row r="29" spans="1:14">
      <c r="A29" t="s">
        <v>92</v>
      </c>
      <c r="B29" s="1">
        <v>4987312132710</v>
      </c>
      <c r="C29" t="s">
        <v>93</v>
      </c>
      <c r="D29" t="s">
        <v>94</v>
      </c>
      <c r="E29">
        <v>1343</v>
      </c>
      <c r="F29">
        <v>1490</v>
      </c>
      <c r="G29">
        <f t="shared" si="5"/>
        <v>-147</v>
      </c>
      <c r="H29">
        <f t="shared" si="1"/>
        <v>-9.8657718120805371E-2</v>
      </c>
      <c r="I29">
        <f t="shared" si="2"/>
        <v>81.923000000000002</v>
      </c>
      <c r="J29" s="5">
        <f t="shared" si="3"/>
        <v>98.307599999999994</v>
      </c>
      <c r="K29" s="2">
        <f>I29*1.3</f>
        <v>106.49990000000001</v>
      </c>
      <c r="L29" s="5">
        <f t="shared" si="4"/>
        <v>94.211449999999999</v>
      </c>
      <c r="M29">
        <v>75</v>
      </c>
      <c r="N29" s="9">
        <v>79</v>
      </c>
    </row>
    <row r="30" spans="1:14" hidden="1">
      <c r="A30" t="s">
        <v>95</v>
      </c>
      <c r="B30" s="1">
        <v>4987306054790</v>
      </c>
      <c r="C30" t="s">
        <v>96</v>
      </c>
      <c r="D30" t="s">
        <v>97</v>
      </c>
      <c r="E30">
        <v>2268</v>
      </c>
      <c r="F30">
        <v>1980</v>
      </c>
      <c r="G30">
        <f t="shared" si="5"/>
        <v>288</v>
      </c>
      <c r="H30">
        <f t="shared" si="1"/>
        <v>0.14545454545454545</v>
      </c>
      <c r="I30">
        <f t="shared" si="2"/>
        <v>138.34799999999998</v>
      </c>
      <c r="J30" s="5">
        <f t="shared" si="3"/>
        <v>166.01759999999999</v>
      </c>
      <c r="K30" s="5"/>
      <c r="L30" s="5">
        <f t="shared" si="4"/>
        <v>159.10019999999997</v>
      </c>
      <c r="M30">
        <v>298</v>
      </c>
      <c r="N30" s="9">
        <v>340</v>
      </c>
    </row>
    <row r="31" spans="1:14">
      <c r="A31" t="s">
        <v>98</v>
      </c>
      <c r="B31" s="1">
        <v>4987300037010</v>
      </c>
      <c r="C31" t="s">
        <v>99</v>
      </c>
      <c r="D31" t="s">
        <v>100</v>
      </c>
      <c r="E31">
        <v>1294</v>
      </c>
      <c r="F31">
        <v>1814</v>
      </c>
      <c r="G31">
        <f t="shared" si="5"/>
        <v>-520</v>
      </c>
      <c r="H31">
        <f t="shared" si="1"/>
        <v>-0.28665931642778392</v>
      </c>
      <c r="I31">
        <f t="shared" si="2"/>
        <v>78.933999999999997</v>
      </c>
      <c r="J31" s="5">
        <f t="shared" si="3"/>
        <v>94.720799999999997</v>
      </c>
      <c r="K31" s="2">
        <f>I31*1.3</f>
        <v>102.6142</v>
      </c>
      <c r="L31" s="5">
        <f t="shared" si="4"/>
        <v>90.77409999999999</v>
      </c>
      <c r="M31">
        <v>184</v>
      </c>
    </row>
    <row r="32" spans="1:14" hidden="1">
      <c r="A32" t="s">
        <v>101</v>
      </c>
      <c r="B32" s="1">
        <v>4987028114635</v>
      </c>
      <c r="C32" t="s">
        <v>102</v>
      </c>
      <c r="D32" t="s">
        <v>103</v>
      </c>
      <c r="E32">
        <v>777</v>
      </c>
      <c r="F32">
        <v>1008</v>
      </c>
      <c r="G32">
        <f t="shared" si="5"/>
        <v>-231</v>
      </c>
      <c r="H32">
        <f t="shared" si="1"/>
        <v>-0.22916666666666666</v>
      </c>
      <c r="I32">
        <f t="shared" si="2"/>
        <v>47.396999999999998</v>
      </c>
      <c r="J32" s="5">
        <f t="shared" si="3"/>
        <v>56.876399999999997</v>
      </c>
      <c r="K32" s="5"/>
      <c r="L32" s="5">
        <f t="shared" si="4"/>
        <v>54.506549999999997</v>
      </c>
      <c r="M32">
        <v>153</v>
      </c>
    </row>
    <row r="33" spans="1:14" hidden="1">
      <c r="A33" t="s">
        <v>104</v>
      </c>
      <c r="B33" s="1">
        <v>4987081299218</v>
      </c>
      <c r="C33" t="s">
        <v>105</v>
      </c>
      <c r="D33" t="s">
        <v>106</v>
      </c>
      <c r="E33">
        <v>691</v>
      </c>
      <c r="F33">
        <v>852</v>
      </c>
      <c r="G33">
        <f t="shared" si="5"/>
        <v>-161</v>
      </c>
      <c r="H33">
        <f t="shared" si="1"/>
        <v>-0.18896713615023475</v>
      </c>
      <c r="I33">
        <f t="shared" si="2"/>
        <v>42.150999999999996</v>
      </c>
      <c r="J33" s="5">
        <f t="shared" si="3"/>
        <v>50.581199999999995</v>
      </c>
      <c r="K33" s="5"/>
      <c r="L33" s="5">
        <f t="shared" si="4"/>
        <v>48.473649999999992</v>
      </c>
    </row>
    <row r="34" spans="1:14" hidden="1">
      <c r="A34" t="s">
        <v>107</v>
      </c>
      <c r="B34" s="1">
        <v>4987438611311</v>
      </c>
      <c r="C34" t="s">
        <v>108</v>
      </c>
      <c r="D34" t="s">
        <v>109</v>
      </c>
      <c r="E34">
        <v>472</v>
      </c>
      <c r="F34">
        <v>841</v>
      </c>
      <c r="G34">
        <f t="shared" si="5"/>
        <v>-369</v>
      </c>
      <c r="H34">
        <f t="shared" si="1"/>
        <v>-0.43876337693222356</v>
      </c>
      <c r="I34">
        <f t="shared" si="2"/>
        <v>28.791999999999998</v>
      </c>
      <c r="J34" s="5">
        <f t="shared" si="3"/>
        <v>34.550399999999996</v>
      </c>
      <c r="K34" s="5"/>
      <c r="L34" s="5">
        <f t="shared" si="4"/>
        <v>33.110799999999998</v>
      </c>
      <c r="M34">
        <v>96</v>
      </c>
    </row>
    <row r="35" spans="1:14" hidden="1">
      <c r="A35" t="s">
        <v>110</v>
      </c>
      <c r="B35" s="1">
        <v>4987103044222</v>
      </c>
      <c r="C35" t="s">
        <v>111</v>
      </c>
      <c r="D35" t="s">
        <v>112</v>
      </c>
      <c r="E35">
        <v>1680</v>
      </c>
      <c r="F35">
        <v>2653</v>
      </c>
      <c r="G35">
        <f t="shared" si="5"/>
        <v>-973</v>
      </c>
      <c r="H35">
        <f t="shared" si="1"/>
        <v>-0.36675461741424803</v>
      </c>
      <c r="I35">
        <f t="shared" si="2"/>
        <v>102.48</v>
      </c>
      <c r="J35" s="5">
        <f t="shared" si="3"/>
        <v>122.976</v>
      </c>
      <c r="K35" s="5"/>
      <c r="L35" s="5">
        <f t="shared" si="4"/>
        <v>117.85199999999999</v>
      </c>
      <c r="M35">
        <v>166</v>
      </c>
    </row>
    <row r="36" spans="1:14" hidden="1">
      <c r="A36" t="s">
        <v>113</v>
      </c>
      <c r="B36" s="1">
        <v>4987045049248</v>
      </c>
      <c r="C36" t="s">
        <v>114</v>
      </c>
      <c r="D36" t="s">
        <v>115</v>
      </c>
      <c r="E36">
        <v>742</v>
      </c>
      <c r="F36">
        <v>1007</v>
      </c>
      <c r="G36">
        <f t="shared" si="5"/>
        <v>-265</v>
      </c>
      <c r="H36">
        <f t="shared" si="1"/>
        <v>-0.26315789473684209</v>
      </c>
      <c r="I36">
        <f t="shared" si="2"/>
        <v>45.262</v>
      </c>
      <c r="J36" s="5">
        <f t="shared" si="3"/>
        <v>54.314399999999999</v>
      </c>
      <c r="K36" s="5"/>
      <c r="L36" s="5">
        <f t="shared" si="4"/>
        <v>52.051299999999998</v>
      </c>
    </row>
    <row r="37" spans="1:14" hidden="1">
      <c r="A37" t="s">
        <v>116</v>
      </c>
      <c r="B37" s="1">
        <v>987072067727</v>
      </c>
      <c r="C37" t="s">
        <v>117</v>
      </c>
      <c r="D37" s="7" t="s">
        <v>118</v>
      </c>
      <c r="E37">
        <v>1880</v>
      </c>
      <c r="F37">
        <v>1880</v>
      </c>
      <c r="G37">
        <f t="shared" si="5"/>
        <v>0</v>
      </c>
      <c r="H37">
        <f t="shared" si="1"/>
        <v>0</v>
      </c>
      <c r="I37">
        <f t="shared" si="2"/>
        <v>114.67999999999999</v>
      </c>
      <c r="J37" s="5">
        <f t="shared" si="3"/>
        <v>137.61599999999999</v>
      </c>
      <c r="K37" s="5"/>
      <c r="L37" s="5">
        <f t="shared" si="4"/>
        <v>131.88199999999998</v>
      </c>
      <c r="M37">
        <v>186</v>
      </c>
      <c r="N37" s="9">
        <v>198</v>
      </c>
    </row>
    <row r="38" spans="1:14">
      <c r="A38" t="s">
        <v>119</v>
      </c>
      <c r="B38" s="1">
        <v>4987072045954</v>
      </c>
      <c r="C38" t="s">
        <v>120</v>
      </c>
      <c r="D38" t="s">
        <v>121</v>
      </c>
      <c r="E38">
        <v>1499</v>
      </c>
      <c r="F38">
        <v>2338</v>
      </c>
      <c r="G38">
        <f t="shared" si="5"/>
        <v>-839</v>
      </c>
      <c r="H38">
        <f t="shared" si="1"/>
        <v>-0.35885372112917024</v>
      </c>
      <c r="I38">
        <f t="shared" si="2"/>
        <v>91.438999999999993</v>
      </c>
      <c r="J38" s="5">
        <f t="shared" si="3"/>
        <v>109.72679999999998</v>
      </c>
      <c r="K38" s="2">
        <f>I38*1.3</f>
        <v>118.8707</v>
      </c>
      <c r="L38" s="5">
        <f t="shared" si="4"/>
        <v>105.15484999999998</v>
      </c>
      <c r="M38">
        <v>119</v>
      </c>
      <c r="N38" s="9">
        <v>138</v>
      </c>
    </row>
    <row r="39" spans="1:14" hidden="1">
      <c r="A39" t="s">
        <v>122</v>
      </c>
      <c r="B39" s="1">
        <v>4987067227303</v>
      </c>
      <c r="C39" t="s">
        <v>123</v>
      </c>
      <c r="D39" t="s">
        <v>124</v>
      </c>
      <c r="E39">
        <v>626</v>
      </c>
      <c r="F39">
        <v>624</v>
      </c>
      <c r="G39">
        <f t="shared" si="5"/>
        <v>2</v>
      </c>
      <c r="H39">
        <f t="shared" si="1"/>
        <v>3.205128205128205E-3</v>
      </c>
      <c r="I39">
        <f t="shared" si="2"/>
        <v>38.186</v>
      </c>
      <c r="J39" s="5">
        <f t="shared" si="3"/>
        <v>45.8232</v>
      </c>
      <c r="K39" s="5"/>
      <c r="L39" s="5">
        <f t="shared" si="4"/>
        <v>43.913899999999998</v>
      </c>
    </row>
    <row r="40" spans="1:14" hidden="1">
      <c r="A40" t="s">
        <v>125</v>
      </c>
      <c r="B40" s="1">
        <v>4987067235605</v>
      </c>
      <c r="C40" t="s">
        <v>126</v>
      </c>
      <c r="D40" s="7" t="s">
        <v>127</v>
      </c>
      <c r="E40">
        <v>573</v>
      </c>
      <c r="F40">
        <v>626</v>
      </c>
      <c r="G40">
        <f t="shared" si="5"/>
        <v>-53</v>
      </c>
      <c r="H40">
        <f t="shared" si="1"/>
        <v>-8.4664536741214061E-2</v>
      </c>
      <c r="I40">
        <f t="shared" si="2"/>
        <v>34.952999999999996</v>
      </c>
      <c r="J40" s="5">
        <f t="shared" si="3"/>
        <v>41.943599999999996</v>
      </c>
      <c r="K40" s="5"/>
      <c r="L40" s="5">
        <f t="shared" si="4"/>
        <v>40.195949999999989</v>
      </c>
      <c r="M40">
        <v>129</v>
      </c>
    </row>
    <row r="41" spans="1:14" hidden="1">
      <c r="A41" t="s">
        <v>128</v>
      </c>
      <c r="B41" s="1">
        <v>4987167007263</v>
      </c>
      <c r="C41" t="s">
        <v>129</v>
      </c>
      <c r="D41" t="s">
        <v>130</v>
      </c>
      <c r="E41">
        <v>570</v>
      </c>
      <c r="F41">
        <v>500</v>
      </c>
      <c r="G41">
        <f t="shared" si="5"/>
        <v>70</v>
      </c>
      <c r="H41">
        <f t="shared" si="1"/>
        <v>0.14000000000000001</v>
      </c>
      <c r="I41">
        <f t="shared" si="2"/>
        <v>34.769999999999996</v>
      </c>
      <c r="J41" s="5">
        <f t="shared" si="3"/>
        <v>41.723999999999997</v>
      </c>
      <c r="K41" s="5"/>
      <c r="L41" s="5">
        <f t="shared" si="4"/>
        <v>39.985499999999995</v>
      </c>
      <c r="M41">
        <v>57</v>
      </c>
      <c r="N41" s="9">
        <v>87</v>
      </c>
    </row>
    <row r="42" spans="1:14">
      <c r="A42" t="s">
        <v>131</v>
      </c>
      <c r="B42" s="1" t="s">
        <v>132</v>
      </c>
      <c r="C42" t="s">
        <v>133</v>
      </c>
      <c r="D42" t="s">
        <v>134</v>
      </c>
      <c r="E42">
        <v>1000</v>
      </c>
      <c r="F42">
        <v>1000</v>
      </c>
      <c r="G42">
        <f t="shared" si="5"/>
        <v>0</v>
      </c>
      <c r="H42">
        <f t="shared" si="1"/>
        <v>0</v>
      </c>
      <c r="I42">
        <f t="shared" si="2"/>
        <v>61</v>
      </c>
      <c r="J42" s="5">
        <f t="shared" si="3"/>
        <v>73.2</v>
      </c>
      <c r="K42" s="2">
        <f>I42*1.3</f>
        <v>79.3</v>
      </c>
      <c r="L42" s="5">
        <f t="shared" si="4"/>
        <v>70.149999999999991</v>
      </c>
      <c r="M42">
        <v>39.799999999999997</v>
      </c>
      <c r="N42" s="9">
        <v>46</v>
      </c>
    </row>
    <row r="43" spans="1:14">
      <c r="A43" t="s">
        <v>135</v>
      </c>
      <c r="B43" s="1">
        <v>4980673002937</v>
      </c>
      <c r="C43" t="s">
        <v>136</v>
      </c>
      <c r="D43" t="s">
        <v>137</v>
      </c>
      <c r="E43">
        <v>1058</v>
      </c>
      <c r="F43">
        <v>1058</v>
      </c>
      <c r="G43">
        <f t="shared" si="5"/>
        <v>0</v>
      </c>
      <c r="H43">
        <f t="shared" si="1"/>
        <v>0</v>
      </c>
      <c r="I43">
        <f t="shared" si="2"/>
        <v>64.537999999999997</v>
      </c>
      <c r="J43" s="5">
        <f t="shared" si="3"/>
        <v>77.445599999999999</v>
      </c>
      <c r="K43" s="2">
        <f>I43*1.3</f>
        <v>83.8994</v>
      </c>
      <c r="L43" s="5">
        <f t="shared" si="4"/>
        <v>74.218699999999984</v>
      </c>
    </row>
    <row r="44" spans="1:14" hidden="1">
      <c r="A44" t="s">
        <v>138</v>
      </c>
      <c r="B44" s="1">
        <v>4987084410443</v>
      </c>
      <c r="C44" t="s">
        <v>139</v>
      </c>
      <c r="D44" t="s">
        <v>140</v>
      </c>
      <c r="E44">
        <v>298</v>
      </c>
      <c r="F44">
        <v>355</v>
      </c>
      <c r="G44">
        <f t="shared" si="5"/>
        <v>-57</v>
      </c>
      <c r="H44">
        <f t="shared" si="1"/>
        <v>-0.16056338028169015</v>
      </c>
      <c r="I44">
        <f t="shared" si="2"/>
        <v>18.178000000000001</v>
      </c>
      <c r="J44" s="5">
        <f t="shared" si="3"/>
        <v>21.813600000000001</v>
      </c>
      <c r="K44" s="5"/>
      <c r="L44" s="5">
        <f t="shared" si="4"/>
        <v>20.904699999999998</v>
      </c>
      <c r="M44">
        <v>29.9</v>
      </c>
      <c r="N44" s="9">
        <v>39</v>
      </c>
    </row>
    <row r="45" spans="1:14">
      <c r="A45" t="s">
        <v>141</v>
      </c>
      <c r="B45" s="1">
        <v>4511574000663</v>
      </c>
      <c r="C45" t="s">
        <v>142</v>
      </c>
      <c r="D45" t="s">
        <v>143</v>
      </c>
      <c r="E45">
        <v>1000</v>
      </c>
      <c r="F45">
        <v>1000</v>
      </c>
      <c r="G45">
        <f t="shared" si="5"/>
        <v>0</v>
      </c>
      <c r="H45">
        <f t="shared" si="1"/>
        <v>0</v>
      </c>
      <c r="I45">
        <f t="shared" si="2"/>
        <v>61</v>
      </c>
      <c r="J45" s="5">
        <f t="shared" si="3"/>
        <v>73.2</v>
      </c>
      <c r="K45" s="2">
        <f t="shared" ref="K45:K50" si="6">I45*1.3</f>
        <v>79.3</v>
      </c>
      <c r="L45" s="5">
        <f t="shared" si="4"/>
        <v>70.149999999999991</v>
      </c>
    </row>
    <row r="46" spans="1:14">
      <c r="A46" t="s">
        <v>144</v>
      </c>
      <c r="B46" s="1">
        <v>4511574000656</v>
      </c>
      <c r="C46" t="s">
        <v>142</v>
      </c>
      <c r="D46" t="s">
        <v>145</v>
      </c>
      <c r="E46">
        <v>1000</v>
      </c>
      <c r="F46">
        <v>1000</v>
      </c>
      <c r="G46">
        <f t="shared" si="5"/>
        <v>0</v>
      </c>
      <c r="H46">
        <f t="shared" si="1"/>
        <v>0</v>
      </c>
      <c r="I46">
        <f t="shared" si="2"/>
        <v>61</v>
      </c>
      <c r="J46" s="5">
        <f t="shared" si="3"/>
        <v>73.2</v>
      </c>
      <c r="K46" s="2">
        <f t="shared" si="6"/>
        <v>79.3</v>
      </c>
      <c r="L46" s="5">
        <f t="shared" si="4"/>
        <v>70.149999999999991</v>
      </c>
    </row>
    <row r="47" spans="1:14">
      <c r="A47" t="s">
        <v>146</v>
      </c>
      <c r="B47" s="1">
        <v>4987103041412</v>
      </c>
      <c r="C47" t="s">
        <v>147</v>
      </c>
      <c r="D47" t="s">
        <v>148</v>
      </c>
      <c r="E47">
        <v>1490</v>
      </c>
      <c r="F47">
        <v>1490</v>
      </c>
      <c r="G47">
        <f t="shared" si="5"/>
        <v>0</v>
      </c>
      <c r="H47">
        <f t="shared" si="1"/>
        <v>0</v>
      </c>
      <c r="I47">
        <f t="shared" si="2"/>
        <v>90.89</v>
      </c>
      <c r="J47" s="5">
        <f t="shared" si="3"/>
        <v>109.068</v>
      </c>
      <c r="K47" s="2">
        <f t="shared" si="6"/>
        <v>118.15700000000001</v>
      </c>
      <c r="L47" s="5">
        <f t="shared" si="4"/>
        <v>104.5235</v>
      </c>
    </row>
    <row r="48" spans="1:14">
      <c r="A48" t="s">
        <v>149</v>
      </c>
      <c r="B48" s="1">
        <v>4987103043058</v>
      </c>
      <c r="C48" t="s">
        <v>150</v>
      </c>
      <c r="D48" t="s">
        <v>148</v>
      </c>
      <c r="E48">
        <v>906</v>
      </c>
      <c r="F48">
        <v>906</v>
      </c>
      <c r="G48">
        <f t="shared" si="5"/>
        <v>0</v>
      </c>
      <c r="H48">
        <f t="shared" si="1"/>
        <v>0</v>
      </c>
      <c r="I48">
        <f t="shared" si="2"/>
        <v>55.265999999999998</v>
      </c>
      <c r="J48" s="5">
        <f t="shared" si="3"/>
        <v>66.319199999999995</v>
      </c>
      <c r="K48" s="2">
        <f t="shared" si="6"/>
        <v>71.845799999999997</v>
      </c>
      <c r="L48" s="5">
        <f t="shared" si="4"/>
        <v>63.555899999999994</v>
      </c>
    </row>
    <row r="49" spans="1:14">
      <c r="A49" t="s">
        <v>151</v>
      </c>
      <c r="B49" s="1">
        <v>4987103043065</v>
      </c>
      <c r="C49" t="s">
        <v>150</v>
      </c>
      <c r="D49" t="s">
        <v>152</v>
      </c>
      <c r="E49">
        <v>906</v>
      </c>
      <c r="F49">
        <v>906</v>
      </c>
      <c r="G49">
        <f t="shared" si="5"/>
        <v>0</v>
      </c>
      <c r="H49">
        <f t="shared" si="1"/>
        <v>0</v>
      </c>
      <c r="I49">
        <f t="shared" si="2"/>
        <v>55.265999999999998</v>
      </c>
      <c r="J49" s="5">
        <f t="shared" si="3"/>
        <v>66.319199999999995</v>
      </c>
      <c r="K49" s="2">
        <f t="shared" si="6"/>
        <v>71.845799999999997</v>
      </c>
      <c r="L49" s="5">
        <f t="shared" si="4"/>
        <v>63.555899999999994</v>
      </c>
    </row>
    <row r="50" spans="1:14">
      <c r="A50" t="s">
        <v>153</v>
      </c>
      <c r="B50" s="1">
        <v>4987107620538</v>
      </c>
      <c r="C50" t="s">
        <v>154</v>
      </c>
      <c r="D50" t="s">
        <v>155</v>
      </c>
      <c r="E50">
        <v>1580</v>
      </c>
      <c r="F50">
        <v>1782</v>
      </c>
      <c r="G50">
        <f t="shared" si="5"/>
        <v>-202</v>
      </c>
      <c r="H50">
        <f t="shared" si="1"/>
        <v>-0.11335578002244669</v>
      </c>
      <c r="I50">
        <f t="shared" si="2"/>
        <v>96.38</v>
      </c>
      <c r="J50" s="5">
        <f t="shared" si="3"/>
        <v>115.65599999999999</v>
      </c>
      <c r="K50" s="2">
        <f t="shared" si="6"/>
        <v>125.294</v>
      </c>
      <c r="L50" s="5">
        <f t="shared" si="4"/>
        <v>110.83699999999999</v>
      </c>
      <c r="M50">
        <v>149</v>
      </c>
    </row>
    <row r="51" spans="1:14" hidden="1">
      <c r="A51" t="s">
        <v>156</v>
      </c>
      <c r="B51" s="1">
        <v>4987081018420</v>
      </c>
      <c r="C51" t="s">
        <v>84</v>
      </c>
      <c r="D51" t="s">
        <v>157</v>
      </c>
      <c r="E51">
        <v>798</v>
      </c>
      <c r="F51">
        <v>1000</v>
      </c>
      <c r="G51">
        <f t="shared" si="5"/>
        <v>-202</v>
      </c>
      <c r="H51">
        <f t="shared" si="1"/>
        <v>-0.20200000000000001</v>
      </c>
      <c r="I51">
        <f t="shared" si="2"/>
        <v>48.677999999999997</v>
      </c>
      <c r="J51" s="5">
        <f t="shared" si="3"/>
        <v>58.413599999999995</v>
      </c>
      <c r="K51" s="5"/>
      <c r="L51" s="5">
        <f t="shared" si="4"/>
        <v>55.979699999999994</v>
      </c>
    </row>
    <row r="52" spans="1:14" hidden="1">
      <c r="A52" t="s">
        <v>158</v>
      </c>
      <c r="B52" s="1">
        <v>4987103049340</v>
      </c>
      <c r="C52" t="s">
        <v>159</v>
      </c>
      <c r="D52" s="7" t="s">
        <v>160</v>
      </c>
      <c r="E52">
        <v>7080</v>
      </c>
      <c r="F52">
        <v>8800</v>
      </c>
      <c r="G52">
        <f t="shared" si="5"/>
        <v>-1720</v>
      </c>
      <c r="H52">
        <f t="shared" si="1"/>
        <v>-0.19545454545454546</v>
      </c>
      <c r="I52">
        <f t="shared" si="2"/>
        <v>431.88</v>
      </c>
      <c r="J52" s="5">
        <f t="shared" si="3"/>
        <v>518.25599999999997</v>
      </c>
      <c r="K52" s="5"/>
      <c r="L52" s="5">
        <f t="shared" si="4"/>
        <v>496.66199999999998</v>
      </c>
      <c r="M52">
        <v>580</v>
      </c>
      <c r="N52" s="9">
        <v>6658</v>
      </c>
    </row>
    <row r="53" spans="1:14" hidden="1">
      <c r="A53" t="s">
        <v>161</v>
      </c>
      <c r="B53" s="1">
        <v>4987103050421</v>
      </c>
      <c r="C53" t="s">
        <v>162</v>
      </c>
      <c r="D53" t="s">
        <v>163</v>
      </c>
      <c r="E53">
        <v>3100</v>
      </c>
      <c r="F53">
        <v>3100</v>
      </c>
      <c r="G53">
        <f t="shared" si="5"/>
        <v>0</v>
      </c>
      <c r="H53">
        <f t="shared" si="1"/>
        <v>0</v>
      </c>
      <c r="I53">
        <f t="shared" si="2"/>
        <v>189.1</v>
      </c>
      <c r="J53" s="5">
        <f t="shared" si="3"/>
        <v>226.92</v>
      </c>
      <c r="K53" s="5"/>
      <c r="L53" s="5">
        <f t="shared" si="4"/>
        <v>217.46499999999997</v>
      </c>
      <c r="M53">
        <v>228</v>
      </c>
    </row>
    <row r="54" spans="1:14">
      <c r="A54" t="s">
        <v>164</v>
      </c>
      <c r="B54" s="1">
        <v>4987316032924</v>
      </c>
      <c r="C54" t="s">
        <v>165</v>
      </c>
      <c r="D54" t="s">
        <v>166</v>
      </c>
      <c r="E54">
        <v>1072</v>
      </c>
      <c r="F54">
        <v>1950</v>
      </c>
      <c r="G54">
        <f t="shared" si="5"/>
        <v>-878</v>
      </c>
      <c r="H54">
        <f t="shared" si="1"/>
        <v>-0.45025641025641028</v>
      </c>
      <c r="I54">
        <f t="shared" si="2"/>
        <v>65.391999999999996</v>
      </c>
      <c r="J54" s="5">
        <f t="shared" si="3"/>
        <v>78.470399999999998</v>
      </c>
      <c r="K54" s="2">
        <f>I54*1.3</f>
        <v>85.009599999999992</v>
      </c>
      <c r="L54" s="5">
        <f t="shared" si="4"/>
        <v>75.200799999999987</v>
      </c>
      <c r="M54">
        <v>125</v>
      </c>
      <c r="N54" s="9">
        <v>154</v>
      </c>
    </row>
    <row r="55" spans="1:14">
      <c r="A55" t="s">
        <v>167</v>
      </c>
      <c r="B55" s="1">
        <v>4987072024324</v>
      </c>
      <c r="C55" t="s">
        <v>168</v>
      </c>
      <c r="D55" t="s">
        <v>169</v>
      </c>
      <c r="E55">
        <v>1049</v>
      </c>
      <c r="F55">
        <v>1218</v>
      </c>
      <c r="G55">
        <f t="shared" si="5"/>
        <v>-169</v>
      </c>
      <c r="H55">
        <f t="shared" si="1"/>
        <v>-0.13875205254515599</v>
      </c>
      <c r="I55">
        <f t="shared" si="2"/>
        <v>63.988999999999997</v>
      </c>
      <c r="J55" s="5">
        <f t="shared" si="3"/>
        <v>76.786799999999999</v>
      </c>
      <c r="K55" s="2">
        <f>I55*1.3</f>
        <v>83.185699999999997</v>
      </c>
      <c r="L55" s="5">
        <f t="shared" si="4"/>
        <v>73.587349999999986</v>
      </c>
      <c r="M55">
        <v>89</v>
      </c>
      <c r="N55" s="9">
        <v>118</v>
      </c>
    </row>
    <row r="56" spans="1:14">
      <c r="A56" t="s">
        <v>170</v>
      </c>
      <c r="B56" s="1">
        <v>4544630070775</v>
      </c>
      <c r="C56" t="s">
        <v>171</v>
      </c>
      <c r="D56" t="s">
        <v>172</v>
      </c>
      <c r="E56">
        <v>1580</v>
      </c>
      <c r="F56">
        <v>1000</v>
      </c>
      <c r="G56">
        <f t="shared" si="5"/>
        <v>580</v>
      </c>
      <c r="H56">
        <f t="shared" si="1"/>
        <v>0.57999999999999996</v>
      </c>
      <c r="I56">
        <f t="shared" si="2"/>
        <v>96.38</v>
      </c>
      <c r="J56" s="5">
        <f t="shared" si="3"/>
        <v>115.65599999999999</v>
      </c>
      <c r="K56" s="2">
        <f>I56*1.3</f>
        <v>125.294</v>
      </c>
      <c r="L56" s="5">
        <f t="shared" si="4"/>
        <v>110.83699999999999</v>
      </c>
    </row>
    <row r="57" spans="1:14">
      <c r="A57" t="s">
        <v>173</v>
      </c>
      <c r="B57" s="1">
        <v>4987210308200</v>
      </c>
      <c r="C57" t="s">
        <v>73</v>
      </c>
      <c r="D57" t="s">
        <v>174</v>
      </c>
      <c r="E57">
        <v>1120</v>
      </c>
      <c r="F57">
        <v>1400</v>
      </c>
      <c r="G57">
        <f t="shared" si="5"/>
        <v>-280</v>
      </c>
      <c r="H57">
        <f t="shared" si="1"/>
        <v>-0.2</v>
      </c>
      <c r="I57">
        <f t="shared" si="2"/>
        <v>68.319999999999993</v>
      </c>
      <c r="J57" s="5">
        <f t="shared" si="3"/>
        <v>81.983999999999995</v>
      </c>
      <c r="K57" s="2">
        <f>I57*1.3</f>
        <v>88.815999999999988</v>
      </c>
      <c r="L57" s="5">
        <f t="shared" si="4"/>
        <v>78.567999999999984</v>
      </c>
      <c r="M57">
        <v>109</v>
      </c>
    </row>
    <row r="58" spans="1:14" hidden="1">
      <c r="A58" t="s">
        <v>175</v>
      </c>
      <c r="B58" s="1">
        <v>4987306040939</v>
      </c>
      <c r="C58" t="s">
        <v>176</v>
      </c>
      <c r="D58" t="s">
        <v>177</v>
      </c>
      <c r="E58">
        <v>390</v>
      </c>
      <c r="F58">
        <v>510</v>
      </c>
      <c r="G58">
        <f t="shared" si="5"/>
        <v>-120</v>
      </c>
      <c r="H58">
        <f t="shared" si="1"/>
        <v>-0.23529411764705882</v>
      </c>
      <c r="I58">
        <f t="shared" si="2"/>
        <v>23.79</v>
      </c>
      <c r="J58" s="5">
        <f t="shared" si="3"/>
        <v>28.547999999999998</v>
      </c>
      <c r="K58" s="5"/>
      <c r="L58" s="5">
        <f t="shared" si="4"/>
        <v>27.358499999999996</v>
      </c>
      <c r="M58">
        <v>98</v>
      </c>
      <c r="N58" s="9">
        <v>108</v>
      </c>
    </row>
    <row r="59" spans="1:14">
      <c r="A59" t="s">
        <v>178</v>
      </c>
      <c r="B59" s="1">
        <v>4987188166048</v>
      </c>
      <c r="C59" t="s">
        <v>179</v>
      </c>
      <c r="D59" t="s">
        <v>180</v>
      </c>
      <c r="E59">
        <v>1294</v>
      </c>
      <c r="F59">
        <v>1300</v>
      </c>
      <c r="G59">
        <f t="shared" si="5"/>
        <v>-6</v>
      </c>
      <c r="H59">
        <f t="shared" si="1"/>
        <v>-4.6153846153846158E-3</v>
      </c>
      <c r="I59">
        <f t="shared" si="2"/>
        <v>78.933999999999997</v>
      </c>
      <c r="J59" s="5">
        <f t="shared" si="3"/>
        <v>94.720799999999997</v>
      </c>
      <c r="K59" s="2">
        <f>I59*1.3</f>
        <v>102.6142</v>
      </c>
      <c r="L59" s="5">
        <f t="shared" si="4"/>
        <v>90.77409999999999</v>
      </c>
      <c r="M59">
        <v>107</v>
      </c>
    </row>
    <row r="60" spans="1:14" hidden="1">
      <c r="A60" t="s">
        <v>181</v>
      </c>
      <c r="B60" s="1">
        <v>4987067294305</v>
      </c>
      <c r="C60" t="s">
        <v>182</v>
      </c>
      <c r="D60" t="s">
        <v>183</v>
      </c>
      <c r="E60">
        <v>616</v>
      </c>
      <c r="F60">
        <v>1000</v>
      </c>
      <c r="G60">
        <f t="shared" si="5"/>
        <v>-384</v>
      </c>
      <c r="H60">
        <f t="shared" si="1"/>
        <v>-0.38400000000000001</v>
      </c>
      <c r="I60">
        <f t="shared" si="2"/>
        <v>37.576000000000001</v>
      </c>
      <c r="J60" s="5">
        <f t="shared" si="3"/>
        <v>45.091200000000001</v>
      </c>
      <c r="K60" s="5"/>
      <c r="L60" s="5">
        <f t="shared" si="4"/>
        <v>43.212399999999995</v>
      </c>
    </row>
    <row r="61" spans="1:14">
      <c r="A61" t="s">
        <v>184</v>
      </c>
      <c r="B61" s="1">
        <v>4981736224419</v>
      </c>
      <c r="C61" t="s">
        <v>185</v>
      </c>
      <c r="D61" t="s">
        <v>186</v>
      </c>
      <c r="E61">
        <v>950</v>
      </c>
      <c r="F61">
        <v>950</v>
      </c>
      <c r="G61">
        <f t="shared" si="5"/>
        <v>0</v>
      </c>
      <c r="H61">
        <f t="shared" si="1"/>
        <v>0</v>
      </c>
      <c r="I61">
        <f t="shared" si="2"/>
        <v>57.949999999999996</v>
      </c>
      <c r="J61" s="5">
        <f t="shared" si="3"/>
        <v>69.539999999999992</v>
      </c>
      <c r="K61" s="2">
        <f>I61*1.3</f>
        <v>75.334999999999994</v>
      </c>
      <c r="L61" s="5">
        <f t="shared" si="4"/>
        <v>66.642499999999984</v>
      </c>
      <c r="M61" s="5">
        <v>69</v>
      </c>
    </row>
    <row r="62" spans="1:14" hidden="1">
      <c r="A62" t="s">
        <v>187</v>
      </c>
      <c r="B62" s="1">
        <v>4987241101580</v>
      </c>
      <c r="C62" t="s">
        <v>188</v>
      </c>
      <c r="D62" s="7" t="s">
        <v>189</v>
      </c>
      <c r="E62">
        <v>590</v>
      </c>
      <c r="F62">
        <v>950</v>
      </c>
      <c r="G62">
        <f t="shared" si="5"/>
        <v>-360</v>
      </c>
      <c r="H62">
        <f t="shared" si="1"/>
        <v>-0.37894736842105264</v>
      </c>
      <c r="I62">
        <f t="shared" si="2"/>
        <v>35.99</v>
      </c>
      <c r="J62" s="5">
        <f t="shared" si="3"/>
        <v>43.188000000000002</v>
      </c>
      <c r="K62" s="5"/>
      <c r="L62" s="5">
        <f t="shared" si="4"/>
        <v>41.388500000000001</v>
      </c>
      <c r="M62">
        <v>59</v>
      </c>
      <c r="N62" s="9">
        <v>69</v>
      </c>
    </row>
    <row r="63" spans="1:14">
      <c r="A63" t="s">
        <v>190</v>
      </c>
      <c r="B63" s="1">
        <v>4987033409061</v>
      </c>
      <c r="C63" t="s">
        <v>191</v>
      </c>
      <c r="D63" t="s">
        <v>192</v>
      </c>
      <c r="E63">
        <v>1200</v>
      </c>
      <c r="F63">
        <v>1200</v>
      </c>
      <c r="G63">
        <f t="shared" si="5"/>
        <v>0</v>
      </c>
      <c r="H63">
        <f t="shared" si="1"/>
        <v>0</v>
      </c>
      <c r="I63">
        <f t="shared" si="2"/>
        <v>73.2</v>
      </c>
      <c r="J63" s="5">
        <f t="shared" si="3"/>
        <v>87.84</v>
      </c>
      <c r="K63" s="2">
        <f>I63*1.3</f>
        <v>95.160000000000011</v>
      </c>
      <c r="L63" s="5">
        <f t="shared" si="4"/>
        <v>84.179999999999993</v>
      </c>
      <c r="M63">
        <v>99</v>
      </c>
      <c r="N63" s="9">
        <v>125</v>
      </c>
    </row>
    <row r="64" spans="1:14" hidden="1">
      <c r="A64" t="s">
        <v>193</v>
      </c>
      <c r="B64" s="1">
        <v>4987033409047</v>
      </c>
      <c r="C64" t="s">
        <v>194</v>
      </c>
      <c r="D64" t="s">
        <v>192</v>
      </c>
      <c r="E64">
        <v>398</v>
      </c>
      <c r="F64">
        <v>600</v>
      </c>
      <c r="G64">
        <f t="shared" si="5"/>
        <v>-202</v>
      </c>
      <c r="H64">
        <f t="shared" si="1"/>
        <v>-0.33666666666666667</v>
      </c>
      <c r="I64">
        <f t="shared" si="2"/>
        <v>24.277999999999999</v>
      </c>
      <c r="J64" s="5">
        <f t="shared" si="3"/>
        <v>29.133599999999998</v>
      </c>
      <c r="K64" s="5"/>
      <c r="L64" s="5">
        <f t="shared" si="4"/>
        <v>27.919699999999995</v>
      </c>
      <c r="M64">
        <v>68</v>
      </c>
      <c r="N64" s="9">
        <v>75</v>
      </c>
    </row>
    <row r="65" spans="1:14">
      <c r="A65" t="s">
        <v>195</v>
      </c>
      <c r="B65" s="1">
        <v>4987033209135</v>
      </c>
      <c r="C65" t="s">
        <v>196</v>
      </c>
      <c r="D65" t="s">
        <v>197</v>
      </c>
      <c r="E65">
        <v>825</v>
      </c>
      <c r="F65">
        <v>700</v>
      </c>
      <c r="G65">
        <f t="shared" si="5"/>
        <v>125</v>
      </c>
      <c r="H65">
        <f t="shared" si="1"/>
        <v>0.17857142857142858</v>
      </c>
      <c r="I65">
        <f t="shared" si="2"/>
        <v>50.324999999999996</v>
      </c>
      <c r="J65" s="5">
        <f t="shared" si="3"/>
        <v>60.389999999999993</v>
      </c>
      <c r="K65" s="2">
        <f>I65*1.3</f>
        <v>65.422499999999999</v>
      </c>
      <c r="L65" s="5">
        <f t="shared" si="4"/>
        <v>57.873749999999994</v>
      </c>
      <c r="M65">
        <v>89</v>
      </c>
      <c r="N65" s="9">
        <v>99</v>
      </c>
    </row>
    <row r="66" spans="1:14">
      <c r="A66" t="s">
        <v>198</v>
      </c>
      <c r="B66" s="1">
        <v>4987033811055</v>
      </c>
      <c r="C66" t="s">
        <v>81</v>
      </c>
      <c r="D66" t="s">
        <v>197</v>
      </c>
      <c r="E66">
        <v>1019</v>
      </c>
      <c r="F66">
        <v>700</v>
      </c>
      <c r="G66">
        <f t="shared" si="5"/>
        <v>319</v>
      </c>
      <c r="H66">
        <f t="shared" ref="H66:H129" si="7">G66/F66</f>
        <v>0.45571428571428574</v>
      </c>
      <c r="I66">
        <f t="shared" ref="I66:I129" si="8">E66*0.061</f>
        <v>62.158999999999999</v>
      </c>
      <c r="J66" s="5">
        <f t="shared" ref="J66:J129" si="9">I66*1.2</f>
        <v>74.590800000000002</v>
      </c>
      <c r="K66" s="2">
        <f>I66*1.3</f>
        <v>80.806700000000006</v>
      </c>
      <c r="L66" s="5">
        <f t="shared" ref="L66:L129" si="10">I66*1.15</f>
        <v>71.482849999999999</v>
      </c>
      <c r="M66">
        <v>129</v>
      </c>
      <c r="N66" s="9">
        <v>139</v>
      </c>
    </row>
    <row r="67" spans="1:14" hidden="1">
      <c r="A67" t="s">
        <v>199</v>
      </c>
      <c r="B67" s="1">
        <v>4987033811116</v>
      </c>
      <c r="C67" t="s">
        <v>200</v>
      </c>
      <c r="D67" t="s">
        <v>197</v>
      </c>
      <c r="E67">
        <v>1790</v>
      </c>
      <c r="F67">
        <v>700</v>
      </c>
      <c r="G67">
        <f t="shared" si="5"/>
        <v>1090</v>
      </c>
      <c r="H67">
        <f t="shared" si="7"/>
        <v>1.5571428571428572</v>
      </c>
      <c r="I67">
        <f t="shared" si="8"/>
        <v>109.19</v>
      </c>
      <c r="J67" s="5">
        <f t="shared" si="9"/>
        <v>131.02799999999999</v>
      </c>
      <c r="K67" s="5"/>
      <c r="L67" s="5">
        <f t="shared" si="10"/>
        <v>125.56849999999999</v>
      </c>
      <c r="M67">
        <v>209</v>
      </c>
      <c r="N67" s="9">
        <v>219</v>
      </c>
    </row>
    <row r="68" spans="1:14">
      <c r="A68" t="s">
        <v>201</v>
      </c>
      <c r="B68" s="1">
        <v>4903301177197</v>
      </c>
      <c r="C68" t="s">
        <v>202</v>
      </c>
      <c r="D68" s="4" t="s">
        <v>203</v>
      </c>
      <c r="E68">
        <v>823</v>
      </c>
      <c r="F68">
        <v>925</v>
      </c>
      <c r="G68">
        <f t="shared" si="5"/>
        <v>-102</v>
      </c>
      <c r="H68">
        <f t="shared" si="7"/>
        <v>-0.11027027027027027</v>
      </c>
      <c r="I68">
        <f t="shared" si="8"/>
        <v>50.202999999999996</v>
      </c>
      <c r="J68" s="5">
        <f t="shared" si="9"/>
        <v>60.243599999999994</v>
      </c>
      <c r="K68" s="2">
        <f>I68*1.3</f>
        <v>65.263899999999992</v>
      </c>
      <c r="L68" s="5">
        <f t="shared" si="10"/>
        <v>57.733449999999991</v>
      </c>
    </row>
    <row r="69" spans="1:14">
      <c r="A69" t="s">
        <v>204</v>
      </c>
      <c r="B69" s="1">
        <v>4903301177203</v>
      </c>
      <c r="C69" t="s">
        <v>205</v>
      </c>
      <c r="D69" s="7" t="s">
        <v>206</v>
      </c>
      <c r="E69">
        <v>1368</v>
      </c>
      <c r="F69">
        <v>1368</v>
      </c>
      <c r="G69">
        <f t="shared" si="5"/>
        <v>0</v>
      </c>
      <c r="H69">
        <f t="shared" si="7"/>
        <v>0</v>
      </c>
      <c r="I69">
        <f t="shared" si="8"/>
        <v>83.447999999999993</v>
      </c>
      <c r="J69" s="5">
        <f t="shared" si="9"/>
        <v>100.13759999999999</v>
      </c>
      <c r="K69" s="2">
        <f>I69*1.3</f>
        <v>108.4824</v>
      </c>
      <c r="L69" s="5">
        <f t="shared" si="10"/>
        <v>95.965199999999982</v>
      </c>
    </row>
    <row r="70" spans="1:14">
      <c r="A70" t="s">
        <v>207</v>
      </c>
      <c r="B70" s="1">
        <v>4903301177159</v>
      </c>
      <c r="C70" t="s">
        <v>114</v>
      </c>
      <c r="D70" s="4" t="s">
        <v>203</v>
      </c>
      <c r="E70">
        <v>873</v>
      </c>
      <c r="F70">
        <v>910</v>
      </c>
      <c r="G70">
        <f t="shared" si="5"/>
        <v>-37</v>
      </c>
      <c r="H70">
        <f t="shared" si="7"/>
        <v>-4.0659340659340661E-2</v>
      </c>
      <c r="I70">
        <f t="shared" si="8"/>
        <v>53.253</v>
      </c>
      <c r="J70" s="5">
        <f t="shared" si="9"/>
        <v>63.903599999999997</v>
      </c>
      <c r="K70" s="2">
        <f>I70*1.3</f>
        <v>69.228899999999996</v>
      </c>
      <c r="L70" s="5">
        <f t="shared" si="10"/>
        <v>61.240949999999998</v>
      </c>
      <c r="M70">
        <v>89</v>
      </c>
    </row>
    <row r="71" spans="1:14" hidden="1">
      <c r="A71" t="s">
        <v>208</v>
      </c>
      <c r="B71" s="1">
        <v>4987306010437</v>
      </c>
      <c r="C71" t="s">
        <v>209</v>
      </c>
      <c r="D71" t="s">
        <v>210</v>
      </c>
      <c r="E71">
        <v>798</v>
      </c>
      <c r="F71">
        <v>910</v>
      </c>
      <c r="G71">
        <f t="shared" si="5"/>
        <v>-112</v>
      </c>
      <c r="H71">
        <f t="shared" si="7"/>
        <v>-0.12307692307692308</v>
      </c>
      <c r="I71">
        <f t="shared" si="8"/>
        <v>48.677999999999997</v>
      </c>
      <c r="J71" s="5">
        <f t="shared" si="9"/>
        <v>58.413599999999995</v>
      </c>
      <c r="K71" s="5"/>
      <c r="L71" s="5">
        <f t="shared" si="10"/>
        <v>55.979699999999994</v>
      </c>
      <c r="M71">
        <v>89</v>
      </c>
      <c r="N71" s="9">
        <v>99</v>
      </c>
    </row>
    <row r="72" spans="1:14">
      <c r="A72" t="s">
        <v>211</v>
      </c>
      <c r="B72" s="1">
        <v>4987306009776</v>
      </c>
      <c r="C72" t="s">
        <v>212</v>
      </c>
      <c r="D72" t="s">
        <v>213</v>
      </c>
      <c r="E72">
        <v>1598</v>
      </c>
      <c r="F72">
        <v>1600</v>
      </c>
      <c r="G72">
        <f t="shared" si="5"/>
        <v>-2</v>
      </c>
      <c r="H72">
        <f t="shared" si="7"/>
        <v>-1.25E-3</v>
      </c>
      <c r="I72">
        <f t="shared" si="8"/>
        <v>97.477999999999994</v>
      </c>
      <c r="J72" s="5">
        <f t="shared" si="9"/>
        <v>116.97359999999999</v>
      </c>
      <c r="K72" s="2">
        <f>I72*1.3</f>
        <v>126.7214</v>
      </c>
      <c r="L72" s="5">
        <f t="shared" si="10"/>
        <v>112.09969999999998</v>
      </c>
      <c r="M72">
        <v>148</v>
      </c>
      <c r="N72" s="9">
        <v>168</v>
      </c>
    </row>
    <row r="73" spans="1:14">
      <c r="A73" t="s">
        <v>214</v>
      </c>
      <c r="B73" s="1">
        <v>4987241139453</v>
      </c>
      <c r="C73" t="s">
        <v>215</v>
      </c>
      <c r="D73" s="4" t="s">
        <v>216</v>
      </c>
      <c r="E73">
        <v>972</v>
      </c>
      <c r="F73">
        <v>972</v>
      </c>
      <c r="G73">
        <f t="shared" si="5"/>
        <v>0</v>
      </c>
      <c r="H73">
        <f t="shared" si="7"/>
        <v>0</v>
      </c>
      <c r="I73">
        <f t="shared" si="8"/>
        <v>59.292000000000002</v>
      </c>
      <c r="J73" s="5">
        <f t="shared" si="9"/>
        <v>71.150400000000005</v>
      </c>
      <c r="K73" s="2">
        <f>I73*1.3</f>
        <v>77.079599999999999</v>
      </c>
      <c r="L73" s="5">
        <f t="shared" si="10"/>
        <v>68.1858</v>
      </c>
      <c r="M73" s="5">
        <v>58</v>
      </c>
      <c r="N73" s="9">
        <v>68</v>
      </c>
    </row>
    <row r="74" spans="1:14">
      <c r="A74" t="s">
        <v>217</v>
      </c>
      <c r="B74" s="1">
        <v>4987241139460</v>
      </c>
      <c r="C74" t="s">
        <v>218</v>
      </c>
      <c r="D74" s="4" t="s">
        <v>219</v>
      </c>
      <c r="E74">
        <v>1180</v>
      </c>
      <c r="F74">
        <v>1180</v>
      </c>
      <c r="G74">
        <f t="shared" si="5"/>
        <v>0</v>
      </c>
      <c r="H74">
        <f t="shared" si="7"/>
        <v>0</v>
      </c>
      <c r="I74">
        <f t="shared" si="8"/>
        <v>71.98</v>
      </c>
      <c r="J74" s="5">
        <f t="shared" si="9"/>
        <v>86.376000000000005</v>
      </c>
      <c r="K74" s="2">
        <f>I74*1.3</f>
        <v>93.574000000000012</v>
      </c>
      <c r="L74" s="5">
        <f t="shared" si="10"/>
        <v>82.777000000000001</v>
      </c>
      <c r="M74" s="5">
        <v>139</v>
      </c>
    </row>
    <row r="75" spans="1:14">
      <c r="A75" t="s">
        <v>220</v>
      </c>
      <c r="B75" s="1">
        <v>4987241138982</v>
      </c>
      <c r="C75" t="s">
        <v>34</v>
      </c>
      <c r="D75" s="7" t="s">
        <v>221</v>
      </c>
      <c r="E75">
        <v>920</v>
      </c>
      <c r="F75">
        <v>972</v>
      </c>
      <c r="G75">
        <f t="shared" si="5"/>
        <v>-52</v>
      </c>
      <c r="H75">
        <f t="shared" si="7"/>
        <v>-5.3497942386831275E-2</v>
      </c>
      <c r="I75">
        <f t="shared" si="8"/>
        <v>56.12</v>
      </c>
      <c r="J75" s="5">
        <f t="shared" si="9"/>
        <v>67.343999999999994</v>
      </c>
      <c r="K75" s="2">
        <f>I75*1.3</f>
        <v>72.956000000000003</v>
      </c>
      <c r="L75" s="5">
        <f t="shared" si="10"/>
        <v>64.537999999999997</v>
      </c>
      <c r="M75">
        <v>83</v>
      </c>
      <c r="N75" s="9">
        <v>95</v>
      </c>
    </row>
    <row r="76" spans="1:14" hidden="1">
      <c r="A76" t="s">
        <v>222</v>
      </c>
      <c r="B76" s="1">
        <v>4987036161119</v>
      </c>
      <c r="C76" t="s">
        <v>223</v>
      </c>
      <c r="D76" t="s">
        <v>224</v>
      </c>
      <c r="E76">
        <v>787</v>
      </c>
      <c r="F76">
        <v>900</v>
      </c>
      <c r="G76">
        <f t="shared" si="5"/>
        <v>-113</v>
      </c>
      <c r="H76">
        <f t="shared" si="7"/>
        <v>-0.12555555555555556</v>
      </c>
      <c r="I76">
        <f t="shared" si="8"/>
        <v>48.006999999999998</v>
      </c>
      <c r="J76" s="5">
        <f t="shared" si="9"/>
        <v>57.608399999999996</v>
      </c>
      <c r="K76" s="5"/>
      <c r="L76" s="5">
        <f t="shared" si="10"/>
        <v>55.208049999999993</v>
      </c>
      <c r="M76">
        <v>49</v>
      </c>
    </row>
    <row r="77" spans="1:14" hidden="1">
      <c r="A77" t="s">
        <v>225</v>
      </c>
      <c r="B77" s="1">
        <v>4987241124329</v>
      </c>
      <c r="C77" t="s">
        <v>223</v>
      </c>
      <c r="D77" t="s">
        <v>226</v>
      </c>
      <c r="E77">
        <v>754</v>
      </c>
      <c r="F77">
        <v>900</v>
      </c>
      <c r="G77">
        <f t="shared" si="5"/>
        <v>-146</v>
      </c>
      <c r="H77">
        <f t="shared" si="7"/>
        <v>-0.16222222222222221</v>
      </c>
      <c r="I77">
        <f t="shared" si="8"/>
        <v>45.994</v>
      </c>
      <c r="J77" s="5">
        <f t="shared" si="9"/>
        <v>55.192799999999998</v>
      </c>
      <c r="K77" s="5"/>
      <c r="L77" s="5">
        <f t="shared" si="10"/>
        <v>52.893099999999997</v>
      </c>
      <c r="M77">
        <v>89</v>
      </c>
      <c r="N77" s="9">
        <v>99</v>
      </c>
    </row>
    <row r="78" spans="1:14">
      <c r="A78" t="s">
        <v>227</v>
      </c>
      <c r="B78" s="1">
        <v>4987438073928</v>
      </c>
      <c r="C78" t="s">
        <v>73</v>
      </c>
      <c r="D78" s="7" t="s">
        <v>228</v>
      </c>
      <c r="E78">
        <v>1598</v>
      </c>
      <c r="F78">
        <v>1600</v>
      </c>
      <c r="G78">
        <f t="shared" si="5"/>
        <v>-2</v>
      </c>
      <c r="H78">
        <f t="shared" si="7"/>
        <v>-1.25E-3</v>
      </c>
      <c r="I78">
        <f t="shared" si="8"/>
        <v>97.477999999999994</v>
      </c>
      <c r="J78" s="5">
        <f t="shared" si="9"/>
        <v>116.97359999999999</v>
      </c>
      <c r="K78" s="2">
        <f>I78*1.3</f>
        <v>126.7214</v>
      </c>
      <c r="L78" s="5">
        <f t="shared" si="10"/>
        <v>112.09969999999998</v>
      </c>
      <c r="M78">
        <v>146</v>
      </c>
    </row>
    <row r="79" spans="1:14">
      <c r="A79" t="s">
        <v>229</v>
      </c>
      <c r="B79" s="1">
        <v>4987072033128</v>
      </c>
      <c r="C79" t="s">
        <v>209</v>
      </c>
      <c r="D79" t="s">
        <v>230</v>
      </c>
      <c r="E79">
        <v>1409</v>
      </c>
      <c r="F79">
        <v>1600</v>
      </c>
      <c r="G79">
        <f t="shared" si="5"/>
        <v>-191</v>
      </c>
      <c r="H79">
        <f t="shared" si="7"/>
        <v>-0.119375</v>
      </c>
      <c r="I79">
        <f t="shared" si="8"/>
        <v>85.948999999999998</v>
      </c>
      <c r="J79" s="5">
        <f t="shared" si="9"/>
        <v>103.13879999999999</v>
      </c>
      <c r="K79" s="2">
        <f>I79*1.3</f>
        <v>111.7337</v>
      </c>
      <c r="L79" s="5">
        <f t="shared" si="10"/>
        <v>98.841349999999991</v>
      </c>
    </row>
    <row r="80" spans="1:14" hidden="1">
      <c r="A80" t="s">
        <v>231</v>
      </c>
      <c r="B80" s="1">
        <v>4987128304158</v>
      </c>
      <c r="C80" t="s">
        <v>46</v>
      </c>
      <c r="D80" t="s">
        <v>232</v>
      </c>
      <c r="E80">
        <v>2090</v>
      </c>
      <c r="F80">
        <v>2700</v>
      </c>
      <c r="G80">
        <f t="shared" si="5"/>
        <v>-610</v>
      </c>
      <c r="H80">
        <f t="shared" si="7"/>
        <v>-0.22592592592592592</v>
      </c>
      <c r="I80">
        <f t="shared" si="8"/>
        <v>127.49</v>
      </c>
      <c r="J80" s="5">
        <f t="shared" si="9"/>
        <v>152.988</v>
      </c>
      <c r="K80" s="5"/>
      <c r="L80" s="5">
        <f t="shared" si="10"/>
        <v>146.61349999999999</v>
      </c>
    </row>
    <row r="81" spans="1:13" hidden="1">
      <c r="A81" t="s">
        <v>233</v>
      </c>
      <c r="B81" s="1">
        <v>4970511023071</v>
      </c>
      <c r="C81" t="s">
        <v>31</v>
      </c>
      <c r="D81" t="s">
        <v>234</v>
      </c>
      <c r="E81">
        <v>798</v>
      </c>
      <c r="F81">
        <v>880</v>
      </c>
      <c r="G81">
        <f t="shared" ref="G81:G144" si="11">E81-F81</f>
        <v>-82</v>
      </c>
      <c r="H81">
        <f t="shared" si="7"/>
        <v>-9.3181818181818185E-2</v>
      </c>
      <c r="I81">
        <f t="shared" si="8"/>
        <v>48.677999999999997</v>
      </c>
      <c r="J81" s="5">
        <f t="shared" si="9"/>
        <v>58.413599999999995</v>
      </c>
      <c r="K81" s="5"/>
      <c r="L81" s="5">
        <f t="shared" si="10"/>
        <v>55.979699999999994</v>
      </c>
    </row>
    <row r="82" spans="1:13" hidden="1">
      <c r="A82" t="s">
        <v>235</v>
      </c>
      <c r="B82" s="1">
        <v>4987336753038</v>
      </c>
      <c r="C82" t="s">
        <v>196</v>
      </c>
      <c r="D82" t="s">
        <v>236</v>
      </c>
      <c r="E82">
        <v>632</v>
      </c>
      <c r="F82">
        <v>1316</v>
      </c>
      <c r="G82">
        <f t="shared" si="11"/>
        <v>-684</v>
      </c>
      <c r="H82">
        <f t="shared" si="7"/>
        <v>-0.51975683890577506</v>
      </c>
      <c r="I82">
        <f t="shared" si="8"/>
        <v>38.552</v>
      </c>
      <c r="J82" s="5">
        <f t="shared" si="9"/>
        <v>46.2624</v>
      </c>
      <c r="K82" s="5"/>
      <c r="L82" s="5">
        <f t="shared" si="10"/>
        <v>44.334799999999994</v>
      </c>
    </row>
    <row r="83" spans="1:13">
      <c r="A83" t="s">
        <v>237</v>
      </c>
      <c r="B83" s="1">
        <v>4987107608932</v>
      </c>
      <c r="C83" t="s">
        <v>238</v>
      </c>
      <c r="D83" t="s">
        <v>239</v>
      </c>
      <c r="E83">
        <v>1064</v>
      </c>
      <c r="F83">
        <v>2138</v>
      </c>
      <c r="G83">
        <f t="shared" si="11"/>
        <v>-1074</v>
      </c>
      <c r="H83">
        <f t="shared" si="7"/>
        <v>-0.50233863423760527</v>
      </c>
      <c r="I83">
        <f t="shared" si="8"/>
        <v>64.903999999999996</v>
      </c>
      <c r="J83" s="5">
        <f t="shared" si="9"/>
        <v>77.884799999999998</v>
      </c>
      <c r="K83" s="2">
        <f t="shared" ref="K83:K100" si="12">I83*1.3</f>
        <v>84.375199999999992</v>
      </c>
      <c r="L83" s="5">
        <f t="shared" si="10"/>
        <v>74.639599999999987</v>
      </c>
      <c r="M83">
        <v>179</v>
      </c>
    </row>
    <row r="84" spans="1:13">
      <c r="A84" t="s">
        <v>240</v>
      </c>
      <c r="B84" s="1">
        <v>4987067254408</v>
      </c>
      <c r="C84" t="s">
        <v>196</v>
      </c>
      <c r="D84" s="4" t="s">
        <v>241</v>
      </c>
      <c r="E84">
        <v>1230</v>
      </c>
      <c r="F84">
        <v>2106</v>
      </c>
      <c r="G84">
        <f t="shared" si="11"/>
        <v>-876</v>
      </c>
      <c r="H84">
        <f t="shared" si="7"/>
        <v>-0.41595441595441596</v>
      </c>
      <c r="I84">
        <f t="shared" si="8"/>
        <v>75.03</v>
      </c>
      <c r="J84" s="5">
        <f t="shared" si="9"/>
        <v>90.036000000000001</v>
      </c>
      <c r="K84" s="2">
        <f t="shared" si="12"/>
        <v>97.539000000000001</v>
      </c>
      <c r="L84" s="5">
        <f t="shared" si="10"/>
        <v>86.284499999999994</v>
      </c>
      <c r="M84">
        <v>189</v>
      </c>
    </row>
    <row r="85" spans="1:13">
      <c r="A85" t="s">
        <v>242</v>
      </c>
      <c r="B85" s="1">
        <v>4987067254309</v>
      </c>
      <c r="C85" t="s">
        <v>243</v>
      </c>
      <c r="D85" s="4" t="s">
        <v>244</v>
      </c>
      <c r="E85">
        <v>1000</v>
      </c>
      <c r="F85">
        <v>1574</v>
      </c>
      <c r="G85">
        <f t="shared" si="11"/>
        <v>-574</v>
      </c>
      <c r="H85">
        <f t="shared" si="7"/>
        <v>-0.36467598475222363</v>
      </c>
      <c r="I85">
        <f t="shared" si="8"/>
        <v>61</v>
      </c>
      <c r="J85" s="5">
        <f t="shared" si="9"/>
        <v>73.2</v>
      </c>
      <c r="K85" s="2">
        <f t="shared" si="12"/>
        <v>79.3</v>
      </c>
      <c r="L85" s="5">
        <f t="shared" si="10"/>
        <v>70.149999999999991</v>
      </c>
      <c r="M85">
        <v>139</v>
      </c>
    </row>
    <row r="86" spans="1:13">
      <c r="A86" t="s">
        <v>245</v>
      </c>
      <c r="B86" s="1">
        <v>4987067825301</v>
      </c>
      <c r="C86" t="s">
        <v>246</v>
      </c>
      <c r="D86" s="4" t="s">
        <v>247</v>
      </c>
      <c r="E86">
        <v>1090</v>
      </c>
      <c r="F86">
        <v>1980</v>
      </c>
      <c r="G86">
        <f t="shared" si="11"/>
        <v>-890</v>
      </c>
      <c r="H86">
        <f t="shared" si="7"/>
        <v>-0.4494949494949495</v>
      </c>
      <c r="I86">
        <f t="shared" si="8"/>
        <v>66.489999999999995</v>
      </c>
      <c r="J86" s="5">
        <f t="shared" si="9"/>
        <v>79.787999999999997</v>
      </c>
      <c r="K86" s="2">
        <f t="shared" si="12"/>
        <v>86.436999999999998</v>
      </c>
      <c r="L86" s="5">
        <f t="shared" si="10"/>
        <v>76.463499999999982</v>
      </c>
      <c r="M86">
        <v>189</v>
      </c>
    </row>
    <row r="87" spans="1:13">
      <c r="A87" t="s">
        <v>248</v>
      </c>
      <c r="B87" s="1">
        <v>4987904100097</v>
      </c>
      <c r="C87" t="s">
        <v>73</v>
      </c>
      <c r="D87" t="s">
        <v>249</v>
      </c>
      <c r="E87">
        <v>1166</v>
      </c>
      <c r="F87">
        <v>1270</v>
      </c>
      <c r="G87">
        <f t="shared" si="11"/>
        <v>-104</v>
      </c>
      <c r="H87">
        <f t="shared" si="7"/>
        <v>-8.1889763779527558E-2</v>
      </c>
      <c r="I87">
        <f t="shared" si="8"/>
        <v>71.126000000000005</v>
      </c>
      <c r="J87" s="5">
        <f t="shared" si="9"/>
        <v>85.351200000000006</v>
      </c>
      <c r="K87" s="2">
        <f t="shared" si="12"/>
        <v>92.463800000000006</v>
      </c>
      <c r="L87" s="5">
        <f t="shared" si="10"/>
        <v>81.794899999999998</v>
      </c>
      <c r="M87">
        <v>209</v>
      </c>
    </row>
    <row r="88" spans="1:13">
      <c r="A88" t="s">
        <v>250</v>
      </c>
      <c r="B88" s="1">
        <v>4903301036234</v>
      </c>
      <c r="C88" t="s">
        <v>126</v>
      </c>
      <c r="D88" t="s">
        <v>251</v>
      </c>
      <c r="E88">
        <v>990</v>
      </c>
      <c r="F88">
        <v>1080</v>
      </c>
      <c r="G88">
        <f t="shared" si="11"/>
        <v>-90</v>
      </c>
      <c r="H88">
        <f t="shared" si="7"/>
        <v>-8.3333333333333329E-2</v>
      </c>
      <c r="I88">
        <f t="shared" si="8"/>
        <v>60.39</v>
      </c>
      <c r="J88" s="5">
        <f t="shared" si="9"/>
        <v>72.468000000000004</v>
      </c>
      <c r="K88" s="2">
        <f t="shared" si="12"/>
        <v>78.507000000000005</v>
      </c>
      <c r="L88" s="5">
        <f t="shared" si="10"/>
        <v>69.448499999999996</v>
      </c>
    </row>
    <row r="89" spans="1:13">
      <c r="A89" t="s">
        <v>252</v>
      </c>
      <c r="B89" s="1">
        <v>4903301036432</v>
      </c>
      <c r="C89" t="s">
        <v>196</v>
      </c>
      <c r="D89" t="s">
        <v>253</v>
      </c>
      <c r="E89">
        <v>1266</v>
      </c>
      <c r="F89">
        <v>1490</v>
      </c>
      <c r="G89">
        <f t="shared" si="11"/>
        <v>-224</v>
      </c>
      <c r="H89">
        <f t="shared" si="7"/>
        <v>-0.15033557046979865</v>
      </c>
      <c r="I89">
        <f t="shared" si="8"/>
        <v>77.225999999999999</v>
      </c>
      <c r="J89" s="5">
        <f t="shared" si="9"/>
        <v>92.671199999999999</v>
      </c>
      <c r="K89" s="2">
        <f t="shared" si="12"/>
        <v>100.3938</v>
      </c>
      <c r="L89" s="5">
        <f t="shared" si="10"/>
        <v>88.809899999999999</v>
      </c>
    </row>
    <row r="90" spans="1:13">
      <c r="A90" t="s">
        <v>254</v>
      </c>
      <c r="B90" s="1">
        <v>4987107614681</v>
      </c>
      <c r="C90" t="s">
        <v>70</v>
      </c>
      <c r="D90" t="s">
        <v>255</v>
      </c>
      <c r="E90">
        <v>918</v>
      </c>
      <c r="F90">
        <v>950</v>
      </c>
      <c r="G90">
        <f t="shared" si="11"/>
        <v>-32</v>
      </c>
      <c r="H90">
        <f t="shared" si="7"/>
        <v>-3.3684210526315789E-2</v>
      </c>
      <c r="I90">
        <f t="shared" si="8"/>
        <v>55.997999999999998</v>
      </c>
      <c r="J90" s="5">
        <f t="shared" si="9"/>
        <v>67.197599999999994</v>
      </c>
      <c r="K90" s="2">
        <f t="shared" si="12"/>
        <v>72.797399999999996</v>
      </c>
      <c r="L90" s="5">
        <f t="shared" si="10"/>
        <v>64.397699999999986</v>
      </c>
      <c r="M90">
        <v>109</v>
      </c>
    </row>
    <row r="91" spans="1:13">
      <c r="A91" t="s">
        <v>256</v>
      </c>
      <c r="B91" s="1">
        <v>4987107614704</v>
      </c>
      <c r="C91" t="s">
        <v>257</v>
      </c>
      <c r="D91" t="s">
        <v>258</v>
      </c>
      <c r="E91">
        <v>1280</v>
      </c>
      <c r="F91">
        <v>1598</v>
      </c>
      <c r="G91">
        <f t="shared" si="11"/>
        <v>-318</v>
      </c>
      <c r="H91">
        <f t="shared" si="7"/>
        <v>-0.19899874843554444</v>
      </c>
      <c r="I91">
        <f t="shared" si="8"/>
        <v>78.08</v>
      </c>
      <c r="J91" s="5">
        <f t="shared" si="9"/>
        <v>93.695999999999998</v>
      </c>
      <c r="K91" s="2">
        <f t="shared" si="12"/>
        <v>101.504</v>
      </c>
      <c r="L91" s="5">
        <f t="shared" si="10"/>
        <v>89.791999999999987</v>
      </c>
      <c r="M91">
        <v>155</v>
      </c>
    </row>
    <row r="92" spans="1:13">
      <c r="A92" t="s">
        <v>259</v>
      </c>
      <c r="B92" s="1">
        <v>4987107605092</v>
      </c>
      <c r="C92" t="s">
        <v>260</v>
      </c>
      <c r="D92" t="s">
        <v>261</v>
      </c>
      <c r="E92">
        <v>1419</v>
      </c>
      <c r="F92">
        <v>1480</v>
      </c>
      <c r="G92">
        <f t="shared" si="11"/>
        <v>-61</v>
      </c>
      <c r="H92">
        <f t="shared" si="7"/>
        <v>-4.1216216216216219E-2</v>
      </c>
      <c r="I92">
        <f t="shared" si="8"/>
        <v>86.558999999999997</v>
      </c>
      <c r="J92" s="5">
        <f t="shared" si="9"/>
        <v>103.87079999999999</v>
      </c>
      <c r="K92" s="2">
        <f t="shared" si="12"/>
        <v>112.52670000000001</v>
      </c>
      <c r="L92" s="5">
        <f t="shared" si="10"/>
        <v>99.542849999999987</v>
      </c>
    </row>
    <row r="93" spans="1:13">
      <c r="A93" t="s">
        <v>262</v>
      </c>
      <c r="B93" s="1">
        <v>4987023281950</v>
      </c>
      <c r="C93" t="s">
        <v>73</v>
      </c>
      <c r="D93" t="s">
        <v>263</v>
      </c>
      <c r="E93">
        <v>929</v>
      </c>
      <c r="F93">
        <v>748</v>
      </c>
      <c r="G93">
        <f t="shared" si="11"/>
        <v>181</v>
      </c>
      <c r="H93">
        <f t="shared" si="7"/>
        <v>0.24197860962566844</v>
      </c>
      <c r="I93">
        <f t="shared" si="8"/>
        <v>56.668999999999997</v>
      </c>
      <c r="J93" s="5">
        <f t="shared" si="9"/>
        <v>68.002799999999993</v>
      </c>
      <c r="K93" s="2">
        <f t="shared" si="12"/>
        <v>73.669699999999992</v>
      </c>
      <c r="L93" s="5">
        <f t="shared" si="10"/>
        <v>65.169349999999994</v>
      </c>
    </row>
    <row r="94" spans="1:13">
      <c r="A94" t="s">
        <v>264</v>
      </c>
      <c r="B94" s="1">
        <v>4987023281936</v>
      </c>
      <c r="C94" t="s">
        <v>265</v>
      </c>
      <c r="D94" t="s">
        <v>266</v>
      </c>
      <c r="E94">
        <v>1288</v>
      </c>
      <c r="F94">
        <v>1180</v>
      </c>
      <c r="G94">
        <f t="shared" si="11"/>
        <v>108</v>
      </c>
      <c r="H94">
        <f t="shared" si="7"/>
        <v>9.152542372881356E-2</v>
      </c>
      <c r="I94">
        <f t="shared" si="8"/>
        <v>78.567999999999998</v>
      </c>
      <c r="J94" s="5">
        <f t="shared" si="9"/>
        <v>94.281599999999997</v>
      </c>
      <c r="K94" s="2">
        <f t="shared" si="12"/>
        <v>102.1384</v>
      </c>
      <c r="L94" s="5">
        <f t="shared" si="10"/>
        <v>90.353199999999987</v>
      </c>
    </row>
    <row r="95" spans="1:13">
      <c r="A95" t="s">
        <v>267</v>
      </c>
      <c r="B95" s="1">
        <v>4987246601351</v>
      </c>
      <c r="C95" t="s">
        <v>268</v>
      </c>
      <c r="D95" t="s">
        <v>269</v>
      </c>
      <c r="E95">
        <v>1273</v>
      </c>
      <c r="F95">
        <v>1480</v>
      </c>
      <c r="G95">
        <f t="shared" si="11"/>
        <v>-207</v>
      </c>
      <c r="H95">
        <f t="shared" si="7"/>
        <v>-0.13986486486486485</v>
      </c>
      <c r="I95">
        <f t="shared" si="8"/>
        <v>77.652999999999992</v>
      </c>
      <c r="J95" s="5">
        <f t="shared" si="9"/>
        <v>93.183599999999984</v>
      </c>
      <c r="K95" s="2">
        <f t="shared" si="12"/>
        <v>100.94889999999999</v>
      </c>
      <c r="L95" s="5">
        <f t="shared" si="10"/>
        <v>89.300949999999986</v>
      </c>
      <c r="M95">
        <v>109</v>
      </c>
    </row>
    <row r="96" spans="1:13">
      <c r="A96" t="s">
        <v>270</v>
      </c>
      <c r="B96" s="1">
        <v>4987246601818</v>
      </c>
      <c r="C96" t="s">
        <v>271</v>
      </c>
      <c r="D96" t="s">
        <v>272</v>
      </c>
      <c r="E96">
        <v>1288</v>
      </c>
      <c r="F96">
        <v>1480</v>
      </c>
      <c r="G96">
        <f t="shared" si="11"/>
        <v>-192</v>
      </c>
      <c r="H96">
        <f t="shared" si="7"/>
        <v>-0.12972972972972974</v>
      </c>
      <c r="I96">
        <f t="shared" si="8"/>
        <v>78.567999999999998</v>
      </c>
      <c r="J96" s="5">
        <f t="shared" si="9"/>
        <v>94.281599999999997</v>
      </c>
      <c r="K96" s="2">
        <f t="shared" si="12"/>
        <v>102.1384</v>
      </c>
      <c r="L96" s="5">
        <f t="shared" si="10"/>
        <v>90.353199999999987</v>
      </c>
      <c r="M96">
        <v>139</v>
      </c>
    </row>
    <row r="97" spans="1:14">
      <c r="A97" t="s">
        <v>273</v>
      </c>
      <c r="B97" s="1">
        <v>4987246601825</v>
      </c>
      <c r="C97" t="s">
        <v>274</v>
      </c>
      <c r="D97" t="s">
        <v>275</v>
      </c>
      <c r="E97">
        <v>1360</v>
      </c>
      <c r="F97">
        <v>1780</v>
      </c>
      <c r="G97">
        <f t="shared" si="11"/>
        <v>-420</v>
      </c>
      <c r="H97">
        <f t="shared" si="7"/>
        <v>-0.23595505617977527</v>
      </c>
      <c r="I97">
        <f t="shared" si="8"/>
        <v>82.96</v>
      </c>
      <c r="J97" s="5">
        <f t="shared" si="9"/>
        <v>99.551999999999992</v>
      </c>
      <c r="K97" s="2">
        <f t="shared" si="12"/>
        <v>107.848</v>
      </c>
      <c r="L97" s="5">
        <f t="shared" si="10"/>
        <v>95.403999999999982</v>
      </c>
      <c r="M97">
        <v>159</v>
      </c>
    </row>
    <row r="98" spans="1:14">
      <c r="A98" t="s">
        <v>276</v>
      </c>
      <c r="B98" s="1">
        <v>4954097706825</v>
      </c>
      <c r="C98" t="s">
        <v>277</v>
      </c>
      <c r="D98" t="s">
        <v>278</v>
      </c>
      <c r="E98">
        <v>980</v>
      </c>
      <c r="F98">
        <v>858</v>
      </c>
      <c r="G98">
        <f t="shared" si="11"/>
        <v>122</v>
      </c>
      <c r="H98">
        <f t="shared" si="7"/>
        <v>0.14219114219114218</v>
      </c>
      <c r="I98">
        <f t="shared" si="8"/>
        <v>59.78</v>
      </c>
      <c r="J98" s="5">
        <f t="shared" si="9"/>
        <v>71.736000000000004</v>
      </c>
      <c r="K98" s="2">
        <f t="shared" si="12"/>
        <v>77.713999999999999</v>
      </c>
      <c r="L98" s="5">
        <f t="shared" si="10"/>
        <v>68.747</v>
      </c>
    </row>
    <row r="99" spans="1:14">
      <c r="A99" t="s">
        <v>279</v>
      </c>
      <c r="B99" s="1">
        <v>4987306045149</v>
      </c>
      <c r="C99" t="s">
        <v>280</v>
      </c>
      <c r="D99" t="s">
        <v>281</v>
      </c>
      <c r="E99">
        <v>999</v>
      </c>
      <c r="F99">
        <v>980</v>
      </c>
      <c r="G99">
        <f t="shared" si="11"/>
        <v>19</v>
      </c>
      <c r="H99">
        <f t="shared" si="7"/>
        <v>1.9387755102040816E-2</v>
      </c>
      <c r="I99">
        <f t="shared" si="8"/>
        <v>60.939</v>
      </c>
      <c r="J99" s="5">
        <f t="shared" si="9"/>
        <v>73.126800000000003</v>
      </c>
      <c r="K99" s="2">
        <f t="shared" si="12"/>
        <v>79.220700000000008</v>
      </c>
      <c r="L99" s="5">
        <f t="shared" si="10"/>
        <v>70.079849999999993</v>
      </c>
      <c r="M99">
        <v>108</v>
      </c>
      <c r="N99" s="9">
        <v>118</v>
      </c>
    </row>
    <row r="100" spans="1:14">
      <c r="A100" t="s">
        <v>282</v>
      </c>
      <c r="B100" s="1">
        <v>4987306045156</v>
      </c>
      <c r="C100" t="s">
        <v>277</v>
      </c>
      <c r="D100" s="7" t="s">
        <v>283</v>
      </c>
      <c r="E100">
        <v>1080</v>
      </c>
      <c r="F100">
        <v>1180</v>
      </c>
      <c r="G100">
        <f t="shared" si="11"/>
        <v>-100</v>
      </c>
      <c r="H100">
        <f t="shared" si="7"/>
        <v>-8.4745762711864403E-2</v>
      </c>
      <c r="I100">
        <f t="shared" si="8"/>
        <v>65.88</v>
      </c>
      <c r="J100" s="5">
        <f t="shared" si="9"/>
        <v>79.055999999999997</v>
      </c>
      <c r="K100" s="2">
        <f t="shared" si="12"/>
        <v>85.643999999999991</v>
      </c>
      <c r="L100" s="5">
        <f t="shared" si="10"/>
        <v>75.761999999999986</v>
      </c>
      <c r="M100">
        <v>118</v>
      </c>
      <c r="N100" s="9">
        <v>148</v>
      </c>
    </row>
    <row r="101" spans="1:14" hidden="1">
      <c r="A101" t="s">
        <v>284</v>
      </c>
      <c r="B101" s="1">
        <v>4987306048232</v>
      </c>
      <c r="C101" t="s">
        <v>285</v>
      </c>
      <c r="D101" t="s">
        <v>286</v>
      </c>
      <c r="E101">
        <v>705</v>
      </c>
      <c r="F101">
        <v>798</v>
      </c>
      <c r="G101">
        <f t="shared" si="11"/>
        <v>-93</v>
      </c>
      <c r="H101">
        <f t="shared" si="7"/>
        <v>-0.11654135338345864</v>
      </c>
      <c r="I101">
        <f t="shared" si="8"/>
        <v>43.005000000000003</v>
      </c>
      <c r="J101" s="5">
        <f t="shared" si="9"/>
        <v>51.606000000000002</v>
      </c>
      <c r="K101" s="5"/>
      <c r="L101" s="5">
        <f t="shared" si="10"/>
        <v>49.455750000000002</v>
      </c>
      <c r="N101" s="9" t="s">
        <v>287</v>
      </c>
    </row>
    <row r="102" spans="1:14">
      <c r="A102" t="s">
        <v>288</v>
      </c>
      <c r="B102" s="1">
        <v>4987306048249</v>
      </c>
      <c r="C102" t="s">
        <v>105</v>
      </c>
      <c r="D102" t="s">
        <v>289</v>
      </c>
      <c r="E102">
        <v>1123</v>
      </c>
      <c r="F102">
        <v>980</v>
      </c>
      <c r="G102">
        <f t="shared" si="11"/>
        <v>143</v>
      </c>
      <c r="H102">
        <f t="shared" si="7"/>
        <v>0.14591836734693878</v>
      </c>
      <c r="I102">
        <f t="shared" si="8"/>
        <v>68.503</v>
      </c>
      <c r="J102" s="5">
        <f t="shared" si="9"/>
        <v>82.203599999999994</v>
      </c>
      <c r="K102" s="2">
        <f t="shared" ref="K102:K110" si="13">I102*1.3</f>
        <v>89.053899999999999</v>
      </c>
      <c r="L102" s="5">
        <f t="shared" si="10"/>
        <v>78.778449999999992</v>
      </c>
    </row>
    <row r="103" spans="1:14">
      <c r="A103" t="s">
        <v>290</v>
      </c>
      <c r="B103" s="1">
        <v>4987306045125</v>
      </c>
      <c r="C103" t="s">
        <v>105</v>
      </c>
      <c r="D103" t="s">
        <v>291</v>
      </c>
      <c r="E103">
        <v>1058</v>
      </c>
      <c r="F103">
        <v>980</v>
      </c>
      <c r="G103">
        <f t="shared" si="11"/>
        <v>78</v>
      </c>
      <c r="H103">
        <f t="shared" si="7"/>
        <v>7.9591836734693874E-2</v>
      </c>
      <c r="I103">
        <f t="shared" si="8"/>
        <v>64.537999999999997</v>
      </c>
      <c r="J103" s="5">
        <f t="shared" si="9"/>
        <v>77.445599999999999</v>
      </c>
      <c r="K103" s="2">
        <f t="shared" si="13"/>
        <v>83.8994</v>
      </c>
      <c r="L103" s="5">
        <f t="shared" si="10"/>
        <v>74.218699999999984</v>
      </c>
      <c r="M103">
        <v>118</v>
      </c>
    </row>
    <row r="104" spans="1:14">
      <c r="A104" t="s">
        <v>292</v>
      </c>
      <c r="B104" s="1">
        <v>4987306048256</v>
      </c>
      <c r="C104" t="s">
        <v>265</v>
      </c>
      <c r="D104" t="s">
        <v>293</v>
      </c>
      <c r="E104">
        <v>1280</v>
      </c>
      <c r="F104">
        <v>1280</v>
      </c>
      <c r="G104">
        <f t="shared" si="11"/>
        <v>0</v>
      </c>
      <c r="H104">
        <f t="shared" si="7"/>
        <v>0</v>
      </c>
      <c r="I104">
        <f t="shared" si="8"/>
        <v>78.08</v>
      </c>
      <c r="J104" s="5">
        <f t="shared" si="9"/>
        <v>93.695999999999998</v>
      </c>
      <c r="K104" s="2">
        <f t="shared" si="13"/>
        <v>101.504</v>
      </c>
      <c r="L104" s="5">
        <f t="shared" si="10"/>
        <v>89.791999999999987</v>
      </c>
    </row>
    <row r="105" spans="1:14">
      <c r="A105" t="s">
        <v>294</v>
      </c>
      <c r="B105" s="1">
        <v>4987306047488</v>
      </c>
      <c r="C105" t="s">
        <v>73</v>
      </c>
      <c r="D105" t="s">
        <v>295</v>
      </c>
      <c r="E105">
        <v>924</v>
      </c>
      <c r="F105">
        <v>1180</v>
      </c>
      <c r="G105">
        <f t="shared" si="11"/>
        <v>-256</v>
      </c>
      <c r="H105">
        <f t="shared" si="7"/>
        <v>-0.21694915254237288</v>
      </c>
      <c r="I105">
        <f t="shared" si="8"/>
        <v>56.363999999999997</v>
      </c>
      <c r="J105" s="5">
        <f t="shared" si="9"/>
        <v>67.636799999999994</v>
      </c>
      <c r="K105" s="2">
        <f t="shared" si="13"/>
        <v>73.273200000000003</v>
      </c>
      <c r="L105" s="5">
        <f t="shared" si="10"/>
        <v>64.818599999999989</v>
      </c>
      <c r="M105">
        <v>128</v>
      </c>
    </row>
    <row r="106" spans="1:14">
      <c r="A106" t="s">
        <v>296</v>
      </c>
      <c r="B106" s="1">
        <v>4987306047396</v>
      </c>
      <c r="C106" t="s">
        <v>46</v>
      </c>
      <c r="D106" t="s">
        <v>297</v>
      </c>
      <c r="E106">
        <v>1576</v>
      </c>
      <c r="F106">
        <v>1780</v>
      </c>
      <c r="G106">
        <f t="shared" si="11"/>
        <v>-204</v>
      </c>
      <c r="H106">
        <f t="shared" si="7"/>
        <v>-0.1146067415730337</v>
      </c>
      <c r="I106">
        <f t="shared" si="8"/>
        <v>96.135999999999996</v>
      </c>
      <c r="J106" s="5">
        <f t="shared" si="9"/>
        <v>115.36319999999999</v>
      </c>
      <c r="K106" s="2">
        <f t="shared" si="13"/>
        <v>124.9768</v>
      </c>
      <c r="L106" s="5">
        <f t="shared" si="10"/>
        <v>110.55639999999998</v>
      </c>
      <c r="M106">
        <v>188</v>
      </c>
    </row>
    <row r="107" spans="1:14">
      <c r="A107" t="s">
        <v>298</v>
      </c>
      <c r="B107" s="1">
        <v>4987306047389</v>
      </c>
      <c r="C107" t="s">
        <v>299</v>
      </c>
      <c r="D107" t="s">
        <v>300</v>
      </c>
      <c r="E107">
        <v>1560</v>
      </c>
      <c r="F107">
        <v>1580</v>
      </c>
      <c r="G107">
        <f t="shared" si="11"/>
        <v>-20</v>
      </c>
      <c r="H107">
        <f t="shared" si="7"/>
        <v>-1.2658227848101266E-2</v>
      </c>
      <c r="I107">
        <f t="shared" si="8"/>
        <v>95.16</v>
      </c>
      <c r="J107" s="5">
        <f t="shared" si="9"/>
        <v>114.19199999999999</v>
      </c>
      <c r="K107" s="2">
        <f t="shared" si="13"/>
        <v>123.708</v>
      </c>
      <c r="L107" s="5">
        <f t="shared" si="10"/>
        <v>109.43399999999998</v>
      </c>
      <c r="M107">
        <v>158</v>
      </c>
    </row>
    <row r="108" spans="1:14">
      <c r="A108" t="s">
        <v>301</v>
      </c>
      <c r="B108" s="1">
        <v>4987306047372</v>
      </c>
      <c r="C108" t="s">
        <v>34</v>
      </c>
      <c r="D108" t="s">
        <v>302</v>
      </c>
      <c r="E108">
        <v>950</v>
      </c>
      <c r="F108">
        <v>1180</v>
      </c>
      <c r="G108">
        <f t="shared" si="11"/>
        <v>-230</v>
      </c>
      <c r="H108">
        <f t="shared" si="7"/>
        <v>-0.19491525423728814</v>
      </c>
      <c r="I108">
        <f t="shared" si="8"/>
        <v>57.949999999999996</v>
      </c>
      <c r="J108" s="5">
        <f t="shared" si="9"/>
        <v>69.539999999999992</v>
      </c>
      <c r="K108" s="2">
        <f t="shared" si="13"/>
        <v>75.334999999999994</v>
      </c>
      <c r="L108" s="5">
        <f t="shared" si="10"/>
        <v>66.642499999999984</v>
      </c>
    </row>
    <row r="109" spans="1:14">
      <c r="A109" t="s">
        <v>303</v>
      </c>
      <c r="B109" s="1">
        <v>4987306045132</v>
      </c>
      <c r="C109" t="s">
        <v>304</v>
      </c>
      <c r="D109" t="s">
        <v>305</v>
      </c>
      <c r="E109">
        <v>1490</v>
      </c>
      <c r="F109">
        <v>1180</v>
      </c>
      <c r="G109">
        <f t="shared" si="11"/>
        <v>310</v>
      </c>
      <c r="H109">
        <f t="shared" si="7"/>
        <v>0.26271186440677968</v>
      </c>
      <c r="I109">
        <f t="shared" si="8"/>
        <v>90.89</v>
      </c>
      <c r="J109" s="5">
        <f t="shared" si="9"/>
        <v>109.068</v>
      </c>
      <c r="K109" s="2">
        <f t="shared" si="13"/>
        <v>118.15700000000001</v>
      </c>
      <c r="L109" s="5">
        <f t="shared" si="10"/>
        <v>104.5235</v>
      </c>
      <c r="M109">
        <v>128</v>
      </c>
    </row>
    <row r="110" spans="1:14">
      <c r="A110" t="s">
        <v>306</v>
      </c>
      <c r="B110" s="1">
        <v>4954391105164</v>
      </c>
      <c r="C110" t="s">
        <v>304</v>
      </c>
      <c r="D110" t="s">
        <v>307</v>
      </c>
      <c r="E110">
        <v>980</v>
      </c>
      <c r="F110">
        <v>980</v>
      </c>
      <c r="G110">
        <f t="shared" si="11"/>
        <v>0</v>
      </c>
      <c r="H110">
        <f t="shared" si="7"/>
        <v>0</v>
      </c>
      <c r="I110">
        <f t="shared" si="8"/>
        <v>59.78</v>
      </c>
      <c r="J110" s="5">
        <f t="shared" si="9"/>
        <v>71.736000000000004</v>
      </c>
      <c r="K110" s="2">
        <f t="shared" si="13"/>
        <v>77.713999999999999</v>
      </c>
      <c r="L110" s="5">
        <f t="shared" si="10"/>
        <v>68.747</v>
      </c>
    </row>
    <row r="111" spans="1:14" hidden="1">
      <c r="A111" t="s">
        <v>308</v>
      </c>
      <c r="B111" s="1">
        <v>4903301472957</v>
      </c>
      <c r="C111" t="s">
        <v>114</v>
      </c>
      <c r="D111" s="4" t="s">
        <v>309</v>
      </c>
      <c r="E111">
        <v>575</v>
      </c>
      <c r="F111">
        <v>799</v>
      </c>
      <c r="G111">
        <f t="shared" si="11"/>
        <v>-224</v>
      </c>
      <c r="H111">
        <f t="shared" si="7"/>
        <v>-0.28035043804755944</v>
      </c>
      <c r="I111">
        <f t="shared" si="8"/>
        <v>35.074999999999996</v>
      </c>
      <c r="J111" s="5">
        <f t="shared" si="9"/>
        <v>42.089999999999996</v>
      </c>
      <c r="K111" s="5"/>
      <c r="L111" s="5">
        <f t="shared" si="10"/>
        <v>40.336249999999993</v>
      </c>
      <c r="M111">
        <v>99</v>
      </c>
    </row>
    <row r="112" spans="1:14" hidden="1">
      <c r="A112" t="s">
        <v>310</v>
      </c>
      <c r="B112" s="1">
        <v>4987306047723</v>
      </c>
      <c r="C112" t="s">
        <v>64</v>
      </c>
      <c r="D112" t="s">
        <v>311</v>
      </c>
      <c r="E112">
        <v>792</v>
      </c>
      <c r="F112">
        <v>950</v>
      </c>
      <c r="G112">
        <f t="shared" si="11"/>
        <v>-158</v>
      </c>
      <c r="H112">
        <f t="shared" si="7"/>
        <v>-0.16631578947368422</v>
      </c>
      <c r="I112">
        <f t="shared" si="8"/>
        <v>48.311999999999998</v>
      </c>
      <c r="J112" s="5">
        <f t="shared" si="9"/>
        <v>57.974399999999996</v>
      </c>
      <c r="K112" s="5"/>
      <c r="L112" s="5">
        <f t="shared" si="10"/>
        <v>55.558799999999991</v>
      </c>
      <c r="M112">
        <v>88</v>
      </c>
    </row>
    <row r="113" spans="1:14" hidden="1">
      <c r="A113" t="s">
        <v>312</v>
      </c>
      <c r="B113" s="1">
        <v>4987306047730</v>
      </c>
      <c r="C113" t="s">
        <v>73</v>
      </c>
      <c r="D113" t="s">
        <v>313</v>
      </c>
      <c r="E113">
        <v>792</v>
      </c>
      <c r="F113">
        <v>980</v>
      </c>
      <c r="G113">
        <f t="shared" si="11"/>
        <v>-188</v>
      </c>
      <c r="H113">
        <f t="shared" si="7"/>
        <v>-0.19183673469387755</v>
      </c>
      <c r="I113">
        <f t="shared" si="8"/>
        <v>48.311999999999998</v>
      </c>
      <c r="J113" s="5">
        <f t="shared" si="9"/>
        <v>57.974399999999996</v>
      </c>
      <c r="K113" s="5"/>
      <c r="L113" s="5">
        <f t="shared" si="10"/>
        <v>55.558799999999991</v>
      </c>
      <c r="M113">
        <v>92</v>
      </c>
    </row>
    <row r="114" spans="1:14">
      <c r="A114" t="s">
        <v>314</v>
      </c>
      <c r="B114" s="1">
        <v>4987024123075</v>
      </c>
      <c r="C114" t="s">
        <v>315</v>
      </c>
      <c r="D114" t="s">
        <v>316</v>
      </c>
      <c r="E114">
        <v>1080</v>
      </c>
      <c r="F114">
        <v>1058</v>
      </c>
      <c r="G114">
        <f t="shared" si="11"/>
        <v>22</v>
      </c>
      <c r="H114">
        <f t="shared" si="7"/>
        <v>2.0793950850661626E-2</v>
      </c>
      <c r="I114">
        <f t="shared" si="8"/>
        <v>65.88</v>
      </c>
      <c r="J114" s="5">
        <f t="shared" si="9"/>
        <v>79.055999999999997</v>
      </c>
      <c r="K114" s="2">
        <f>I114*1.3</f>
        <v>85.643999999999991</v>
      </c>
      <c r="L114" s="5">
        <f t="shared" si="10"/>
        <v>75.761999999999986</v>
      </c>
      <c r="M114">
        <v>95</v>
      </c>
    </row>
    <row r="115" spans="1:14">
      <c r="A115" t="s">
        <v>317</v>
      </c>
      <c r="B115" s="1">
        <v>4987426001940</v>
      </c>
      <c r="C115" t="s">
        <v>73</v>
      </c>
      <c r="D115" t="s">
        <v>318</v>
      </c>
      <c r="E115">
        <v>932</v>
      </c>
      <c r="F115">
        <v>950</v>
      </c>
      <c r="G115">
        <f t="shared" si="11"/>
        <v>-18</v>
      </c>
      <c r="H115">
        <f t="shared" si="7"/>
        <v>-1.8947368421052633E-2</v>
      </c>
      <c r="I115">
        <f t="shared" si="8"/>
        <v>56.851999999999997</v>
      </c>
      <c r="J115" s="5">
        <f t="shared" si="9"/>
        <v>68.222399999999993</v>
      </c>
      <c r="K115" s="2">
        <f>I115*1.3</f>
        <v>73.907600000000002</v>
      </c>
      <c r="L115" s="5">
        <f t="shared" si="10"/>
        <v>65.379799999999989</v>
      </c>
      <c r="M115">
        <v>85</v>
      </c>
    </row>
    <row r="116" spans="1:14" hidden="1">
      <c r="A116" t="s">
        <v>319</v>
      </c>
      <c r="B116" s="1">
        <v>4987024113083</v>
      </c>
      <c r="C116" t="s">
        <v>73</v>
      </c>
      <c r="D116" t="s">
        <v>320</v>
      </c>
      <c r="E116">
        <v>798</v>
      </c>
      <c r="F116">
        <v>710</v>
      </c>
      <c r="G116">
        <f t="shared" si="11"/>
        <v>88</v>
      </c>
      <c r="H116">
        <f t="shared" si="7"/>
        <v>0.12394366197183099</v>
      </c>
      <c r="I116">
        <f t="shared" si="8"/>
        <v>48.677999999999997</v>
      </c>
      <c r="J116" s="5">
        <f t="shared" si="9"/>
        <v>58.413599999999995</v>
      </c>
      <c r="K116" s="5"/>
      <c r="L116" s="5">
        <f t="shared" si="10"/>
        <v>55.979699999999994</v>
      </c>
      <c r="M116">
        <v>95</v>
      </c>
    </row>
    <row r="117" spans="1:14">
      <c r="A117" t="s">
        <v>321</v>
      </c>
      <c r="B117" s="1">
        <v>4987192002950</v>
      </c>
      <c r="C117" t="s">
        <v>322</v>
      </c>
      <c r="D117" t="s">
        <v>323</v>
      </c>
      <c r="E117">
        <v>1329</v>
      </c>
      <c r="F117">
        <v>1188</v>
      </c>
      <c r="G117">
        <f t="shared" si="11"/>
        <v>141</v>
      </c>
      <c r="H117">
        <f t="shared" si="7"/>
        <v>0.11868686868686869</v>
      </c>
      <c r="I117">
        <f t="shared" si="8"/>
        <v>81.069000000000003</v>
      </c>
      <c r="J117" s="5">
        <f t="shared" si="9"/>
        <v>97.282799999999995</v>
      </c>
      <c r="K117" s="2">
        <f t="shared" ref="K117:K124" si="14">I117*1.3</f>
        <v>105.3897</v>
      </c>
      <c r="L117" s="5">
        <f t="shared" si="10"/>
        <v>93.229349999999997</v>
      </c>
      <c r="M117">
        <v>168</v>
      </c>
      <c r="N117" s="9">
        <v>178</v>
      </c>
    </row>
    <row r="118" spans="1:14">
      <c r="A118" t="s">
        <v>324</v>
      </c>
      <c r="B118" s="1">
        <v>4987024851855</v>
      </c>
      <c r="C118" t="s">
        <v>325</v>
      </c>
      <c r="D118" t="s">
        <v>326</v>
      </c>
      <c r="E118">
        <v>1382</v>
      </c>
      <c r="F118">
        <v>1382</v>
      </c>
      <c r="G118">
        <f t="shared" si="11"/>
        <v>0</v>
      </c>
      <c r="H118">
        <f t="shared" si="7"/>
        <v>0</v>
      </c>
      <c r="I118">
        <f t="shared" si="8"/>
        <v>84.301999999999992</v>
      </c>
      <c r="J118" s="5">
        <f t="shared" si="9"/>
        <v>101.16239999999999</v>
      </c>
      <c r="K118" s="2">
        <f t="shared" si="14"/>
        <v>109.59259999999999</v>
      </c>
      <c r="L118" s="5">
        <f t="shared" si="10"/>
        <v>96.947299999999984</v>
      </c>
      <c r="M118">
        <v>139</v>
      </c>
    </row>
    <row r="119" spans="1:14">
      <c r="A119" t="s">
        <v>327</v>
      </c>
      <c r="B119" s="1">
        <v>4987306055803</v>
      </c>
      <c r="C119" t="s">
        <v>328</v>
      </c>
      <c r="D119" t="s">
        <v>329</v>
      </c>
      <c r="E119">
        <v>842</v>
      </c>
      <c r="F119">
        <v>918</v>
      </c>
      <c r="G119">
        <f t="shared" si="11"/>
        <v>-76</v>
      </c>
      <c r="H119">
        <f t="shared" si="7"/>
        <v>-8.2788671023965144E-2</v>
      </c>
      <c r="I119">
        <f t="shared" si="8"/>
        <v>51.362000000000002</v>
      </c>
      <c r="J119" s="5">
        <f t="shared" si="9"/>
        <v>61.634399999999999</v>
      </c>
      <c r="K119" s="2">
        <f t="shared" si="14"/>
        <v>66.770600000000002</v>
      </c>
      <c r="L119" s="5">
        <f t="shared" si="10"/>
        <v>59.066299999999998</v>
      </c>
      <c r="M119">
        <v>84</v>
      </c>
    </row>
    <row r="120" spans="1:14">
      <c r="A120" t="s">
        <v>330</v>
      </c>
      <c r="B120" s="1">
        <v>4987107615435</v>
      </c>
      <c r="C120" t="s">
        <v>331</v>
      </c>
      <c r="D120" s="7" t="s">
        <v>332</v>
      </c>
      <c r="E120">
        <v>950</v>
      </c>
      <c r="F120">
        <v>880</v>
      </c>
      <c r="G120">
        <f t="shared" si="11"/>
        <v>70</v>
      </c>
      <c r="H120">
        <f t="shared" si="7"/>
        <v>7.9545454545454544E-2</v>
      </c>
      <c r="I120">
        <f t="shared" si="8"/>
        <v>57.949999999999996</v>
      </c>
      <c r="J120" s="5">
        <f t="shared" si="9"/>
        <v>69.539999999999992</v>
      </c>
      <c r="K120" s="2">
        <f t="shared" si="14"/>
        <v>75.334999999999994</v>
      </c>
      <c r="L120" s="5">
        <f t="shared" si="10"/>
        <v>66.642499999999984</v>
      </c>
      <c r="M120">
        <v>109</v>
      </c>
    </row>
    <row r="121" spans="1:14">
      <c r="A121" t="s">
        <v>333</v>
      </c>
      <c r="B121" s="1">
        <v>4987107615459</v>
      </c>
      <c r="C121" t="s">
        <v>334</v>
      </c>
      <c r="D121" t="s">
        <v>335</v>
      </c>
      <c r="E121">
        <v>1565</v>
      </c>
      <c r="F121">
        <v>1598</v>
      </c>
      <c r="G121">
        <f t="shared" si="11"/>
        <v>-33</v>
      </c>
      <c r="H121">
        <f t="shared" si="7"/>
        <v>-2.065081351689612E-2</v>
      </c>
      <c r="I121">
        <f t="shared" si="8"/>
        <v>95.465000000000003</v>
      </c>
      <c r="J121" s="5">
        <f t="shared" si="9"/>
        <v>114.55800000000001</v>
      </c>
      <c r="K121" s="2">
        <f t="shared" si="14"/>
        <v>124.1045</v>
      </c>
      <c r="L121" s="5">
        <f t="shared" si="10"/>
        <v>109.78475</v>
      </c>
      <c r="M121">
        <v>198</v>
      </c>
    </row>
    <row r="122" spans="1:14">
      <c r="A122" t="s">
        <v>336</v>
      </c>
      <c r="B122" s="1">
        <v>4987107615534</v>
      </c>
      <c r="C122" t="s">
        <v>315</v>
      </c>
      <c r="D122" t="s">
        <v>337</v>
      </c>
      <c r="E122">
        <v>1240</v>
      </c>
      <c r="F122">
        <v>1080</v>
      </c>
      <c r="G122">
        <f t="shared" si="11"/>
        <v>160</v>
      </c>
      <c r="H122">
        <f t="shared" si="7"/>
        <v>0.14814814814814814</v>
      </c>
      <c r="I122">
        <f t="shared" si="8"/>
        <v>75.64</v>
      </c>
      <c r="J122" s="5">
        <f t="shared" si="9"/>
        <v>90.768000000000001</v>
      </c>
      <c r="K122" s="2">
        <f t="shared" si="14"/>
        <v>98.332000000000008</v>
      </c>
      <c r="L122" s="5">
        <f t="shared" si="10"/>
        <v>86.98599999999999</v>
      </c>
      <c r="M122">
        <v>139</v>
      </c>
    </row>
    <row r="123" spans="1:14">
      <c r="A123" t="s">
        <v>338</v>
      </c>
      <c r="B123" s="1">
        <v>4987107615541</v>
      </c>
      <c r="C123" t="s">
        <v>31</v>
      </c>
      <c r="D123" s="7" t="s">
        <v>339</v>
      </c>
      <c r="E123">
        <v>1180</v>
      </c>
      <c r="F123">
        <v>1490</v>
      </c>
      <c r="G123">
        <f t="shared" si="11"/>
        <v>-310</v>
      </c>
      <c r="H123">
        <f t="shared" si="7"/>
        <v>-0.20805369127516779</v>
      </c>
      <c r="I123">
        <f t="shared" si="8"/>
        <v>71.98</v>
      </c>
      <c r="J123" s="5">
        <f t="shared" si="9"/>
        <v>86.376000000000005</v>
      </c>
      <c r="K123" s="2">
        <f t="shared" si="14"/>
        <v>93.574000000000012</v>
      </c>
      <c r="L123" s="5">
        <f t="shared" si="10"/>
        <v>82.777000000000001</v>
      </c>
      <c r="M123">
        <v>155</v>
      </c>
    </row>
    <row r="124" spans="1:14">
      <c r="A124" t="s">
        <v>340</v>
      </c>
      <c r="B124" s="1">
        <v>4987174721015</v>
      </c>
      <c r="C124" t="s">
        <v>73</v>
      </c>
      <c r="D124" t="s">
        <v>341</v>
      </c>
      <c r="E124">
        <v>1080</v>
      </c>
      <c r="F124">
        <v>1350</v>
      </c>
      <c r="G124">
        <f t="shared" si="11"/>
        <v>-270</v>
      </c>
      <c r="H124">
        <f t="shared" si="7"/>
        <v>-0.2</v>
      </c>
      <c r="I124">
        <f t="shared" si="8"/>
        <v>65.88</v>
      </c>
      <c r="J124" s="5">
        <f t="shared" si="9"/>
        <v>79.055999999999997</v>
      </c>
      <c r="K124" s="2">
        <f t="shared" si="14"/>
        <v>85.643999999999991</v>
      </c>
      <c r="L124" s="5">
        <f t="shared" si="10"/>
        <v>75.761999999999986</v>
      </c>
      <c r="M124">
        <v>109</v>
      </c>
    </row>
    <row r="125" spans="1:14" hidden="1">
      <c r="A125" t="s">
        <v>342</v>
      </c>
      <c r="B125" s="1">
        <v>4987107611437</v>
      </c>
      <c r="C125" t="s">
        <v>34</v>
      </c>
      <c r="D125" t="s">
        <v>343</v>
      </c>
      <c r="E125">
        <v>798</v>
      </c>
      <c r="F125">
        <v>880</v>
      </c>
      <c r="G125">
        <f t="shared" si="11"/>
        <v>-82</v>
      </c>
      <c r="H125">
        <f t="shared" si="7"/>
        <v>-9.3181818181818185E-2</v>
      </c>
      <c r="I125">
        <f t="shared" si="8"/>
        <v>48.677999999999997</v>
      </c>
      <c r="J125" s="5">
        <f t="shared" si="9"/>
        <v>58.413599999999995</v>
      </c>
      <c r="K125" s="5"/>
      <c r="L125" s="5">
        <f t="shared" si="10"/>
        <v>55.979699999999994</v>
      </c>
      <c r="M125">
        <v>99</v>
      </c>
    </row>
    <row r="126" spans="1:14">
      <c r="A126" t="s">
        <v>344</v>
      </c>
      <c r="B126" s="1">
        <v>4987107611444</v>
      </c>
      <c r="C126" t="s">
        <v>46</v>
      </c>
      <c r="D126" t="s">
        <v>345</v>
      </c>
      <c r="E126">
        <v>1240</v>
      </c>
      <c r="F126">
        <v>1480</v>
      </c>
      <c r="G126">
        <f t="shared" si="11"/>
        <v>-240</v>
      </c>
      <c r="H126">
        <f t="shared" si="7"/>
        <v>-0.16216216216216217</v>
      </c>
      <c r="I126">
        <f t="shared" si="8"/>
        <v>75.64</v>
      </c>
      <c r="J126" s="5">
        <f t="shared" si="9"/>
        <v>90.768000000000001</v>
      </c>
      <c r="K126" s="2">
        <f t="shared" ref="K126:K135" si="15">I126*1.3</f>
        <v>98.332000000000008</v>
      </c>
      <c r="L126" s="5">
        <f t="shared" si="10"/>
        <v>86.98599999999999</v>
      </c>
      <c r="M126">
        <v>149</v>
      </c>
    </row>
    <row r="127" spans="1:14">
      <c r="A127" t="s">
        <v>346</v>
      </c>
      <c r="B127" s="1">
        <v>4987107621962</v>
      </c>
      <c r="C127" t="s">
        <v>196</v>
      </c>
      <c r="D127" s="7" t="s">
        <v>347</v>
      </c>
      <c r="E127">
        <v>1298</v>
      </c>
      <c r="F127">
        <v>1242</v>
      </c>
      <c r="G127">
        <f t="shared" si="11"/>
        <v>56</v>
      </c>
      <c r="H127">
        <f t="shared" si="7"/>
        <v>4.5088566827697261E-2</v>
      </c>
      <c r="I127">
        <f t="shared" si="8"/>
        <v>79.177999999999997</v>
      </c>
      <c r="J127" s="5">
        <f t="shared" si="9"/>
        <v>95.013599999999997</v>
      </c>
      <c r="K127" s="2">
        <f t="shared" si="15"/>
        <v>102.9314</v>
      </c>
      <c r="L127" s="5">
        <f t="shared" si="10"/>
        <v>91.054699999999997</v>
      </c>
      <c r="M127">
        <v>129</v>
      </c>
    </row>
    <row r="128" spans="1:14">
      <c r="A128" t="s">
        <v>348</v>
      </c>
      <c r="B128" s="1">
        <v>4987300032015</v>
      </c>
      <c r="C128" t="s">
        <v>196</v>
      </c>
      <c r="D128" t="s">
        <v>349</v>
      </c>
      <c r="E128">
        <v>1080</v>
      </c>
      <c r="F128">
        <v>848</v>
      </c>
      <c r="G128">
        <f t="shared" si="11"/>
        <v>232</v>
      </c>
      <c r="H128">
        <f t="shared" si="7"/>
        <v>0.27358490566037735</v>
      </c>
      <c r="I128">
        <f t="shared" si="8"/>
        <v>65.88</v>
      </c>
      <c r="J128" s="5">
        <f t="shared" si="9"/>
        <v>79.055999999999997</v>
      </c>
      <c r="K128" s="2">
        <f t="shared" si="15"/>
        <v>85.643999999999991</v>
      </c>
      <c r="L128" s="5">
        <f t="shared" si="10"/>
        <v>75.761999999999986</v>
      </c>
      <c r="M128">
        <v>196</v>
      </c>
    </row>
    <row r="129" spans="1:13">
      <c r="A129" t="s">
        <v>350</v>
      </c>
      <c r="B129" s="1">
        <v>4987300055410</v>
      </c>
      <c r="C129" t="s">
        <v>196</v>
      </c>
      <c r="D129" t="s">
        <v>351</v>
      </c>
      <c r="E129">
        <v>1388</v>
      </c>
      <c r="F129">
        <v>1879</v>
      </c>
      <c r="G129">
        <f t="shared" si="11"/>
        <v>-491</v>
      </c>
      <c r="H129">
        <f t="shared" si="7"/>
        <v>-0.26130920702501331</v>
      </c>
      <c r="I129">
        <f t="shared" si="8"/>
        <v>84.667999999999992</v>
      </c>
      <c r="J129" s="5">
        <f t="shared" si="9"/>
        <v>101.60159999999999</v>
      </c>
      <c r="K129" s="2">
        <f t="shared" si="15"/>
        <v>110.0684</v>
      </c>
      <c r="L129" s="5">
        <f t="shared" si="10"/>
        <v>97.368199999999987</v>
      </c>
    </row>
    <row r="130" spans="1:13">
      <c r="A130" t="s">
        <v>352</v>
      </c>
      <c r="B130" s="1">
        <v>4987300032022</v>
      </c>
      <c r="C130" t="s">
        <v>46</v>
      </c>
      <c r="D130" t="s">
        <v>353</v>
      </c>
      <c r="E130">
        <v>1480</v>
      </c>
      <c r="F130">
        <v>1180</v>
      </c>
      <c r="G130">
        <f t="shared" si="11"/>
        <v>300</v>
      </c>
      <c r="H130">
        <f t="shared" ref="H130:H193" si="16">G130/F130</f>
        <v>0.25423728813559321</v>
      </c>
      <c r="I130">
        <f t="shared" ref="I130:I193" si="17">E130*0.061</f>
        <v>90.28</v>
      </c>
      <c r="J130" s="5">
        <f t="shared" ref="J130:J193" si="18">I130*1.2</f>
        <v>108.336</v>
      </c>
      <c r="K130" s="2">
        <f t="shared" si="15"/>
        <v>117.364</v>
      </c>
      <c r="L130" s="5">
        <f t="shared" ref="L130:L193" si="19">I130*1.15</f>
        <v>103.82199999999999</v>
      </c>
      <c r="M130">
        <v>336</v>
      </c>
    </row>
    <row r="131" spans="1:13">
      <c r="A131" t="s">
        <v>354</v>
      </c>
      <c r="B131" s="1">
        <v>49675023</v>
      </c>
      <c r="C131" t="s">
        <v>34</v>
      </c>
      <c r="D131" t="s">
        <v>355</v>
      </c>
      <c r="E131">
        <v>1180</v>
      </c>
      <c r="F131">
        <v>1180</v>
      </c>
      <c r="G131">
        <f t="shared" si="11"/>
        <v>0</v>
      </c>
      <c r="H131">
        <f t="shared" si="16"/>
        <v>0</v>
      </c>
      <c r="I131">
        <f t="shared" si="17"/>
        <v>71.98</v>
      </c>
      <c r="J131" s="5">
        <f t="shared" si="18"/>
        <v>86.376000000000005</v>
      </c>
      <c r="K131" s="2">
        <f t="shared" si="15"/>
        <v>93.574000000000012</v>
      </c>
      <c r="L131" s="5">
        <f t="shared" si="19"/>
        <v>82.777000000000001</v>
      </c>
      <c r="M131" s="5">
        <v>159</v>
      </c>
    </row>
    <row r="132" spans="1:13">
      <c r="A132" t="s">
        <v>356</v>
      </c>
      <c r="B132" s="1">
        <v>4987123144865</v>
      </c>
      <c r="C132" t="s">
        <v>196</v>
      </c>
      <c r="D132" t="s">
        <v>357</v>
      </c>
      <c r="E132">
        <v>1480</v>
      </c>
      <c r="F132">
        <v>1680</v>
      </c>
      <c r="G132">
        <f t="shared" si="11"/>
        <v>-200</v>
      </c>
      <c r="H132">
        <f t="shared" si="16"/>
        <v>-0.11904761904761904</v>
      </c>
      <c r="I132">
        <f t="shared" si="17"/>
        <v>90.28</v>
      </c>
      <c r="J132" s="5">
        <f t="shared" si="18"/>
        <v>108.336</v>
      </c>
      <c r="K132" s="2">
        <f t="shared" si="15"/>
        <v>117.364</v>
      </c>
      <c r="L132" s="5">
        <f t="shared" si="19"/>
        <v>103.82199999999999</v>
      </c>
      <c r="M132">
        <v>149</v>
      </c>
    </row>
    <row r="133" spans="1:13">
      <c r="A133" t="s">
        <v>358</v>
      </c>
      <c r="B133" s="1">
        <v>4987123144773</v>
      </c>
      <c r="C133" t="s">
        <v>359</v>
      </c>
      <c r="D133" t="s">
        <v>360</v>
      </c>
      <c r="E133">
        <v>1280</v>
      </c>
      <c r="F133">
        <v>1380</v>
      </c>
      <c r="G133">
        <f t="shared" si="11"/>
        <v>-100</v>
      </c>
      <c r="H133">
        <f t="shared" si="16"/>
        <v>-7.2463768115942032E-2</v>
      </c>
      <c r="I133">
        <f t="shared" si="17"/>
        <v>78.08</v>
      </c>
      <c r="J133" s="5">
        <f t="shared" si="18"/>
        <v>93.695999999999998</v>
      </c>
      <c r="K133" s="2">
        <f t="shared" si="15"/>
        <v>101.504</v>
      </c>
      <c r="L133" s="5">
        <f t="shared" si="19"/>
        <v>89.791999999999987</v>
      </c>
    </row>
    <row r="134" spans="1:13">
      <c r="A134" t="s">
        <v>361</v>
      </c>
      <c r="B134" s="1">
        <v>4987123144858</v>
      </c>
      <c r="C134" t="s">
        <v>246</v>
      </c>
      <c r="D134" t="s">
        <v>362</v>
      </c>
      <c r="E134">
        <v>1480</v>
      </c>
      <c r="F134">
        <v>1780</v>
      </c>
      <c r="G134">
        <f t="shared" si="11"/>
        <v>-300</v>
      </c>
      <c r="H134">
        <f t="shared" si="16"/>
        <v>-0.16853932584269662</v>
      </c>
      <c r="I134">
        <f t="shared" si="17"/>
        <v>90.28</v>
      </c>
      <c r="J134" s="5">
        <f t="shared" si="18"/>
        <v>108.336</v>
      </c>
      <c r="K134" s="2">
        <f t="shared" si="15"/>
        <v>117.364</v>
      </c>
      <c r="L134" s="5">
        <f t="shared" si="19"/>
        <v>103.82199999999999</v>
      </c>
    </row>
    <row r="135" spans="1:13">
      <c r="A135" t="s">
        <v>363</v>
      </c>
      <c r="B135" s="1">
        <v>49675320</v>
      </c>
      <c r="C135" t="s">
        <v>34</v>
      </c>
      <c r="D135" t="s">
        <v>364</v>
      </c>
      <c r="E135">
        <v>1480</v>
      </c>
      <c r="F135">
        <v>1480</v>
      </c>
      <c r="G135">
        <f t="shared" si="11"/>
        <v>0</v>
      </c>
      <c r="H135">
        <f t="shared" si="16"/>
        <v>0</v>
      </c>
      <c r="I135">
        <f t="shared" si="17"/>
        <v>90.28</v>
      </c>
      <c r="J135" s="5">
        <f t="shared" si="18"/>
        <v>108.336</v>
      </c>
      <c r="K135" s="2">
        <f t="shared" si="15"/>
        <v>117.364</v>
      </c>
      <c r="L135" s="5">
        <f t="shared" si="19"/>
        <v>103.82199999999999</v>
      </c>
    </row>
    <row r="136" spans="1:13" hidden="1">
      <c r="A136" t="s">
        <v>365</v>
      </c>
      <c r="B136" s="1">
        <v>4987123700801</v>
      </c>
      <c r="C136" t="s">
        <v>196</v>
      </c>
      <c r="D136" t="s">
        <v>366</v>
      </c>
      <c r="E136">
        <v>1680</v>
      </c>
      <c r="F136">
        <v>1980</v>
      </c>
      <c r="G136">
        <f t="shared" si="11"/>
        <v>-300</v>
      </c>
      <c r="H136">
        <f t="shared" si="16"/>
        <v>-0.15151515151515152</v>
      </c>
      <c r="I136">
        <f t="shared" si="17"/>
        <v>102.48</v>
      </c>
      <c r="J136" s="5">
        <f t="shared" si="18"/>
        <v>122.976</v>
      </c>
      <c r="K136" s="5"/>
      <c r="L136" s="5">
        <f t="shared" si="19"/>
        <v>117.85199999999999</v>
      </c>
      <c r="M136">
        <v>178</v>
      </c>
    </row>
    <row r="137" spans="1:13">
      <c r="A137" t="s">
        <v>367</v>
      </c>
      <c r="B137" s="1">
        <v>4987123700771</v>
      </c>
      <c r="C137" t="s">
        <v>359</v>
      </c>
      <c r="D137" t="s">
        <v>368</v>
      </c>
      <c r="E137">
        <v>1380</v>
      </c>
      <c r="F137">
        <v>1580</v>
      </c>
      <c r="G137">
        <f t="shared" si="11"/>
        <v>-200</v>
      </c>
      <c r="H137">
        <f t="shared" si="16"/>
        <v>-0.12658227848101267</v>
      </c>
      <c r="I137">
        <f t="shared" si="17"/>
        <v>84.179999999999993</v>
      </c>
      <c r="J137" s="5">
        <f t="shared" si="18"/>
        <v>101.01599999999999</v>
      </c>
      <c r="K137" s="2">
        <f>I137*1.3</f>
        <v>109.434</v>
      </c>
      <c r="L137" s="5">
        <f t="shared" si="19"/>
        <v>96.806999999999988</v>
      </c>
    </row>
    <row r="138" spans="1:13" hidden="1">
      <c r="A138" t="s">
        <v>369</v>
      </c>
      <c r="B138" s="1">
        <v>4987123700788</v>
      </c>
      <c r="C138" t="s">
        <v>246</v>
      </c>
      <c r="D138" t="s">
        <v>370</v>
      </c>
      <c r="E138">
        <v>1980</v>
      </c>
      <c r="F138">
        <v>2380</v>
      </c>
      <c r="G138">
        <f t="shared" si="11"/>
        <v>-400</v>
      </c>
      <c r="H138">
        <f t="shared" si="16"/>
        <v>-0.16806722689075632</v>
      </c>
      <c r="I138">
        <f t="shared" si="17"/>
        <v>120.78</v>
      </c>
      <c r="J138" s="5">
        <f t="shared" si="18"/>
        <v>144.93600000000001</v>
      </c>
      <c r="K138" s="5"/>
      <c r="L138" s="5">
        <f t="shared" si="19"/>
        <v>138.89699999999999</v>
      </c>
    </row>
    <row r="139" spans="1:13">
      <c r="A139" t="s">
        <v>371</v>
      </c>
      <c r="B139" s="1">
        <v>4980673000650</v>
      </c>
      <c r="C139" t="s">
        <v>114</v>
      </c>
      <c r="D139" t="s">
        <v>372</v>
      </c>
      <c r="E139">
        <v>1058</v>
      </c>
      <c r="F139">
        <v>1058</v>
      </c>
      <c r="G139">
        <f t="shared" si="11"/>
        <v>0</v>
      </c>
      <c r="H139">
        <f t="shared" si="16"/>
        <v>0</v>
      </c>
      <c r="I139">
        <f t="shared" si="17"/>
        <v>64.537999999999997</v>
      </c>
      <c r="J139" s="5">
        <f t="shared" si="18"/>
        <v>77.445599999999999</v>
      </c>
      <c r="K139" s="2">
        <f>I139*1.3</f>
        <v>83.8994</v>
      </c>
      <c r="L139" s="5">
        <f t="shared" si="19"/>
        <v>74.218699999999984</v>
      </c>
    </row>
    <row r="140" spans="1:13" hidden="1">
      <c r="A140" t="s">
        <v>373</v>
      </c>
      <c r="B140" s="1">
        <v>4980673000667</v>
      </c>
      <c r="C140" t="s">
        <v>260</v>
      </c>
      <c r="D140" t="s">
        <v>374</v>
      </c>
      <c r="E140">
        <v>1814</v>
      </c>
      <c r="F140">
        <v>1814</v>
      </c>
      <c r="G140">
        <f t="shared" si="11"/>
        <v>0</v>
      </c>
      <c r="H140">
        <f t="shared" si="16"/>
        <v>0</v>
      </c>
      <c r="I140">
        <f t="shared" si="17"/>
        <v>110.654</v>
      </c>
      <c r="J140" s="5">
        <f t="shared" si="18"/>
        <v>132.78479999999999</v>
      </c>
      <c r="K140" s="5"/>
      <c r="L140" s="5">
        <f t="shared" si="19"/>
        <v>127.25209999999998</v>
      </c>
    </row>
    <row r="141" spans="1:13" hidden="1">
      <c r="A141" t="s">
        <v>375</v>
      </c>
      <c r="B141" s="1">
        <v>4980673000377</v>
      </c>
      <c r="C141" t="s">
        <v>376</v>
      </c>
      <c r="D141" t="s">
        <v>377</v>
      </c>
      <c r="E141">
        <v>1814</v>
      </c>
      <c r="F141">
        <v>1814</v>
      </c>
      <c r="G141">
        <f t="shared" si="11"/>
        <v>0</v>
      </c>
      <c r="H141">
        <f t="shared" si="16"/>
        <v>0</v>
      </c>
      <c r="I141">
        <f t="shared" si="17"/>
        <v>110.654</v>
      </c>
      <c r="J141" s="5">
        <f t="shared" si="18"/>
        <v>132.78479999999999</v>
      </c>
      <c r="K141" s="5"/>
      <c r="L141" s="5">
        <f t="shared" si="19"/>
        <v>127.25209999999998</v>
      </c>
    </row>
    <row r="142" spans="1:13">
      <c r="A142" t="s">
        <v>378</v>
      </c>
      <c r="B142" s="1">
        <v>4980673000865</v>
      </c>
      <c r="C142" t="s">
        <v>209</v>
      </c>
      <c r="D142" t="s">
        <v>379</v>
      </c>
      <c r="E142">
        <v>1058</v>
      </c>
      <c r="F142">
        <v>1058</v>
      </c>
      <c r="G142">
        <f t="shared" si="11"/>
        <v>0</v>
      </c>
      <c r="H142">
        <f t="shared" si="16"/>
        <v>0</v>
      </c>
      <c r="I142">
        <f t="shared" si="17"/>
        <v>64.537999999999997</v>
      </c>
      <c r="J142" s="5">
        <f t="shared" si="18"/>
        <v>77.445599999999999</v>
      </c>
      <c r="K142" s="2">
        <f>I142*1.3</f>
        <v>83.8994</v>
      </c>
      <c r="L142" s="5">
        <f t="shared" si="19"/>
        <v>74.218699999999984</v>
      </c>
    </row>
    <row r="143" spans="1:13">
      <c r="A143" t="s">
        <v>380</v>
      </c>
      <c r="B143" s="1">
        <v>4987306045941</v>
      </c>
      <c r="C143" t="s">
        <v>126</v>
      </c>
      <c r="D143" t="s">
        <v>381</v>
      </c>
      <c r="E143">
        <v>1080</v>
      </c>
      <c r="F143">
        <v>1490</v>
      </c>
      <c r="G143">
        <f t="shared" si="11"/>
        <v>-410</v>
      </c>
      <c r="H143">
        <f t="shared" si="16"/>
        <v>-0.27516778523489932</v>
      </c>
      <c r="I143">
        <f t="shared" si="17"/>
        <v>65.88</v>
      </c>
      <c r="J143" s="5">
        <f t="shared" si="18"/>
        <v>79.055999999999997</v>
      </c>
      <c r="K143" s="2">
        <f>I143*1.3</f>
        <v>85.643999999999991</v>
      </c>
      <c r="L143" s="5">
        <f t="shared" si="19"/>
        <v>75.761999999999986</v>
      </c>
    </row>
    <row r="144" spans="1:13">
      <c r="A144" t="s">
        <v>382</v>
      </c>
      <c r="B144" s="1">
        <v>4987306045965</v>
      </c>
      <c r="C144" t="s">
        <v>114</v>
      </c>
      <c r="D144" t="s">
        <v>383</v>
      </c>
      <c r="E144">
        <v>1580</v>
      </c>
      <c r="F144">
        <v>2138</v>
      </c>
      <c r="G144">
        <f t="shared" si="11"/>
        <v>-558</v>
      </c>
      <c r="H144">
        <f t="shared" si="16"/>
        <v>-0.26099158091674463</v>
      </c>
      <c r="I144">
        <f t="shared" si="17"/>
        <v>96.38</v>
      </c>
      <c r="J144" s="5">
        <f t="shared" si="18"/>
        <v>115.65599999999999</v>
      </c>
      <c r="K144" s="2">
        <f>I144*1.3</f>
        <v>125.294</v>
      </c>
      <c r="L144" s="5">
        <f t="shared" si="19"/>
        <v>110.83699999999999</v>
      </c>
    </row>
    <row r="145" spans="1:14">
      <c r="A145" t="s">
        <v>384</v>
      </c>
      <c r="B145" s="1">
        <v>4987306045989</v>
      </c>
      <c r="C145" t="s">
        <v>385</v>
      </c>
      <c r="D145" t="s">
        <v>386</v>
      </c>
      <c r="E145">
        <v>1080</v>
      </c>
      <c r="F145">
        <v>1490</v>
      </c>
      <c r="G145">
        <f t="shared" ref="G145:G208" si="20">E145-F145</f>
        <v>-410</v>
      </c>
      <c r="H145">
        <f t="shared" si="16"/>
        <v>-0.27516778523489932</v>
      </c>
      <c r="I145">
        <f t="shared" si="17"/>
        <v>65.88</v>
      </c>
      <c r="J145" s="5">
        <f t="shared" si="18"/>
        <v>79.055999999999997</v>
      </c>
      <c r="K145" s="2">
        <f>I145*1.3</f>
        <v>85.643999999999991</v>
      </c>
      <c r="L145" s="5">
        <f t="shared" si="19"/>
        <v>75.761999999999986</v>
      </c>
    </row>
    <row r="146" spans="1:14">
      <c r="A146" t="s">
        <v>387</v>
      </c>
      <c r="B146" s="1">
        <v>4987306046009</v>
      </c>
      <c r="C146" t="s">
        <v>73</v>
      </c>
      <c r="D146" t="s">
        <v>388</v>
      </c>
      <c r="E146">
        <v>1580</v>
      </c>
      <c r="F146">
        <v>2138</v>
      </c>
      <c r="G146">
        <f t="shared" si="20"/>
        <v>-558</v>
      </c>
      <c r="H146">
        <f t="shared" si="16"/>
        <v>-0.26099158091674463</v>
      </c>
      <c r="I146">
        <f t="shared" si="17"/>
        <v>96.38</v>
      </c>
      <c r="J146" s="5">
        <f t="shared" si="18"/>
        <v>115.65599999999999</v>
      </c>
      <c r="K146" s="2">
        <f>I146*1.3</f>
        <v>125.294</v>
      </c>
      <c r="L146" s="5">
        <f t="shared" si="19"/>
        <v>110.83699999999999</v>
      </c>
    </row>
    <row r="147" spans="1:14" hidden="1">
      <c r="A147" t="s">
        <v>389</v>
      </c>
      <c r="B147" s="1">
        <v>4987316014593</v>
      </c>
      <c r="C147" t="s">
        <v>359</v>
      </c>
      <c r="D147" t="s">
        <v>390</v>
      </c>
      <c r="E147">
        <v>1944</v>
      </c>
      <c r="F147">
        <v>1490</v>
      </c>
      <c r="G147">
        <f t="shared" si="20"/>
        <v>454</v>
      </c>
      <c r="H147">
        <f t="shared" si="16"/>
        <v>0.30469798657718122</v>
      </c>
      <c r="I147">
        <f t="shared" si="17"/>
        <v>118.584</v>
      </c>
      <c r="J147" s="5">
        <f t="shared" si="18"/>
        <v>142.30080000000001</v>
      </c>
      <c r="K147" s="5"/>
      <c r="L147" s="5">
        <f t="shared" si="19"/>
        <v>136.3716</v>
      </c>
    </row>
    <row r="148" spans="1:14" hidden="1">
      <c r="A148" t="s">
        <v>391</v>
      </c>
      <c r="B148" s="1">
        <v>4987316014579</v>
      </c>
      <c r="C148" t="s">
        <v>359</v>
      </c>
      <c r="D148" t="s">
        <v>392</v>
      </c>
      <c r="E148">
        <v>1720</v>
      </c>
      <c r="F148">
        <v>1380</v>
      </c>
      <c r="G148">
        <f t="shared" si="20"/>
        <v>340</v>
      </c>
      <c r="H148">
        <f t="shared" si="16"/>
        <v>0.24637681159420291</v>
      </c>
      <c r="I148">
        <f t="shared" si="17"/>
        <v>104.92</v>
      </c>
      <c r="J148" s="5">
        <f t="shared" si="18"/>
        <v>125.904</v>
      </c>
      <c r="K148" s="5"/>
      <c r="L148" s="5">
        <f t="shared" si="19"/>
        <v>120.65799999999999</v>
      </c>
    </row>
    <row r="149" spans="1:14" hidden="1">
      <c r="A149" t="s">
        <v>393</v>
      </c>
      <c r="B149" s="1">
        <v>4987316014555</v>
      </c>
      <c r="C149" t="s">
        <v>359</v>
      </c>
      <c r="D149" t="s">
        <v>394</v>
      </c>
      <c r="E149">
        <v>1800</v>
      </c>
      <c r="F149">
        <v>1080</v>
      </c>
      <c r="G149">
        <f t="shared" si="20"/>
        <v>720</v>
      </c>
      <c r="H149">
        <f t="shared" si="16"/>
        <v>0.66666666666666663</v>
      </c>
      <c r="I149">
        <f t="shared" si="17"/>
        <v>109.8</v>
      </c>
      <c r="J149" s="5">
        <f t="shared" si="18"/>
        <v>131.76</v>
      </c>
      <c r="K149" s="5"/>
      <c r="L149" s="5">
        <f t="shared" si="19"/>
        <v>126.26999999999998</v>
      </c>
    </row>
    <row r="150" spans="1:14">
      <c r="A150" t="s">
        <v>395</v>
      </c>
      <c r="B150" s="1">
        <v>4987107609229</v>
      </c>
      <c r="C150" t="s">
        <v>73</v>
      </c>
      <c r="D150" t="s">
        <v>396</v>
      </c>
      <c r="E150">
        <v>1380</v>
      </c>
      <c r="F150">
        <v>1780</v>
      </c>
      <c r="G150">
        <f t="shared" si="20"/>
        <v>-400</v>
      </c>
      <c r="H150">
        <f t="shared" si="16"/>
        <v>-0.2247191011235955</v>
      </c>
      <c r="I150">
        <f t="shared" si="17"/>
        <v>84.179999999999993</v>
      </c>
      <c r="J150" s="5">
        <f t="shared" si="18"/>
        <v>101.01599999999999</v>
      </c>
      <c r="K150" s="2">
        <f t="shared" ref="K150:K161" si="21">I150*1.3</f>
        <v>109.434</v>
      </c>
      <c r="L150" s="5">
        <f t="shared" si="19"/>
        <v>96.806999999999988</v>
      </c>
    </row>
    <row r="151" spans="1:14">
      <c r="A151" t="s">
        <v>397</v>
      </c>
      <c r="B151" s="1">
        <v>4987107609182</v>
      </c>
      <c r="C151" t="s">
        <v>398</v>
      </c>
      <c r="D151" t="s">
        <v>399</v>
      </c>
      <c r="E151">
        <v>980</v>
      </c>
      <c r="F151">
        <v>980</v>
      </c>
      <c r="G151">
        <f t="shared" si="20"/>
        <v>0</v>
      </c>
      <c r="H151">
        <f t="shared" si="16"/>
        <v>0</v>
      </c>
      <c r="I151">
        <f t="shared" si="17"/>
        <v>59.78</v>
      </c>
      <c r="J151" s="5">
        <f t="shared" si="18"/>
        <v>71.736000000000004</v>
      </c>
      <c r="K151" s="2">
        <f t="shared" si="21"/>
        <v>77.713999999999999</v>
      </c>
      <c r="L151" s="5">
        <f t="shared" si="19"/>
        <v>68.747</v>
      </c>
      <c r="N151" s="9" t="s">
        <v>400</v>
      </c>
    </row>
    <row r="152" spans="1:14">
      <c r="A152" t="s">
        <v>401</v>
      </c>
      <c r="B152" s="1">
        <v>4987107609205</v>
      </c>
      <c r="C152" t="s">
        <v>176</v>
      </c>
      <c r="D152" t="s">
        <v>402</v>
      </c>
      <c r="E152">
        <v>1580</v>
      </c>
      <c r="F152">
        <v>1780</v>
      </c>
      <c r="G152">
        <f t="shared" si="20"/>
        <v>-200</v>
      </c>
      <c r="H152">
        <f t="shared" si="16"/>
        <v>-0.11235955056179775</v>
      </c>
      <c r="I152">
        <f t="shared" si="17"/>
        <v>96.38</v>
      </c>
      <c r="J152" s="5">
        <f t="shared" si="18"/>
        <v>115.65599999999999</v>
      </c>
      <c r="K152" s="2">
        <f t="shared" si="21"/>
        <v>125.294</v>
      </c>
      <c r="L152" s="5">
        <f t="shared" si="19"/>
        <v>110.83699999999999</v>
      </c>
      <c r="M152">
        <v>148</v>
      </c>
    </row>
    <row r="153" spans="1:14">
      <c r="A153" t="s">
        <v>403</v>
      </c>
      <c r="B153" s="1">
        <v>4987107621511</v>
      </c>
      <c r="C153" t="s">
        <v>176</v>
      </c>
      <c r="D153" t="s">
        <v>404</v>
      </c>
      <c r="E153">
        <v>1580</v>
      </c>
      <c r="F153">
        <v>1780</v>
      </c>
      <c r="G153">
        <f t="shared" si="20"/>
        <v>-200</v>
      </c>
      <c r="H153">
        <f t="shared" si="16"/>
        <v>-0.11235955056179775</v>
      </c>
      <c r="I153">
        <f t="shared" si="17"/>
        <v>96.38</v>
      </c>
      <c r="J153" s="5">
        <f t="shared" si="18"/>
        <v>115.65599999999999</v>
      </c>
      <c r="K153" s="2">
        <f t="shared" si="21"/>
        <v>125.294</v>
      </c>
      <c r="L153" s="5">
        <f t="shared" si="19"/>
        <v>110.83699999999999</v>
      </c>
    </row>
    <row r="154" spans="1:14">
      <c r="A154" t="s">
        <v>405</v>
      </c>
      <c r="B154" s="1">
        <v>4987107617170</v>
      </c>
      <c r="C154" t="s">
        <v>176</v>
      </c>
      <c r="D154" t="s">
        <v>406</v>
      </c>
      <c r="E154">
        <v>1580</v>
      </c>
      <c r="F154">
        <v>1780</v>
      </c>
      <c r="G154">
        <f t="shared" si="20"/>
        <v>-200</v>
      </c>
      <c r="H154">
        <f t="shared" si="16"/>
        <v>-0.11235955056179775</v>
      </c>
      <c r="I154">
        <f t="shared" si="17"/>
        <v>96.38</v>
      </c>
      <c r="J154" s="5">
        <f t="shared" si="18"/>
        <v>115.65599999999999</v>
      </c>
      <c r="K154" s="2">
        <f t="shared" si="21"/>
        <v>125.294</v>
      </c>
      <c r="L154" s="5">
        <f t="shared" si="19"/>
        <v>110.83699999999999</v>
      </c>
    </row>
    <row r="155" spans="1:14">
      <c r="A155" t="s">
        <v>407</v>
      </c>
      <c r="B155" s="1">
        <v>4987300059005</v>
      </c>
      <c r="C155" t="s">
        <v>398</v>
      </c>
      <c r="D155" t="s">
        <v>408</v>
      </c>
      <c r="E155">
        <v>1000</v>
      </c>
      <c r="F155">
        <v>1458</v>
      </c>
      <c r="G155">
        <f t="shared" si="20"/>
        <v>-458</v>
      </c>
      <c r="H155">
        <f t="shared" si="16"/>
        <v>-0.31412894375857336</v>
      </c>
      <c r="I155">
        <f t="shared" si="17"/>
        <v>61</v>
      </c>
      <c r="J155" s="5">
        <f t="shared" si="18"/>
        <v>73.2</v>
      </c>
      <c r="K155" s="2">
        <f t="shared" si="21"/>
        <v>79.3</v>
      </c>
      <c r="L155" s="5">
        <f t="shared" si="19"/>
        <v>70.149999999999991</v>
      </c>
      <c r="M155">
        <v>109</v>
      </c>
    </row>
    <row r="156" spans="1:14">
      <c r="A156" t="s">
        <v>409</v>
      </c>
      <c r="B156" s="1">
        <v>4987300059012</v>
      </c>
      <c r="C156" t="s">
        <v>176</v>
      </c>
      <c r="D156" t="s">
        <v>410</v>
      </c>
      <c r="E156">
        <v>1180</v>
      </c>
      <c r="F156">
        <v>1998</v>
      </c>
      <c r="G156">
        <f t="shared" si="20"/>
        <v>-818</v>
      </c>
      <c r="H156">
        <f t="shared" si="16"/>
        <v>-0.4094094094094094</v>
      </c>
      <c r="I156">
        <f t="shared" si="17"/>
        <v>71.98</v>
      </c>
      <c r="J156" s="5">
        <f t="shared" si="18"/>
        <v>86.376000000000005</v>
      </c>
      <c r="K156" s="2">
        <f t="shared" si="21"/>
        <v>93.574000000000012</v>
      </c>
      <c r="L156" s="5">
        <f t="shared" si="19"/>
        <v>82.777000000000001</v>
      </c>
      <c r="M156">
        <v>129</v>
      </c>
    </row>
    <row r="157" spans="1:14">
      <c r="A157" t="s">
        <v>411</v>
      </c>
      <c r="B157" s="1">
        <v>4987306048041</v>
      </c>
      <c r="C157" t="s">
        <v>126</v>
      </c>
      <c r="D157" t="s">
        <v>412</v>
      </c>
      <c r="E157">
        <v>1280</v>
      </c>
      <c r="F157">
        <v>1458</v>
      </c>
      <c r="G157">
        <f t="shared" si="20"/>
        <v>-178</v>
      </c>
      <c r="H157">
        <f t="shared" si="16"/>
        <v>-0.12208504801097393</v>
      </c>
      <c r="I157">
        <f t="shared" si="17"/>
        <v>78.08</v>
      </c>
      <c r="J157" s="5">
        <f t="shared" si="18"/>
        <v>93.695999999999998</v>
      </c>
      <c r="K157" s="2">
        <f t="shared" si="21"/>
        <v>101.504</v>
      </c>
      <c r="L157" s="5">
        <f t="shared" si="19"/>
        <v>89.791999999999987</v>
      </c>
    </row>
    <row r="158" spans="1:14">
      <c r="A158" t="s">
        <v>413</v>
      </c>
      <c r="B158" s="1">
        <v>4987306048058</v>
      </c>
      <c r="C158" t="s">
        <v>34</v>
      </c>
      <c r="D158" t="s">
        <v>414</v>
      </c>
      <c r="E158">
        <v>1580</v>
      </c>
      <c r="F158">
        <v>2079</v>
      </c>
      <c r="G158">
        <f t="shared" si="20"/>
        <v>-499</v>
      </c>
      <c r="H158">
        <f t="shared" si="16"/>
        <v>-0.24001924001924002</v>
      </c>
      <c r="I158">
        <f t="shared" si="17"/>
        <v>96.38</v>
      </c>
      <c r="J158" s="5">
        <f t="shared" si="18"/>
        <v>115.65599999999999</v>
      </c>
      <c r="K158" s="2">
        <f t="shared" si="21"/>
        <v>125.294</v>
      </c>
      <c r="L158" s="5">
        <f t="shared" si="19"/>
        <v>110.83699999999999</v>
      </c>
    </row>
    <row r="159" spans="1:14">
      <c r="A159" t="s">
        <v>415</v>
      </c>
      <c r="B159" s="1">
        <v>4987306053748</v>
      </c>
      <c r="C159" t="s">
        <v>126</v>
      </c>
      <c r="D159" t="s">
        <v>416</v>
      </c>
      <c r="E159">
        <v>1380</v>
      </c>
      <c r="F159">
        <v>1458</v>
      </c>
      <c r="G159">
        <f t="shared" si="20"/>
        <v>-78</v>
      </c>
      <c r="H159">
        <f t="shared" si="16"/>
        <v>-5.3497942386831275E-2</v>
      </c>
      <c r="I159">
        <f t="shared" si="17"/>
        <v>84.179999999999993</v>
      </c>
      <c r="J159" s="5">
        <f t="shared" si="18"/>
        <v>101.01599999999999</v>
      </c>
      <c r="K159" s="2">
        <f t="shared" si="21"/>
        <v>109.434</v>
      </c>
      <c r="L159" s="5">
        <f t="shared" si="19"/>
        <v>96.806999999999988</v>
      </c>
    </row>
    <row r="160" spans="1:14">
      <c r="A160" t="s">
        <v>417</v>
      </c>
      <c r="B160" s="1">
        <v>4987306053755</v>
      </c>
      <c r="C160" t="s">
        <v>34</v>
      </c>
      <c r="D160" t="s">
        <v>418</v>
      </c>
      <c r="E160">
        <v>1580</v>
      </c>
      <c r="F160">
        <v>2079</v>
      </c>
      <c r="G160">
        <f t="shared" si="20"/>
        <v>-499</v>
      </c>
      <c r="H160">
        <f t="shared" si="16"/>
        <v>-0.24001924001924002</v>
      </c>
      <c r="I160">
        <f t="shared" si="17"/>
        <v>96.38</v>
      </c>
      <c r="J160" s="5">
        <f t="shared" si="18"/>
        <v>115.65599999999999</v>
      </c>
      <c r="K160" s="2">
        <f t="shared" si="21"/>
        <v>125.294</v>
      </c>
      <c r="L160" s="5">
        <f t="shared" si="19"/>
        <v>110.83699999999999</v>
      </c>
    </row>
    <row r="161" spans="1:13">
      <c r="A161" t="s">
        <v>419</v>
      </c>
      <c r="B161" s="1">
        <v>4987306053724</v>
      </c>
      <c r="C161" t="s">
        <v>126</v>
      </c>
      <c r="D161" t="s">
        <v>420</v>
      </c>
      <c r="E161">
        <v>1280</v>
      </c>
      <c r="F161">
        <v>1458</v>
      </c>
      <c r="G161">
        <f t="shared" si="20"/>
        <v>-178</v>
      </c>
      <c r="H161">
        <f t="shared" si="16"/>
        <v>-0.12208504801097393</v>
      </c>
      <c r="I161">
        <f t="shared" si="17"/>
        <v>78.08</v>
      </c>
      <c r="J161" s="5">
        <f t="shared" si="18"/>
        <v>93.695999999999998</v>
      </c>
      <c r="K161" s="2">
        <f t="shared" si="21"/>
        <v>101.504</v>
      </c>
      <c r="L161" s="5">
        <f t="shared" si="19"/>
        <v>89.791999999999987</v>
      </c>
    </row>
    <row r="162" spans="1:13" hidden="1">
      <c r="A162" t="s">
        <v>421</v>
      </c>
      <c r="B162" s="1">
        <v>4987306053731</v>
      </c>
      <c r="C162" t="s">
        <v>34</v>
      </c>
      <c r="D162" t="s">
        <v>422</v>
      </c>
      <c r="E162">
        <v>1680</v>
      </c>
      <c r="F162">
        <v>2079</v>
      </c>
      <c r="G162">
        <f t="shared" si="20"/>
        <v>-399</v>
      </c>
      <c r="H162">
        <f t="shared" si="16"/>
        <v>-0.19191919191919191</v>
      </c>
      <c r="I162">
        <f t="shared" si="17"/>
        <v>102.48</v>
      </c>
      <c r="J162" s="5">
        <f t="shared" si="18"/>
        <v>122.976</v>
      </c>
      <c r="K162" s="5"/>
      <c r="L162" s="5">
        <f t="shared" si="19"/>
        <v>117.85199999999999</v>
      </c>
    </row>
    <row r="163" spans="1:13">
      <c r="A163" t="s">
        <v>423</v>
      </c>
      <c r="B163" s="1">
        <v>4987040051543</v>
      </c>
      <c r="C163" t="s">
        <v>424</v>
      </c>
      <c r="D163" t="s">
        <v>425</v>
      </c>
      <c r="E163">
        <v>887</v>
      </c>
      <c r="F163">
        <v>880</v>
      </c>
      <c r="G163">
        <f t="shared" si="20"/>
        <v>7</v>
      </c>
      <c r="H163">
        <f t="shared" si="16"/>
        <v>7.9545454545454537E-3</v>
      </c>
      <c r="I163">
        <f t="shared" si="17"/>
        <v>54.106999999999999</v>
      </c>
      <c r="J163" s="5">
        <f t="shared" si="18"/>
        <v>64.928399999999996</v>
      </c>
      <c r="K163" s="2">
        <f>I163*1.3</f>
        <v>70.339100000000002</v>
      </c>
      <c r="L163" s="5">
        <f t="shared" si="19"/>
        <v>62.223049999999994</v>
      </c>
    </row>
    <row r="164" spans="1:13" hidden="1">
      <c r="A164" t="s">
        <v>426</v>
      </c>
      <c r="B164" s="1">
        <v>4987469542417</v>
      </c>
      <c r="C164" t="s">
        <v>37</v>
      </c>
      <c r="D164" t="s">
        <v>427</v>
      </c>
      <c r="E164">
        <v>798</v>
      </c>
      <c r="F164">
        <v>798</v>
      </c>
      <c r="G164">
        <f t="shared" si="20"/>
        <v>0</v>
      </c>
      <c r="H164">
        <f t="shared" si="16"/>
        <v>0</v>
      </c>
      <c r="I164">
        <f t="shared" si="17"/>
        <v>48.677999999999997</v>
      </c>
      <c r="J164" s="5">
        <f t="shared" si="18"/>
        <v>58.413599999999995</v>
      </c>
      <c r="K164" s="5"/>
      <c r="L164" s="5">
        <f t="shared" si="19"/>
        <v>55.979699999999994</v>
      </c>
      <c r="M164">
        <v>89</v>
      </c>
    </row>
    <row r="165" spans="1:13">
      <c r="A165" t="s">
        <v>428</v>
      </c>
      <c r="B165" s="1">
        <v>4987423354940</v>
      </c>
      <c r="C165" t="s">
        <v>58</v>
      </c>
      <c r="D165" t="s">
        <v>429</v>
      </c>
      <c r="E165">
        <v>1520</v>
      </c>
      <c r="F165">
        <v>1380</v>
      </c>
      <c r="G165">
        <f t="shared" si="20"/>
        <v>140</v>
      </c>
      <c r="H165">
        <f t="shared" si="16"/>
        <v>0.10144927536231885</v>
      </c>
      <c r="I165">
        <f t="shared" si="17"/>
        <v>92.72</v>
      </c>
      <c r="J165" s="5">
        <f t="shared" si="18"/>
        <v>111.264</v>
      </c>
      <c r="K165" s="2">
        <f>I165*1.3</f>
        <v>120.536</v>
      </c>
      <c r="L165" s="5">
        <f t="shared" si="19"/>
        <v>106.62799999999999</v>
      </c>
    </row>
    <row r="166" spans="1:13" hidden="1">
      <c r="A166" t="s">
        <v>430</v>
      </c>
      <c r="B166" s="1">
        <v>4987072023822</v>
      </c>
      <c r="C166" t="s">
        <v>431</v>
      </c>
      <c r="D166" t="s">
        <v>432</v>
      </c>
      <c r="E166">
        <v>702</v>
      </c>
      <c r="F166">
        <v>648</v>
      </c>
      <c r="G166">
        <f t="shared" si="20"/>
        <v>54</v>
      </c>
      <c r="H166">
        <f t="shared" si="16"/>
        <v>8.3333333333333329E-2</v>
      </c>
      <c r="I166">
        <f t="shared" si="17"/>
        <v>42.821999999999996</v>
      </c>
      <c r="J166" s="5">
        <f t="shared" si="18"/>
        <v>51.386399999999995</v>
      </c>
      <c r="K166" s="5"/>
      <c r="L166" s="5">
        <f t="shared" si="19"/>
        <v>49.245299999999993</v>
      </c>
      <c r="M166">
        <v>90</v>
      </c>
    </row>
    <row r="167" spans="1:13" hidden="1">
      <c r="A167" t="s">
        <v>433</v>
      </c>
      <c r="B167" s="1">
        <v>4987072004708</v>
      </c>
      <c r="C167" t="s">
        <v>431</v>
      </c>
      <c r="D167" t="s">
        <v>434</v>
      </c>
      <c r="E167">
        <v>702</v>
      </c>
      <c r="F167">
        <v>648</v>
      </c>
      <c r="G167">
        <f t="shared" si="20"/>
        <v>54</v>
      </c>
      <c r="H167">
        <f t="shared" si="16"/>
        <v>8.3333333333333329E-2</v>
      </c>
      <c r="I167">
        <f t="shared" si="17"/>
        <v>42.821999999999996</v>
      </c>
      <c r="J167" s="5">
        <f t="shared" si="18"/>
        <v>51.386399999999995</v>
      </c>
      <c r="K167" s="5"/>
      <c r="L167" s="5">
        <f t="shared" si="19"/>
        <v>49.245299999999993</v>
      </c>
      <c r="M167">
        <v>90</v>
      </c>
    </row>
    <row r="168" spans="1:13" hidden="1">
      <c r="A168" t="s">
        <v>435</v>
      </c>
      <c r="B168" s="1">
        <v>4987072070840</v>
      </c>
      <c r="C168" t="s">
        <v>431</v>
      </c>
      <c r="D168" t="s">
        <v>436</v>
      </c>
      <c r="E168">
        <v>702</v>
      </c>
      <c r="F168">
        <v>648</v>
      </c>
      <c r="G168">
        <f t="shared" si="20"/>
        <v>54</v>
      </c>
      <c r="H168">
        <f t="shared" si="16"/>
        <v>8.3333333333333329E-2</v>
      </c>
      <c r="I168">
        <f t="shared" si="17"/>
        <v>42.821999999999996</v>
      </c>
      <c r="J168" s="5">
        <f t="shared" si="18"/>
        <v>51.386399999999995</v>
      </c>
      <c r="K168" s="5"/>
      <c r="L168" s="5">
        <f t="shared" si="19"/>
        <v>49.245299999999993</v>
      </c>
    </row>
    <row r="169" spans="1:13" hidden="1">
      <c r="A169" t="s">
        <v>437</v>
      </c>
      <c r="B169" s="1">
        <v>4987059010289</v>
      </c>
      <c r="C169" t="s">
        <v>37</v>
      </c>
      <c r="D169" t="s">
        <v>438</v>
      </c>
      <c r="E169">
        <v>584</v>
      </c>
      <c r="F169">
        <v>488</v>
      </c>
      <c r="G169">
        <f t="shared" si="20"/>
        <v>96</v>
      </c>
      <c r="H169">
        <f t="shared" si="16"/>
        <v>0.19672131147540983</v>
      </c>
      <c r="I169">
        <f t="shared" si="17"/>
        <v>35.624000000000002</v>
      </c>
      <c r="J169" s="5">
        <f t="shared" si="18"/>
        <v>42.748800000000003</v>
      </c>
      <c r="K169" s="5"/>
      <c r="L169" s="5">
        <f t="shared" si="19"/>
        <v>40.967599999999997</v>
      </c>
    </row>
    <row r="170" spans="1:13" hidden="1">
      <c r="A170" t="s">
        <v>439</v>
      </c>
      <c r="B170" s="1">
        <v>4987067801008</v>
      </c>
      <c r="C170" t="s">
        <v>440</v>
      </c>
      <c r="D170" s="4" t="s">
        <v>441</v>
      </c>
      <c r="E170">
        <v>799</v>
      </c>
      <c r="F170">
        <v>698</v>
      </c>
      <c r="G170">
        <f t="shared" si="20"/>
        <v>101</v>
      </c>
      <c r="H170">
        <f t="shared" si="16"/>
        <v>0.14469914040114612</v>
      </c>
      <c r="I170">
        <f t="shared" si="17"/>
        <v>48.738999999999997</v>
      </c>
      <c r="J170" s="5">
        <f t="shared" si="18"/>
        <v>58.486799999999995</v>
      </c>
      <c r="K170" s="5"/>
      <c r="L170" s="5">
        <f t="shared" si="19"/>
        <v>56.049849999999992</v>
      </c>
      <c r="M170">
        <v>260</v>
      </c>
    </row>
    <row r="171" spans="1:13" hidden="1">
      <c r="A171" t="s">
        <v>442</v>
      </c>
      <c r="B171" s="1">
        <v>4987067801206</v>
      </c>
      <c r="C171" t="s">
        <v>440</v>
      </c>
      <c r="D171" s="4" t="s">
        <v>443</v>
      </c>
      <c r="E171">
        <v>799</v>
      </c>
      <c r="F171">
        <v>698</v>
      </c>
      <c r="G171">
        <f t="shared" si="20"/>
        <v>101</v>
      </c>
      <c r="H171">
        <f t="shared" si="16"/>
        <v>0.14469914040114612</v>
      </c>
      <c r="I171">
        <f t="shared" si="17"/>
        <v>48.738999999999997</v>
      </c>
      <c r="J171" s="5">
        <f t="shared" si="18"/>
        <v>58.486799999999995</v>
      </c>
      <c r="K171" s="5"/>
      <c r="L171" s="5">
        <f t="shared" si="19"/>
        <v>56.049849999999992</v>
      </c>
      <c r="M171">
        <v>260</v>
      </c>
    </row>
    <row r="172" spans="1:13">
      <c r="A172" t="s">
        <v>444</v>
      </c>
      <c r="B172" s="1">
        <v>4987300054246</v>
      </c>
      <c r="C172" t="s">
        <v>445</v>
      </c>
      <c r="D172" t="s">
        <v>446</v>
      </c>
      <c r="E172">
        <v>1580</v>
      </c>
      <c r="F172">
        <v>980</v>
      </c>
      <c r="G172">
        <f t="shared" si="20"/>
        <v>600</v>
      </c>
      <c r="H172">
        <f t="shared" si="16"/>
        <v>0.61224489795918369</v>
      </c>
      <c r="I172">
        <f t="shared" si="17"/>
        <v>96.38</v>
      </c>
      <c r="J172" s="5">
        <f t="shared" si="18"/>
        <v>115.65599999999999</v>
      </c>
      <c r="K172" s="2">
        <f>I172*1.3</f>
        <v>125.294</v>
      </c>
      <c r="L172" s="5">
        <f t="shared" si="19"/>
        <v>110.83699999999999</v>
      </c>
    </row>
    <row r="173" spans="1:13">
      <c r="A173" t="s">
        <v>447</v>
      </c>
      <c r="B173" s="1">
        <v>4987040055213</v>
      </c>
      <c r="C173" t="s">
        <v>448</v>
      </c>
      <c r="D173" t="s">
        <v>449</v>
      </c>
      <c r="E173">
        <v>1296</v>
      </c>
      <c r="F173">
        <v>1058</v>
      </c>
      <c r="G173">
        <f t="shared" si="20"/>
        <v>238</v>
      </c>
      <c r="H173">
        <f t="shared" si="16"/>
        <v>0.22495274102079396</v>
      </c>
      <c r="I173">
        <f t="shared" si="17"/>
        <v>79.055999999999997</v>
      </c>
      <c r="J173" s="5">
        <f t="shared" si="18"/>
        <v>94.867199999999997</v>
      </c>
      <c r="K173" s="2">
        <f>I173*1.3</f>
        <v>102.7728</v>
      </c>
      <c r="L173" s="5">
        <f t="shared" si="19"/>
        <v>90.914399999999986</v>
      </c>
    </row>
    <row r="174" spans="1:13" hidden="1">
      <c r="A174" t="s">
        <v>450</v>
      </c>
      <c r="B174" s="1">
        <v>4987040055220</v>
      </c>
      <c r="C174" t="s">
        <v>451</v>
      </c>
      <c r="D174" t="s">
        <v>452</v>
      </c>
      <c r="E174">
        <v>1922</v>
      </c>
      <c r="F174">
        <v>1780</v>
      </c>
      <c r="G174">
        <f t="shared" si="20"/>
        <v>142</v>
      </c>
      <c r="H174">
        <f t="shared" si="16"/>
        <v>7.9775280898876408E-2</v>
      </c>
      <c r="I174">
        <f t="shared" si="17"/>
        <v>117.242</v>
      </c>
      <c r="J174" s="5">
        <f t="shared" si="18"/>
        <v>140.69040000000001</v>
      </c>
      <c r="K174" s="5"/>
      <c r="L174" s="5">
        <f t="shared" si="19"/>
        <v>134.82829999999998</v>
      </c>
    </row>
    <row r="175" spans="1:13" hidden="1">
      <c r="A175" t="s">
        <v>453</v>
      </c>
      <c r="B175" s="1">
        <v>4987040055404</v>
      </c>
      <c r="C175" t="s">
        <v>114</v>
      </c>
      <c r="D175" t="s">
        <v>454</v>
      </c>
      <c r="E175">
        <v>798</v>
      </c>
      <c r="F175">
        <v>1080</v>
      </c>
      <c r="G175">
        <f t="shared" si="20"/>
        <v>-282</v>
      </c>
      <c r="H175">
        <f t="shared" si="16"/>
        <v>-0.26111111111111113</v>
      </c>
      <c r="I175">
        <f t="shared" si="17"/>
        <v>48.677999999999997</v>
      </c>
      <c r="J175" s="5">
        <f t="shared" si="18"/>
        <v>58.413599999999995</v>
      </c>
      <c r="K175" s="5"/>
      <c r="L175" s="5">
        <f t="shared" si="19"/>
        <v>55.979699999999994</v>
      </c>
    </row>
    <row r="176" spans="1:13">
      <c r="A176" t="s">
        <v>455</v>
      </c>
      <c r="B176" s="1">
        <v>4987040055312</v>
      </c>
      <c r="C176" t="s">
        <v>456</v>
      </c>
      <c r="D176" t="s">
        <v>457</v>
      </c>
      <c r="E176">
        <v>1380</v>
      </c>
      <c r="F176">
        <v>1598</v>
      </c>
      <c r="G176">
        <f t="shared" si="20"/>
        <v>-218</v>
      </c>
      <c r="H176">
        <f t="shared" si="16"/>
        <v>-0.13642052565707133</v>
      </c>
      <c r="I176">
        <f t="shared" si="17"/>
        <v>84.179999999999993</v>
      </c>
      <c r="J176" s="5">
        <f t="shared" si="18"/>
        <v>101.01599999999999</v>
      </c>
      <c r="K176" s="2">
        <f>I176*1.3</f>
        <v>109.434</v>
      </c>
      <c r="L176" s="5">
        <f t="shared" si="19"/>
        <v>96.806999999999988</v>
      </c>
    </row>
    <row r="177" spans="1:13">
      <c r="A177" t="s">
        <v>458</v>
      </c>
      <c r="B177" s="1">
        <v>4987305114150</v>
      </c>
      <c r="C177" t="s">
        <v>55</v>
      </c>
      <c r="D177" t="s">
        <v>459</v>
      </c>
      <c r="E177">
        <v>1080</v>
      </c>
      <c r="F177">
        <v>980</v>
      </c>
      <c r="G177">
        <f t="shared" si="20"/>
        <v>100</v>
      </c>
      <c r="H177">
        <f t="shared" si="16"/>
        <v>0.10204081632653061</v>
      </c>
      <c r="I177">
        <f t="shared" si="17"/>
        <v>65.88</v>
      </c>
      <c r="J177" s="5">
        <f t="shared" si="18"/>
        <v>79.055999999999997</v>
      </c>
      <c r="K177" s="2">
        <f>I177*1.3</f>
        <v>85.643999999999991</v>
      </c>
      <c r="L177" s="5">
        <f t="shared" si="19"/>
        <v>75.761999999999986</v>
      </c>
    </row>
    <row r="178" spans="1:13">
      <c r="A178" t="s">
        <v>460</v>
      </c>
      <c r="B178" s="1">
        <v>4987305114167</v>
      </c>
      <c r="C178" t="s">
        <v>461</v>
      </c>
      <c r="D178" t="s">
        <v>462</v>
      </c>
      <c r="E178">
        <v>1280</v>
      </c>
      <c r="F178">
        <v>1080</v>
      </c>
      <c r="G178">
        <f t="shared" si="20"/>
        <v>200</v>
      </c>
      <c r="H178">
        <f t="shared" si="16"/>
        <v>0.18518518518518517</v>
      </c>
      <c r="I178">
        <f t="shared" si="17"/>
        <v>78.08</v>
      </c>
      <c r="J178" s="5">
        <f t="shared" si="18"/>
        <v>93.695999999999998</v>
      </c>
      <c r="K178" s="2">
        <f>I178*1.3</f>
        <v>101.504</v>
      </c>
      <c r="L178" s="5">
        <f t="shared" si="19"/>
        <v>89.791999999999987</v>
      </c>
    </row>
    <row r="179" spans="1:13">
      <c r="A179" t="s">
        <v>463</v>
      </c>
      <c r="B179" s="1">
        <v>4987123700856</v>
      </c>
      <c r="C179" t="s">
        <v>126</v>
      </c>
      <c r="D179" t="s">
        <v>464</v>
      </c>
      <c r="E179">
        <v>1380</v>
      </c>
      <c r="F179">
        <v>1580</v>
      </c>
      <c r="G179">
        <f t="shared" si="20"/>
        <v>-200</v>
      </c>
      <c r="H179">
        <f t="shared" si="16"/>
        <v>-0.12658227848101267</v>
      </c>
      <c r="I179">
        <f t="shared" si="17"/>
        <v>84.179999999999993</v>
      </c>
      <c r="J179" s="5">
        <f t="shared" si="18"/>
        <v>101.01599999999999</v>
      </c>
      <c r="K179" s="2">
        <f>I179*1.3</f>
        <v>109.434</v>
      </c>
      <c r="L179" s="5">
        <f t="shared" si="19"/>
        <v>96.806999999999988</v>
      </c>
    </row>
    <row r="180" spans="1:13">
      <c r="A180" t="s">
        <v>465</v>
      </c>
      <c r="B180" s="1">
        <v>49675351</v>
      </c>
      <c r="C180" t="s">
        <v>34</v>
      </c>
      <c r="D180" t="s">
        <v>466</v>
      </c>
      <c r="E180">
        <v>1480</v>
      </c>
      <c r="F180">
        <v>1480</v>
      </c>
      <c r="G180">
        <f t="shared" si="20"/>
        <v>0</v>
      </c>
      <c r="H180">
        <f t="shared" si="16"/>
        <v>0</v>
      </c>
      <c r="I180">
        <f t="shared" si="17"/>
        <v>90.28</v>
      </c>
      <c r="J180" s="5">
        <f t="shared" si="18"/>
        <v>108.336</v>
      </c>
      <c r="K180" s="2">
        <f>I180*1.3</f>
        <v>117.364</v>
      </c>
      <c r="L180" s="5">
        <f t="shared" si="19"/>
        <v>103.82199999999999</v>
      </c>
    </row>
    <row r="181" spans="1:13" hidden="1">
      <c r="A181" t="s">
        <v>467</v>
      </c>
      <c r="B181" s="1">
        <v>4987123700887</v>
      </c>
      <c r="C181" t="s">
        <v>196</v>
      </c>
      <c r="D181" t="s">
        <v>468</v>
      </c>
      <c r="E181">
        <v>1780</v>
      </c>
      <c r="F181">
        <v>1980</v>
      </c>
      <c r="G181">
        <f t="shared" si="20"/>
        <v>-200</v>
      </c>
      <c r="H181">
        <f t="shared" si="16"/>
        <v>-0.10101010101010101</v>
      </c>
      <c r="I181">
        <f t="shared" si="17"/>
        <v>108.58</v>
      </c>
      <c r="J181" s="5">
        <f t="shared" si="18"/>
        <v>130.29599999999999</v>
      </c>
      <c r="K181" s="5"/>
      <c r="L181" s="5">
        <f t="shared" si="19"/>
        <v>124.86699999999999</v>
      </c>
    </row>
    <row r="182" spans="1:13">
      <c r="A182" t="s">
        <v>469</v>
      </c>
      <c r="B182" s="1">
        <v>4987123700818</v>
      </c>
      <c r="C182" t="s">
        <v>126</v>
      </c>
      <c r="D182" t="s">
        <v>470</v>
      </c>
      <c r="E182">
        <v>1180</v>
      </c>
      <c r="F182">
        <v>1350</v>
      </c>
      <c r="G182">
        <f t="shared" si="20"/>
        <v>-170</v>
      </c>
      <c r="H182">
        <f t="shared" si="16"/>
        <v>-0.12592592592592591</v>
      </c>
      <c r="I182">
        <f t="shared" si="17"/>
        <v>71.98</v>
      </c>
      <c r="J182" s="5">
        <f t="shared" si="18"/>
        <v>86.376000000000005</v>
      </c>
      <c r="K182" s="2">
        <f>I182*1.3</f>
        <v>93.574000000000012</v>
      </c>
      <c r="L182" s="5">
        <f t="shared" si="19"/>
        <v>82.777000000000001</v>
      </c>
    </row>
    <row r="183" spans="1:13">
      <c r="A183" t="s">
        <v>471</v>
      </c>
      <c r="B183" s="1">
        <v>49675337</v>
      </c>
      <c r="C183" t="s">
        <v>114</v>
      </c>
      <c r="D183" t="s">
        <v>472</v>
      </c>
      <c r="E183">
        <v>1480</v>
      </c>
      <c r="F183">
        <v>1480</v>
      </c>
      <c r="G183">
        <f t="shared" si="20"/>
        <v>0</v>
      </c>
      <c r="H183">
        <f t="shared" si="16"/>
        <v>0</v>
      </c>
      <c r="I183">
        <f t="shared" si="17"/>
        <v>90.28</v>
      </c>
      <c r="J183" s="5">
        <f t="shared" si="18"/>
        <v>108.336</v>
      </c>
      <c r="K183" s="2">
        <f>I183*1.3</f>
        <v>117.364</v>
      </c>
      <c r="L183" s="5">
        <f t="shared" si="19"/>
        <v>103.82199999999999</v>
      </c>
    </row>
    <row r="184" spans="1:13" hidden="1">
      <c r="A184" t="s">
        <v>473</v>
      </c>
      <c r="B184" s="1">
        <v>4987123700849</v>
      </c>
      <c r="C184" t="s">
        <v>46</v>
      </c>
      <c r="D184" t="s">
        <v>474</v>
      </c>
      <c r="E184">
        <v>1780</v>
      </c>
      <c r="F184">
        <v>1980</v>
      </c>
      <c r="G184">
        <f t="shared" si="20"/>
        <v>-200</v>
      </c>
      <c r="H184">
        <f t="shared" si="16"/>
        <v>-0.10101010101010101</v>
      </c>
      <c r="I184">
        <f t="shared" si="17"/>
        <v>108.58</v>
      </c>
      <c r="J184" s="5">
        <f t="shared" si="18"/>
        <v>130.29599999999999</v>
      </c>
      <c r="K184" s="5"/>
      <c r="L184" s="5">
        <f t="shared" si="19"/>
        <v>124.86699999999999</v>
      </c>
    </row>
    <row r="185" spans="1:13">
      <c r="A185" t="s">
        <v>475</v>
      </c>
      <c r="B185" s="1">
        <v>4987123144797</v>
      </c>
      <c r="C185" t="s">
        <v>126</v>
      </c>
      <c r="D185" t="s">
        <v>476</v>
      </c>
      <c r="E185">
        <v>999</v>
      </c>
      <c r="F185">
        <v>1080</v>
      </c>
      <c r="G185">
        <f t="shared" si="20"/>
        <v>-81</v>
      </c>
      <c r="H185">
        <f t="shared" si="16"/>
        <v>-7.4999999999999997E-2</v>
      </c>
      <c r="I185">
        <f t="shared" si="17"/>
        <v>60.939</v>
      </c>
      <c r="J185" s="5">
        <f t="shared" si="18"/>
        <v>73.126800000000003</v>
      </c>
      <c r="K185" s="2">
        <f t="shared" ref="K185:K192" si="22">I185*1.3</f>
        <v>79.220700000000008</v>
      </c>
      <c r="L185" s="5">
        <f t="shared" si="19"/>
        <v>70.079849999999993</v>
      </c>
    </row>
    <row r="186" spans="1:13">
      <c r="A186" t="s">
        <v>477</v>
      </c>
      <c r="B186" s="1">
        <v>4987123144872</v>
      </c>
      <c r="C186" t="s">
        <v>34</v>
      </c>
      <c r="D186" t="s">
        <v>478</v>
      </c>
      <c r="E186">
        <v>1380</v>
      </c>
      <c r="F186">
        <v>1580</v>
      </c>
      <c r="G186">
        <f t="shared" si="20"/>
        <v>-200</v>
      </c>
      <c r="H186">
        <f t="shared" si="16"/>
        <v>-0.12658227848101267</v>
      </c>
      <c r="I186">
        <f t="shared" si="17"/>
        <v>84.179999999999993</v>
      </c>
      <c r="J186" s="5">
        <f t="shared" si="18"/>
        <v>101.01599999999999</v>
      </c>
      <c r="K186" s="2">
        <f t="shared" si="22"/>
        <v>109.434</v>
      </c>
      <c r="L186" s="5">
        <f t="shared" si="19"/>
        <v>96.806999999999988</v>
      </c>
      <c r="M186">
        <v>69</v>
      </c>
    </row>
    <row r="187" spans="1:13">
      <c r="A187" t="s">
        <v>479</v>
      </c>
      <c r="B187" s="1">
        <v>49675030</v>
      </c>
      <c r="C187" t="s">
        <v>114</v>
      </c>
      <c r="D187" t="s">
        <v>480</v>
      </c>
      <c r="E187">
        <v>1180</v>
      </c>
      <c r="F187">
        <v>1180</v>
      </c>
      <c r="G187">
        <f t="shared" si="20"/>
        <v>0</v>
      </c>
      <c r="H187">
        <f t="shared" si="16"/>
        <v>0</v>
      </c>
      <c r="I187">
        <f t="shared" si="17"/>
        <v>71.98</v>
      </c>
      <c r="J187" s="5">
        <f t="shared" si="18"/>
        <v>86.376000000000005</v>
      </c>
      <c r="K187" s="2">
        <f t="shared" si="22"/>
        <v>93.574000000000012</v>
      </c>
      <c r="L187" s="5">
        <f t="shared" si="19"/>
        <v>82.777000000000001</v>
      </c>
    </row>
    <row r="188" spans="1:13">
      <c r="A188" t="s">
        <v>481</v>
      </c>
      <c r="B188" s="1">
        <v>4987123144889</v>
      </c>
      <c r="C188" t="s">
        <v>46</v>
      </c>
      <c r="D188" t="s">
        <v>482</v>
      </c>
      <c r="E188">
        <v>1480</v>
      </c>
      <c r="F188">
        <v>1650</v>
      </c>
      <c r="G188">
        <f t="shared" si="20"/>
        <v>-170</v>
      </c>
      <c r="H188">
        <f t="shared" si="16"/>
        <v>-0.10303030303030303</v>
      </c>
      <c r="I188">
        <f t="shared" si="17"/>
        <v>90.28</v>
      </c>
      <c r="J188" s="5">
        <f t="shared" si="18"/>
        <v>108.336</v>
      </c>
      <c r="K188" s="2">
        <f t="shared" si="22"/>
        <v>117.364</v>
      </c>
      <c r="L188" s="5">
        <f t="shared" si="19"/>
        <v>103.82199999999999</v>
      </c>
    </row>
    <row r="189" spans="1:13">
      <c r="A189" t="s">
        <v>483</v>
      </c>
      <c r="B189" s="1">
        <v>4987205880452</v>
      </c>
      <c r="C189" t="s">
        <v>238</v>
      </c>
      <c r="D189" t="s">
        <v>484</v>
      </c>
      <c r="E189">
        <v>980</v>
      </c>
      <c r="F189">
        <v>1166</v>
      </c>
      <c r="G189">
        <f t="shared" si="20"/>
        <v>-186</v>
      </c>
      <c r="H189">
        <f t="shared" si="16"/>
        <v>-0.15951972555746141</v>
      </c>
      <c r="I189">
        <f t="shared" si="17"/>
        <v>59.78</v>
      </c>
      <c r="J189" s="5">
        <f t="shared" si="18"/>
        <v>71.736000000000004</v>
      </c>
      <c r="K189" s="2">
        <f t="shared" si="22"/>
        <v>77.713999999999999</v>
      </c>
      <c r="L189" s="5">
        <f t="shared" si="19"/>
        <v>68.747</v>
      </c>
    </row>
    <row r="190" spans="1:13">
      <c r="A190" t="s">
        <v>485</v>
      </c>
      <c r="B190" s="1">
        <v>4987313610217</v>
      </c>
      <c r="C190" t="s">
        <v>73</v>
      </c>
      <c r="D190" t="s">
        <v>486</v>
      </c>
      <c r="E190">
        <v>933</v>
      </c>
      <c r="F190">
        <v>1058</v>
      </c>
      <c r="G190">
        <f t="shared" si="20"/>
        <v>-125</v>
      </c>
      <c r="H190">
        <f t="shared" si="16"/>
        <v>-0.11814744801512288</v>
      </c>
      <c r="I190">
        <f t="shared" si="17"/>
        <v>56.912999999999997</v>
      </c>
      <c r="J190" s="5">
        <f t="shared" si="18"/>
        <v>68.295599999999993</v>
      </c>
      <c r="K190" s="2">
        <f t="shared" si="22"/>
        <v>73.986899999999991</v>
      </c>
      <c r="L190" s="5">
        <f t="shared" si="19"/>
        <v>65.449949999999987</v>
      </c>
    </row>
    <row r="191" spans="1:13">
      <c r="A191" t="s">
        <v>487</v>
      </c>
      <c r="B191" s="1">
        <v>4987205880391</v>
      </c>
      <c r="C191" t="s">
        <v>209</v>
      </c>
      <c r="D191" t="s">
        <v>488</v>
      </c>
      <c r="E191">
        <v>1166</v>
      </c>
      <c r="F191">
        <v>1166</v>
      </c>
      <c r="G191">
        <f t="shared" si="20"/>
        <v>0</v>
      </c>
      <c r="H191">
        <f t="shared" si="16"/>
        <v>0</v>
      </c>
      <c r="I191">
        <f t="shared" si="17"/>
        <v>71.126000000000005</v>
      </c>
      <c r="J191" s="5">
        <f t="shared" si="18"/>
        <v>85.351200000000006</v>
      </c>
      <c r="K191" s="2">
        <f t="shared" si="22"/>
        <v>92.463800000000006</v>
      </c>
      <c r="L191" s="5">
        <f t="shared" si="19"/>
        <v>81.794899999999998</v>
      </c>
    </row>
    <row r="192" spans="1:13">
      <c r="A192" t="s">
        <v>489</v>
      </c>
      <c r="B192" s="1">
        <v>4987205880353</v>
      </c>
      <c r="C192" t="s">
        <v>243</v>
      </c>
      <c r="D192" t="s">
        <v>490</v>
      </c>
      <c r="E192">
        <v>1058</v>
      </c>
      <c r="F192">
        <v>1058</v>
      </c>
      <c r="G192">
        <f t="shared" si="20"/>
        <v>0</v>
      </c>
      <c r="H192">
        <f t="shared" si="16"/>
        <v>0</v>
      </c>
      <c r="I192">
        <f t="shared" si="17"/>
        <v>64.537999999999997</v>
      </c>
      <c r="J192" s="5">
        <f t="shared" si="18"/>
        <v>77.445599999999999</v>
      </c>
      <c r="K192" s="2">
        <f t="shared" si="22"/>
        <v>83.8994</v>
      </c>
      <c r="L192" s="5">
        <f t="shared" si="19"/>
        <v>74.218699999999984</v>
      </c>
    </row>
    <row r="193" spans="1:13" hidden="1">
      <c r="A193" t="s">
        <v>491</v>
      </c>
      <c r="B193" s="1">
        <v>4987205880360</v>
      </c>
      <c r="C193" t="s">
        <v>238</v>
      </c>
      <c r="D193" t="s">
        <v>492</v>
      </c>
      <c r="E193">
        <v>1814</v>
      </c>
      <c r="F193">
        <v>1814</v>
      </c>
      <c r="G193">
        <f t="shared" si="20"/>
        <v>0</v>
      </c>
      <c r="H193">
        <f t="shared" si="16"/>
        <v>0</v>
      </c>
      <c r="I193">
        <f t="shared" si="17"/>
        <v>110.654</v>
      </c>
      <c r="J193" s="5">
        <f t="shared" si="18"/>
        <v>132.78479999999999</v>
      </c>
      <c r="K193" s="5"/>
      <c r="L193" s="5">
        <f t="shared" si="19"/>
        <v>127.25209999999998</v>
      </c>
    </row>
    <row r="194" spans="1:13">
      <c r="A194" t="s">
        <v>493</v>
      </c>
      <c r="B194" s="1">
        <v>4987205880377</v>
      </c>
      <c r="C194" t="s">
        <v>243</v>
      </c>
      <c r="D194" t="s">
        <v>494</v>
      </c>
      <c r="E194">
        <v>1058</v>
      </c>
      <c r="F194">
        <v>1058</v>
      </c>
      <c r="G194">
        <f t="shared" si="20"/>
        <v>0</v>
      </c>
      <c r="H194">
        <f t="shared" ref="H194:H257" si="23">G194/F194</f>
        <v>0</v>
      </c>
      <c r="I194">
        <f t="shared" ref="I194:I257" si="24">E194*0.061</f>
        <v>64.537999999999997</v>
      </c>
      <c r="J194" s="5">
        <f t="shared" ref="J194:J257" si="25">I194*1.2</f>
        <v>77.445599999999999</v>
      </c>
      <c r="K194" s="2">
        <f>I194*1.3</f>
        <v>83.8994</v>
      </c>
      <c r="L194" s="5">
        <f t="shared" ref="L194:L257" si="26">I194*1.15</f>
        <v>74.218699999999984</v>
      </c>
    </row>
    <row r="195" spans="1:13" hidden="1">
      <c r="A195" t="s">
        <v>495</v>
      </c>
      <c r="B195" s="1">
        <v>4987205880384</v>
      </c>
      <c r="C195" t="s">
        <v>238</v>
      </c>
      <c r="D195" t="s">
        <v>496</v>
      </c>
      <c r="E195">
        <v>1814</v>
      </c>
      <c r="F195">
        <v>1814</v>
      </c>
      <c r="G195">
        <f t="shared" si="20"/>
        <v>0</v>
      </c>
      <c r="H195">
        <f t="shared" si="23"/>
        <v>0</v>
      </c>
      <c r="I195">
        <f t="shared" si="24"/>
        <v>110.654</v>
      </c>
      <c r="J195" s="5">
        <f t="shared" si="25"/>
        <v>132.78479999999999</v>
      </c>
      <c r="K195" s="5"/>
      <c r="L195" s="5">
        <f t="shared" si="26"/>
        <v>127.25209999999998</v>
      </c>
    </row>
    <row r="196" spans="1:13">
      <c r="A196" t="s">
        <v>497</v>
      </c>
      <c r="B196" s="1">
        <v>4962438628279</v>
      </c>
      <c r="C196" t="s">
        <v>73</v>
      </c>
      <c r="D196" t="s">
        <v>498</v>
      </c>
      <c r="E196">
        <v>1180</v>
      </c>
      <c r="F196">
        <v>1382</v>
      </c>
      <c r="G196">
        <f t="shared" si="20"/>
        <v>-202</v>
      </c>
      <c r="H196">
        <f t="shared" si="23"/>
        <v>-0.14616497829232997</v>
      </c>
      <c r="I196">
        <f t="shared" si="24"/>
        <v>71.98</v>
      </c>
      <c r="J196" s="5">
        <f t="shared" si="25"/>
        <v>86.376000000000005</v>
      </c>
      <c r="K196" s="2">
        <f>I196*1.3</f>
        <v>93.574000000000012</v>
      </c>
      <c r="L196" s="5">
        <f t="shared" si="26"/>
        <v>82.777000000000001</v>
      </c>
    </row>
    <row r="197" spans="1:13" hidden="1">
      <c r="A197" t="s">
        <v>499</v>
      </c>
      <c r="B197" s="1">
        <v>4987138481269</v>
      </c>
      <c r="C197" t="s">
        <v>500</v>
      </c>
      <c r="D197" t="s">
        <v>501</v>
      </c>
      <c r="E197">
        <v>681</v>
      </c>
      <c r="F197">
        <v>906</v>
      </c>
      <c r="G197">
        <f t="shared" si="20"/>
        <v>-225</v>
      </c>
      <c r="H197">
        <f t="shared" si="23"/>
        <v>-0.24834437086092714</v>
      </c>
      <c r="I197">
        <f t="shared" si="24"/>
        <v>41.540999999999997</v>
      </c>
      <c r="J197" s="5">
        <f t="shared" si="25"/>
        <v>49.849199999999996</v>
      </c>
      <c r="K197" s="5"/>
      <c r="L197" s="5">
        <f t="shared" si="26"/>
        <v>47.772149999999989</v>
      </c>
    </row>
    <row r="198" spans="1:13">
      <c r="A198" t="s">
        <v>502</v>
      </c>
      <c r="B198" s="1">
        <v>4987045068126</v>
      </c>
      <c r="C198" t="s">
        <v>46</v>
      </c>
      <c r="D198" t="s">
        <v>503</v>
      </c>
      <c r="E198">
        <v>980</v>
      </c>
      <c r="F198">
        <v>1007</v>
      </c>
      <c r="G198">
        <f t="shared" si="20"/>
        <v>-27</v>
      </c>
      <c r="H198">
        <f t="shared" si="23"/>
        <v>-2.6812313803376366E-2</v>
      </c>
      <c r="I198">
        <f t="shared" si="24"/>
        <v>59.78</v>
      </c>
      <c r="J198" s="5">
        <f t="shared" si="25"/>
        <v>71.736000000000004</v>
      </c>
      <c r="K198" s="2">
        <f>I198*1.3</f>
        <v>77.713999999999999</v>
      </c>
      <c r="L198" s="5">
        <f t="shared" si="26"/>
        <v>68.747</v>
      </c>
    </row>
    <row r="199" spans="1:13">
      <c r="A199" t="s">
        <v>504</v>
      </c>
      <c r="B199" s="1">
        <v>4987045068133</v>
      </c>
      <c r="C199" t="s">
        <v>81</v>
      </c>
      <c r="D199" t="s">
        <v>505</v>
      </c>
      <c r="E199">
        <v>1180</v>
      </c>
      <c r="F199">
        <v>1706</v>
      </c>
      <c r="G199">
        <f t="shared" si="20"/>
        <v>-526</v>
      </c>
      <c r="H199">
        <f t="shared" si="23"/>
        <v>-0.30832356389214538</v>
      </c>
      <c r="I199">
        <f t="shared" si="24"/>
        <v>71.98</v>
      </c>
      <c r="J199" s="5">
        <f t="shared" si="25"/>
        <v>86.376000000000005</v>
      </c>
      <c r="K199" s="2">
        <f>I199*1.3</f>
        <v>93.574000000000012</v>
      </c>
      <c r="L199" s="5">
        <f t="shared" si="26"/>
        <v>82.777000000000001</v>
      </c>
      <c r="M199">
        <v>96</v>
      </c>
    </row>
    <row r="200" spans="1:13" hidden="1">
      <c r="A200" t="s">
        <v>506</v>
      </c>
      <c r="B200" s="1">
        <v>4987045069277</v>
      </c>
      <c r="C200" t="s">
        <v>73</v>
      </c>
      <c r="D200" s="7" t="s">
        <v>507</v>
      </c>
      <c r="E200">
        <v>780</v>
      </c>
      <c r="F200">
        <v>858</v>
      </c>
      <c r="G200">
        <f t="shared" si="20"/>
        <v>-78</v>
      </c>
      <c r="H200">
        <f t="shared" si="23"/>
        <v>-9.0909090909090912E-2</v>
      </c>
      <c r="I200">
        <f t="shared" si="24"/>
        <v>47.58</v>
      </c>
      <c r="J200" s="5">
        <f t="shared" si="25"/>
        <v>57.095999999999997</v>
      </c>
      <c r="K200" s="5"/>
      <c r="L200" s="5">
        <f t="shared" si="26"/>
        <v>54.716999999999992</v>
      </c>
    </row>
    <row r="201" spans="1:13">
      <c r="A201" t="s">
        <v>508</v>
      </c>
      <c r="B201" s="1">
        <v>4987045068423</v>
      </c>
      <c r="C201" t="s">
        <v>209</v>
      </c>
      <c r="D201" t="s">
        <v>509</v>
      </c>
      <c r="E201">
        <v>980</v>
      </c>
      <c r="F201">
        <v>1109</v>
      </c>
      <c r="G201">
        <f t="shared" si="20"/>
        <v>-129</v>
      </c>
      <c r="H201">
        <f t="shared" si="23"/>
        <v>-0.11632100991884581</v>
      </c>
      <c r="I201">
        <f t="shared" si="24"/>
        <v>59.78</v>
      </c>
      <c r="J201" s="5">
        <f t="shared" si="25"/>
        <v>71.736000000000004</v>
      </c>
      <c r="K201" s="2">
        <f>I201*1.3</f>
        <v>77.713999999999999</v>
      </c>
      <c r="L201" s="5">
        <f t="shared" si="26"/>
        <v>68.747</v>
      </c>
      <c r="M201">
        <v>96</v>
      </c>
    </row>
    <row r="202" spans="1:13">
      <c r="A202" t="s">
        <v>510</v>
      </c>
      <c r="B202" s="1">
        <v>4987045068430</v>
      </c>
      <c r="C202" t="s">
        <v>209</v>
      </c>
      <c r="D202" t="s">
        <v>511</v>
      </c>
      <c r="E202">
        <v>1008</v>
      </c>
      <c r="F202">
        <v>1109</v>
      </c>
      <c r="G202">
        <f t="shared" si="20"/>
        <v>-101</v>
      </c>
      <c r="H202">
        <f t="shared" si="23"/>
        <v>-9.107303877366997E-2</v>
      </c>
      <c r="I202">
        <f t="shared" si="24"/>
        <v>61.488</v>
      </c>
      <c r="J202" s="5">
        <f t="shared" si="25"/>
        <v>73.785600000000002</v>
      </c>
      <c r="K202" s="2">
        <f>I202*1.3</f>
        <v>79.934399999999997</v>
      </c>
      <c r="L202" s="5">
        <f t="shared" si="26"/>
        <v>70.711199999999991</v>
      </c>
      <c r="M202">
        <v>96</v>
      </c>
    </row>
    <row r="203" spans="1:13">
      <c r="A203" t="s">
        <v>512</v>
      </c>
      <c r="B203" s="1">
        <v>4987045068447</v>
      </c>
      <c r="C203" t="s">
        <v>500</v>
      </c>
      <c r="D203" t="s">
        <v>513</v>
      </c>
      <c r="E203">
        <v>1165</v>
      </c>
      <c r="F203">
        <v>1109</v>
      </c>
      <c r="G203">
        <f t="shared" si="20"/>
        <v>56</v>
      </c>
      <c r="H203">
        <f t="shared" si="23"/>
        <v>5.0495942290351668E-2</v>
      </c>
      <c r="I203">
        <f t="shared" si="24"/>
        <v>71.064999999999998</v>
      </c>
      <c r="J203" s="5">
        <f t="shared" si="25"/>
        <v>85.277999999999992</v>
      </c>
      <c r="K203" s="2">
        <f>I203*1.3</f>
        <v>92.384500000000003</v>
      </c>
      <c r="L203" s="5">
        <f t="shared" si="26"/>
        <v>81.724749999999986</v>
      </c>
      <c r="M203">
        <v>128</v>
      </c>
    </row>
    <row r="204" spans="1:13">
      <c r="A204" t="s">
        <v>514</v>
      </c>
      <c r="B204" s="1">
        <v>4987045068461</v>
      </c>
      <c r="C204" t="s">
        <v>209</v>
      </c>
      <c r="D204" t="s">
        <v>515</v>
      </c>
      <c r="E204">
        <v>1165</v>
      </c>
      <c r="F204">
        <v>1109</v>
      </c>
      <c r="G204">
        <f t="shared" si="20"/>
        <v>56</v>
      </c>
      <c r="H204">
        <f t="shared" si="23"/>
        <v>5.0495942290351668E-2</v>
      </c>
      <c r="I204">
        <f t="shared" si="24"/>
        <v>71.064999999999998</v>
      </c>
      <c r="J204" s="5">
        <f t="shared" si="25"/>
        <v>85.277999999999992</v>
      </c>
      <c r="K204" s="2">
        <f>I204*1.3</f>
        <v>92.384500000000003</v>
      </c>
      <c r="L204" s="5">
        <f t="shared" si="26"/>
        <v>81.724749999999986</v>
      </c>
      <c r="M204">
        <v>96</v>
      </c>
    </row>
    <row r="205" spans="1:13" hidden="1">
      <c r="A205" t="s">
        <v>516</v>
      </c>
      <c r="B205" s="1">
        <v>4987045068478</v>
      </c>
      <c r="C205" t="s">
        <v>500</v>
      </c>
      <c r="D205" t="s">
        <v>517</v>
      </c>
      <c r="E205">
        <v>802</v>
      </c>
      <c r="F205">
        <v>1109</v>
      </c>
      <c r="G205">
        <f t="shared" si="20"/>
        <v>-307</v>
      </c>
      <c r="H205">
        <f t="shared" si="23"/>
        <v>-0.2768259693417493</v>
      </c>
      <c r="I205">
        <f t="shared" si="24"/>
        <v>48.921999999999997</v>
      </c>
      <c r="J205" s="5">
        <f t="shared" si="25"/>
        <v>58.706399999999995</v>
      </c>
      <c r="K205" s="5"/>
      <c r="L205" s="5">
        <f t="shared" si="26"/>
        <v>56.260299999999994</v>
      </c>
      <c r="M205">
        <v>96</v>
      </c>
    </row>
    <row r="206" spans="1:13">
      <c r="A206" t="s">
        <v>518</v>
      </c>
      <c r="B206" s="1">
        <v>4987045068454</v>
      </c>
      <c r="C206" t="s">
        <v>168</v>
      </c>
      <c r="D206" t="s">
        <v>519</v>
      </c>
      <c r="E206">
        <v>1069</v>
      </c>
      <c r="F206">
        <v>1109</v>
      </c>
      <c r="G206">
        <f t="shared" si="20"/>
        <v>-40</v>
      </c>
      <c r="H206">
        <f t="shared" si="23"/>
        <v>-3.6068530207394048E-2</v>
      </c>
      <c r="I206">
        <f t="shared" si="24"/>
        <v>65.209000000000003</v>
      </c>
      <c r="J206" s="5">
        <f t="shared" si="25"/>
        <v>78.250799999999998</v>
      </c>
      <c r="K206" s="2">
        <f>I206*1.3</f>
        <v>84.77170000000001</v>
      </c>
      <c r="L206" s="5">
        <f t="shared" si="26"/>
        <v>74.990349999999992</v>
      </c>
      <c r="M206">
        <v>96</v>
      </c>
    </row>
    <row r="207" spans="1:13" hidden="1">
      <c r="A207" t="s">
        <v>520</v>
      </c>
      <c r="B207" s="1">
        <v>4987045068539</v>
      </c>
      <c r="C207" t="s">
        <v>73</v>
      </c>
      <c r="D207" t="s">
        <v>521</v>
      </c>
      <c r="E207">
        <v>777</v>
      </c>
      <c r="F207">
        <v>1028</v>
      </c>
      <c r="G207">
        <f t="shared" si="20"/>
        <v>-251</v>
      </c>
      <c r="H207">
        <f t="shared" si="23"/>
        <v>-0.24416342412451361</v>
      </c>
      <c r="I207">
        <f t="shared" si="24"/>
        <v>47.396999999999998</v>
      </c>
      <c r="J207" s="5">
        <f t="shared" si="25"/>
        <v>56.876399999999997</v>
      </c>
      <c r="K207" s="5"/>
      <c r="L207" s="5">
        <f t="shared" si="26"/>
        <v>54.506549999999997</v>
      </c>
      <c r="M207">
        <v>107</v>
      </c>
    </row>
    <row r="208" spans="1:13" hidden="1">
      <c r="A208" t="s">
        <v>522</v>
      </c>
      <c r="B208" s="1">
        <v>4987045068072</v>
      </c>
      <c r="C208" t="s">
        <v>523</v>
      </c>
      <c r="D208" t="s">
        <v>524</v>
      </c>
      <c r="E208">
        <v>1980</v>
      </c>
      <c r="F208">
        <v>2030</v>
      </c>
      <c r="G208">
        <f t="shared" si="20"/>
        <v>-50</v>
      </c>
      <c r="H208">
        <f t="shared" si="23"/>
        <v>-2.4630541871921183E-2</v>
      </c>
      <c r="I208">
        <f t="shared" si="24"/>
        <v>120.78</v>
      </c>
      <c r="J208" s="5">
        <f t="shared" si="25"/>
        <v>144.93600000000001</v>
      </c>
      <c r="K208" s="5"/>
      <c r="L208" s="5">
        <f t="shared" si="26"/>
        <v>138.89699999999999</v>
      </c>
    </row>
    <row r="209" spans="1:14" hidden="1">
      <c r="A209" t="s">
        <v>525</v>
      </c>
      <c r="B209" s="1">
        <v>4987045068102</v>
      </c>
      <c r="C209" t="s">
        <v>526</v>
      </c>
      <c r="D209" t="s">
        <v>527</v>
      </c>
      <c r="E209">
        <v>1895</v>
      </c>
      <c r="F209">
        <v>2268</v>
      </c>
      <c r="G209">
        <f t="shared" ref="G209:G272" si="27">E209-F209</f>
        <v>-373</v>
      </c>
      <c r="H209">
        <f t="shared" si="23"/>
        <v>-0.1644620811287478</v>
      </c>
      <c r="I209">
        <f t="shared" si="24"/>
        <v>115.595</v>
      </c>
      <c r="J209" s="5">
        <f t="shared" si="25"/>
        <v>138.714</v>
      </c>
      <c r="K209" s="5"/>
      <c r="L209" s="5">
        <f t="shared" si="26"/>
        <v>132.93424999999999</v>
      </c>
    </row>
    <row r="210" spans="1:14">
      <c r="A210" t="s">
        <v>528</v>
      </c>
      <c r="B210" s="1">
        <v>4987045068409</v>
      </c>
      <c r="C210" t="s">
        <v>529</v>
      </c>
      <c r="D210" t="s">
        <v>530</v>
      </c>
      <c r="E210">
        <v>1335</v>
      </c>
      <c r="F210">
        <v>1250</v>
      </c>
      <c r="G210">
        <f t="shared" si="27"/>
        <v>85</v>
      </c>
      <c r="H210">
        <f t="shared" si="23"/>
        <v>6.8000000000000005E-2</v>
      </c>
      <c r="I210">
        <f t="shared" si="24"/>
        <v>81.435000000000002</v>
      </c>
      <c r="J210" s="5">
        <f t="shared" si="25"/>
        <v>97.721999999999994</v>
      </c>
      <c r="K210" s="2">
        <f>I210*1.3</f>
        <v>105.86550000000001</v>
      </c>
      <c r="L210" s="5">
        <f t="shared" si="26"/>
        <v>93.65025</v>
      </c>
    </row>
    <row r="211" spans="1:14">
      <c r="A211" t="s">
        <v>531</v>
      </c>
      <c r="B211" s="1">
        <v>4987045183720</v>
      </c>
      <c r="C211" t="s">
        <v>73</v>
      </c>
      <c r="D211" t="s">
        <v>532</v>
      </c>
      <c r="E211">
        <v>898</v>
      </c>
      <c r="F211">
        <v>898</v>
      </c>
      <c r="G211">
        <f t="shared" si="27"/>
        <v>0</v>
      </c>
      <c r="H211">
        <f t="shared" si="23"/>
        <v>0</v>
      </c>
      <c r="I211">
        <f t="shared" si="24"/>
        <v>54.777999999999999</v>
      </c>
      <c r="J211" s="5">
        <f t="shared" si="25"/>
        <v>65.733599999999996</v>
      </c>
      <c r="K211" s="2">
        <f>I211*1.3</f>
        <v>71.211399999999998</v>
      </c>
      <c r="L211" s="5">
        <f t="shared" si="26"/>
        <v>62.994699999999995</v>
      </c>
    </row>
    <row r="212" spans="1:14" hidden="1">
      <c r="A212" t="s">
        <v>533</v>
      </c>
      <c r="B212" s="1">
        <v>4987045183737</v>
      </c>
      <c r="C212" t="s">
        <v>534</v>
      </c>
      <c r="D212" t="s">
        <v>535</v>
      </c>
      <c r="E212">
        <v>1934</v>
      </c>
      <c r="F212">
        <v>1934</v>
      </c>
      <c r="G212">
        <f t="shared" si="27"/>
        <v>0</v>
      </c>
      <c r="H212">
        <f t="shared" si="23"/>
        <v>0</v>
      </c>
      <c r="I212">
        <f t="shared" si="24"/>
        <v>117.974</v>
      </c>
      <c r="J212" s="5">
        <f t="shared" si="25"/>
        <v>141.56880000000001</v>
      </c>
      <c r="K212" s="5"/>
      <c r="L212" s="5">
        <f t="shared" si="26"/>
        <v>135.67009999999999</v>
      </c>
      <c r="M212" s="5">
        <v>129</v>
      </c>
    </row>
    <row r="213" spans="1:14">
      <c r="A213" t="s">
        <v>536</v>
      </c>
      <c r="B213" s="1">
        <v>4975687240413</v>
      </c>
      <c r="C213" t="s">
        <v>385</v>
      </c>
      <c r="D213" s="4" t="s">
        <v>537</v>
      </c>
      <c r="E213">
        <v>972</v>
      </c>
      <c r="F213">
        <v>972</v>
      </c>
      <c r="G213">
        <f t="shared" si="27"/>
        <v>0</v>
      </c>
      <c r="H213">
        <f t="shared" si="23"/>
        <v>0</v>
      </c>
      <c r="I213">
        <f t="shared" si="24"/>
        <v>59.292000000000002</v>
      </c>
      <c r="J213" s="5">
        <f t="shared" si="25"/>
        <v>71.150400000000005</v>
      </c>
      <c r="K213" s="2">
        <f>I213*1.3</f>
        <v>77.079599999999999</v>
      </c>
      <c r="L213" s="5">
        <f t="shared" si="26"/>
        <v>68.1858</v>
      </c>
    </row>
    <row r="214" spans="1:14">
      <c r="A214" t="s">
        <v>538</v>
      </c>
      <c r="B214" s="1">
        <v>4987306045378</v>
      </c>
      <c r="C214" t="s">
        <v>87</v>
      </c>
      <c r="D214" t="s">
        <v>539</v>
      </c>
      <c r="E214">
        <v>1150</v>
      </c>
      <c r="F214">
        <v>1468</v>
      </c>
      <c r="G214">
        <f t="shared" si="27"/>
        <v>-318</v>
      </c>
      <c r="H214">
        <f t="shared" si="23"/>
        <v>-0.21662125340599456</v>
      </c>
      <c r="I214">
        <f t="shared" si="24"/>
        <v>70.149999999999991</v>
      </c>
      <c r="J214" s="5">
        <f t="shared" si="25"/>
        <v>84.179999999999993</v>
      </c>
      <c r="K214" s="2">
        <f>I214*1.3</f>
        <v>91.194999999999993</v>
      </c>
      <c r="L214" s="5">
        <f t="shared" si="26"/>
        <v>80.672499999999985</v>
      </c>
    </row>
    <row r="215" spans="1:14">
      <c r="A215" t="s">
        <v>540</v>
      </c>
      <c r="B215" s="1">
        <v>4987416110119</v>
      </c>
      <c r="C215" t="s">
        <v>168</v>
      </c>
      <c r="D215" t="s">
        <v>541</v>
      </c>
      <c r="E215">
        <v>999</v>
      </c>
      <c r="F215">
        <v>1296</v>
      </c>
      <c r="G215">
        <f t="shared" si="27"/>
        <v>-297</v>
      </c>
      <c r="H215">
        <f t="shared" si="23"/>
        <v>-0.22916666666666666</v>
      </c>
      <c r="I215">
        <f t="shared" si="24"/>
        <v>60.939</v>
      </c>
      <c r="J215" s="5">
        <f t="shared" si="25"/>
        <v>73.126800000000003</v>
      </c>
      <c r="K215" s="2">
        <f>I215*1.3</f>
        <v>79.220700000000008</v>
      </c>
      <c r="L215" s="5">
        <f t="shared" si="26"/>
        <v>70.079849999999993</v>
      </c>
      <c r="M215">
        <v>89</v>
      </c>
    </row>
    <row r="216" spans="1:14">
      <c r="A216" t="s">
        <v>542</v>
      </c>
      <c r="B216" s="1">
        <v>4987416110218</v>
      </c>
      <c r="C216" t="s">
        <v>168</v>
      </c>
      <c r="D216" t="s">
        <v>543</v>
      </c>
      <c r="E216">
        <v>980</v>
      </c>
      <c r="F216">
        <v>1209</v>
      </c>
      <c r="G216">
        <f t="shared" si="27"/>
        <v>-229</v>
      </c>
      <c r="H216">
        <f t="shared" si="23"/>
        <v>-0.18941273779983459</v>
      </c>
      <c r="I216">
        <f t="shared" si="24"/>
        <v>59.78</v>
      </c>
      <c r="J216" s="5">
        <f t="shared" si="25"/>
        <v>71.736000000000004</v>
      </c>
      <c r="K216" s="2">
        <f>I216*1.3</f>
        <v>77.713999999999999</v>
      </c>
      <c r="L216" s="5">
        <f t="shared" si="26"/>
        <v>68.747</v>
      </c>
    </row>
    <row r="217" spans="1:14" hidden="1">
      <c r="A217" t="s">
        <v>544</v>
      </c>
      <c r="B217" s="1">
        <v>4987222769181</v>
      </c>
      <c r="C217" t="s">
        <v>545</v>
      </c>
      <c r="D217" t="s">
        <v>546</v>
      </c>
      <c r="E217">
        <v>698</v>
      </c>
      <c r="F217">
        <v>498</v>
      </c>
      <c r="G217">
        <f t="shared" si="27"/>
        <v>200</v>
      </c>
      <c r="H217">
        <f t="shared" si="23"/>
        <v>0.40160642570281124</v>
      </c>
      <c r="I217">
        <f t="shared" si="24"/>
        <v>42.577999999999996</v>
      </c>
      <c r="J217" s="5">
        <f t="shared" si="25"/>
        <v>51.093599999999995</v>
      </c>
      <c r="K217" s="5"/>
      <c r="L217" s="5">
        <f t="shared" si="26"/>
        <v>48.964699999999993</v>
      </c>
    </row>
    <row r="218" spans="1:14" hidden="1">
      <c r="A218" t="s">
        <v>547</v>
      </c>
      <c r="B218" s="1">
        <v>4987174715212</v>
      </c>
      <c r="C218" t="s">
        <v>548</v>
      </c>
      <c r="D218" t="s">
        <v>549</v>
      </c>
      <c r="E218">
        <v>510</v>
      </c>
      <c r="F218">
        <v>753</v>
      </c>
      <c r="G218">
        <f t="shared" si="27"/>
        <v>-243</v>
      </c>
      <c r="H218">
        <f t="shared" si="23"/>
        <v>-0.32270916334661354</v>
      </c>
      <c r="I218">
        <f t="shared" si="24"/>
        <v>31.11</v>
      </c>
      <c r="J218" s="5">
        <f t="shared" si="25"/>
        <v>37.332000000000001</v>
      </c>
      <c r="K218" s="5"/>
      <c r="L218" s="5">
        <f t="shared" si="26"/>
        <v>35.776499999999999</v>
      </c>
    </row>
    <row r="219" spans="1:14" hidden="1">
      <c r="A219" t="s">
        <v>550</v>
      </c>
      <c r="B219" s="1">
        <v>4987174715519</v>
      </c>
      <c r="C219" t="s">
        <v>548</v>
      </c>
      <c r="D219" t="s">
        <v>551</v>
      </c>
      <c r="E219">
        <v>510</v>
      </c>
      <c r="F219">
        <v>498</v>
      </c>
      <c r="G219">
        <f t="shared" si="27"/>
        <v>12</v>
      </c>
      <c r="H219">
        <f t="shared" si="23"/>
        <v>2.4096385542168676E-2</v>
      </c>
      <c r="I219">
        <f t="shared" si="24"/>
        <v>31.11</v>
      </c>
      <c r="J219" s="5">
        <f t="shared" si="25"/>
        <v>37.332000000000001</v>
      </c>
      <c r="K219" s="5"/>
      <c r="L219" s="5">
        <f t="shared" si="26"/>
        <v>35.776499999999999</v>
      </c>
    </row>
    <row r="220" spans="1:14" hidden="1">
      <c r="A220" t="s">
        <v>552</v>
      </c>
      <c r="B220" s="1">
        <v>4987240211907</v>
      </c>
      <c r="C220" t="s">
        <v>90</v>
      </c>
      <c r="D220" s="4" t="s">
        <v>553</v>
      </c>
      <c r="E220">
        <v>498</v>
      </c>
      <c r="F220">
        <v>498</v>
      </c>
      <c r="G220">
        <f t="shared" si="27"/>
        <v>0</v>
      </c>
      <c r="H220">
        <f t="shared" si="23"/>
        <v>0</v>
      </c>
      <c r="I220">
        <f t="shared" si="24"/>
        <v>30.378</v>
      </c>
      <c r="J220" s="5">
        <f t="shared" si="25"/>
        <v>36.453600000000002</v>
      </c>
      <c r="K220" s="5"/>
      <c r="L220" s="5">
        <f t="shared" si="26"/>
        <v>34.934699999999999</v>
      </c>
      <c r="M220">
        <v>43</v>
      </c>
    </row>
    <row r="221" spans="1:14" hidden="1">
      <c r="A221" t="s">
        <v>554</v>
      </c>
      <c r="B221" s="1">
        <v>4987123139588</v>
      </c>
      <c r="C221" t="s">
        <v>545</v>
      </c>
      <c r="D221" t="s">
        <v>555</v>
      </c>
      <c r="E221">
        <v>798</v>
      </c>
      <c r="F221">
        <v>950</v>
      </c>
      <c r="G221">
        <f t="shared" si="27"/>
        <v>-152</v>
      </c>
      <c r="H221">
        <f t="shared" si="23"/>
        <v>-0.16</v>
      </c>
      <c r="I221">
        <f t="shared" si="24"/>
        <v>48.677999999999997</v>
      </c>
      <c r="J221" s="5">
        <f t="shared" si="25"/>
        <v>58.413599999999995</v>
      </c>
      <c r="K221" s="5"/>
      <c r="L221" s="5">
        <f t="shared" si="26"/>
        <v>55.979699999999994</v>
      </c>
    </row>
    <row r="222" spans="1:14" hidden="1">
      <c r="A222" t="s">
        <v>556</v>
      </c>
      <c r="B222" s="1">
        <v>4987067235506</v>
      </c>
      <c r="C222" t="s">
        <v>545</v>
      </c>
      <c r="D222" s="4" t="s">
        <v>557</v>
      </c>
      <c r="E222">
        <v>615</v>
      </c>
      <c r="F222">
        <v>578</v>
      </c>
      <c r="G222">
        <f t="shared" si="27"/>
        <v>37</v>
      </c>
      <c r="H222">
        <f t="shared" si="23"/>
        <v>6.4013840830449822E-2</v>
      </c>
      <c r="I222">
        <f t="shared" si="24"/>
        <v>37.515000000000001</v>
      </c>
      <c r="J222" s="5">
        <f t="shared" si="25"/>
        <v>45.018000000000001</v>
      </c>
      <c r="K222" s="5"/>
      <c r="L222" s="5">
        <f t="shared" si="26"/>
        <v>43.142249999999997</v>
      </c>
    </row>
    <row r="223" spans="1:14" hidden="1">
      <c r="A223" t="s">
        <v>558</v>
      </c>
      <c r="B223" s="1">
        <v>4975979101415</v>
      </c>
      <c r="C223" t="s">
        <v>176</v>
      </c>
      <c r="D223" t="s">
        <v>559</v>
      </c>
      <c r="E223">
        <v>644</v>
      </c>
      <c r="F223">
        <v>645</v>
      </c>
      <c r="G223">
        <f t="shared" si="27"/>
        <v>-1</v>
      </c>
      <c r="H223">
        <f t="shared" si="23"/>
        <v>-1.5503875968992248E-3</v>
      </c>
      <c r="I223">
        <f t="shared" si="24"/>
        <v>39.283999999999999</v>
      </c>
      <c r="J223" s="5">
        <f t="shared" si="25"/>
        <v>47.140799999999999</v>
      </c>
      <c r="K223" s="5"/>
      <c r="L223" s="5">
        <f t="shared" si="26"/>
        <v>45.176599999999993</v>
      </c>
      <c r="M223">
        <v>69</v>
      </c>
    </row>
    <row r="224" spans="1:14" hidden="1">
      <c r="A224" t="s">
        <v>560</v>
      </c>
      <c r="B224" s="1">
        <v>4987206033352</v>
      </c>
      <c r="C224" t="s">
        <v>331</v>
      </c>
      <c r="D224" t="s">
        <v>561</v>
      </c>
      <c r="E224">
        <v>798</v>
      </c>
      <c r="F224">
        <v>598</v>
      </c>
      <c r="G224">
        <f t="shared" si="27"/>
        <v>200</v>
      </c>
      <c r="H224">
        <f t="shared" si="23"/>
        <v>0.33444816053511706</v>
      </c>
      <c r="I224">
        <f t="shared" si="24"/>
        <v>48.677999999999997</v>
      </c>
      <c r="J224" s="5">
        <f t="shared" si="25"/>
        <v>58.413599999999995</v>
      </c>
      <c r="K224" s="5"/>
      <c r="L224" s="5">
        <f t="shared" si="26"/>
        <v>55.979699999999994</v>
      </c>
      <c r="M224">
        <v>69</v>
      </c>
      <c r="N224" s="9" t="s">
        <v>562</v>
      </c>
    </row>
    <row r="225" spans="1:14" hidden="1">
      <c r="A225" t="s">
        <v>563</v>
      </c>
      <c r="B225" s="1">
        <v>4987206033376</v>
      </c>
      <c r="C225" t="s">
        <v>331</v>
      </c>
      <c r="D225" t="s">
        <v>564</v>
      </c>
      <c r="E225">
        <v>798</v>
      </c>
      <c r="F225">
        <v>598</v>
      </c>
      <c r="G225">
        <f t="shared" si="27"/>
        <v>200</v>
      </c>
      <c r="H225">
        <f t="shared" si="23"/>
        <v>0.33444816053511706</v>
      </c>
      <c r="I225">
        <f t="shared" si="24"/>
        <v>48.677999999999997</v>
      </c>
      <c r="J225" s="5">
        <f t="shared" si="25"/>
        <v>58.413599999999995</v>
      </c>
      <c r="K225" s="5"/>
      <c r="L225" s="5">
        <f t="shared" si="26"/>
        <v>55.979699999999994</v>
      </c>
      <c r="M225">
        <v>68</v>
      </c>
    </row>
    <row r="226" spans="1:14" hidden="1">
      <c r="A226" t="s">
        <v>565</v>
      </c>
      <c r="B226" s="1">
        <v>4987206033369</v>
      </c>
      <c r="C226" t="s">
        <v>331</v>
      </c>
      <c r="D226" t="s">
        <v>566</v>
      </c>
      <c r="E226">
        <v>798</v>
      </c>
      <c r="F226">
        <v>598</v>
      </c>
      <c r="G226">
        <f t="shared" si="27"/>
        <v>200</v>
      </c>
      <c r="H226">
        <f t="shared" si="23"/>
        <v>0.33444816053511706</v>
      </c>
      <c r="I226">
        <f t="shared" si="24"/>
        <v>48.677999999999997</v>
      </c>
      <c r="J226" s="5">
        <f t="shared" si="25"/>
        <v>58.413599999999995</v>
      </c>
      <c r="K226" s="5"/>
      <c r="L226" s="5">
        <f t="shared" si="26"/>
        <v>55.979699999999994</v>
      </c>
      <c r="M226">
        <v>69</v>
      </c>
    </row>
    <row r="227" spans="1:14" hidden="1">
      <c r="A227" t="s">
        <v>567</v>
      </c>
      <c r="B227" s="1">
        <v>4987206010445</v>
      </c>
      <c r="C227" t="s">
        <v>114</v>
      </c>
      <c r="D227" t="s">
        <v>568</v>
      </c>
      <c r="E227">
        <v>519</v>
      </c>
      <c r="F227">
        <v>498</v>
      </c>
      <c r="G227">
        <f t="shared" si="27"/>
        <v>21</v>
      </c>
      <c r="H227">
        <f t="shared" si="23"/>
        <v>4.2168674698795178E-2</v>
      </c>
      <c r="I227">
        <f t="shared" si="24"/>
        <v>31.658999999999999</v>
      </c>
      <c r="J227" s="5">
        <f t="shared" si="25"/>
        <v>37.9908</v>
      </c>
      <c r="K227" s="5"/>
      <c r="L227" s="5">
        <f t="shared" si="26"/>
        <v>36.407849999999996</v>
      </c>
      <c r="M227">
        <v>69</v>
      </c>
    </row>
    <row r="228" spans="1:14" hidden="1">
      <c r="A228" t="s">
        <v>569</v>
      </c>
      <c r="B228" s="1">
        <v>4987206394361</v>
      </c>
      <c r="C228" t="s">
        <v>34</v>
      </c>
      <c r="D228" t="s">
        <v>570</v>
      </c>
      <c r="E228">
        <v>550</v>
      </c>
      <c r="F228">
        <v>588</v>
      </c>
      <c r="G228">
        <f t="shared" si="27"/>
        <v>-38</v>
      </c>
      <c r="H228">
        <f t="shared" si="23"/>
        <v>-6.4625850340136057E-2</v>
      </c>
      <c r="I228">
        <f t="shared" si="24"/>
        <v>33.549999999999997</v>
      </c>
      <c r="J228" s="5">
        <f t="shared" si="25"/>
        <v>40.26</v>
      </c>
      <c r="K228" s="5"/>
      <c r="L228" s="5">
        <f t="shared" si="26"/>
        <v>38.582499999999996</v>
      </c>
      <c r="M228">
        <v>69</v>
      </c>
    </row>
    <row r="229" spans="1:14" hidden="1">
      <c r="A229" t="s">
        <v>571</v>
      </c>
      <c r="B229" s="1">
        <v>4987206394378</v>
      </c>
      <c r="C229" t="s">
        <v>34</v>
      </c>
      <c r="D229" t="s">
        <v>572</v>
      </c>
      <c r="E229">
        <v>550</v>
      </c>
      <c r="F229">
        <v>588</v>
      </c>
      <c r="G229">
        <f t="shared" si="27"/>
        <v>-38</v>
      </c>
      <c r="H229">
        <f t="shared" si="23"/>
        <v>-6.4625850340136057E-2</v>
      </c>
      <c r="I229">
        <f t="shared" si="24"/>
        <v>33.549999999999997</v>
      </c>
      <c r="J229" s="5">
        <f t="shared" si="25"/>
        <v>40.26</v>
      </c>
      <c r="K229" s="5"/>
      <c r="L229" s="5">
        <f t="shared" si="26"/>
        <v>38.582499999999996</v>
      </c>
      <c r="M229">
        <v>69</v>
      </c>
    </row>
    <row r="230" spans="1:14" hidden="1">
      <c r="A230" t="s">
        <v>573</v>
      </c>
      <c r="B230" s="1">
        <v>4987192002448</v>
      </c>
      <c r="C230" t="s">
        <v>176</v>
      </c>
      <c r="D230" t="s">
        <v>574</v>
      </c>
      <c r="E230">
        <v>688</v>
      </c>
      <c r="F230">
        <v>950</v>
      </c>
      <c r="G230">
        <f t="shared" si="27"/>
        <v>-262</v>
      </c>
      <c r="H230">
        <f t="shared" si="23"/>
        <v>-0.27578947368421053</v>
      </c>
      <c r="I230">
        <f t="shared" si="24"/>
        <v>41.967999999999996</v>
      </c>
      <c r="J230" s="5">
        <f t="shared" si="25"/>
        <v>50.361599999999996</v>
      </c>
      <c r="K230" s="5"/>
      <c r="L230" s="5">
        <f t="shared" si="26"/>
        <v>48.263199999999991</v>
      </c>
    </row>
    <row r="231" spans="1:14" hidden="1">
      <c r="A231" t="s">
        <v>575</v>
      </c>
      <c r="B231" s="1">
        <v>4987156211541</v>
      </c>
      <c r="C231" t="s">
        <v>238</v>
      </c>
      <c r="D231" t="s">
        <v>576</v>
      </c>
      <c r="E231">
        <v>688</v>
      </c>
      <c r="F231">
        <v>598</v>
      </c>
      <c r="G231">
        <f t="shared" si="27"/>
        <v>90</v>
      </c>
      <c r="H231">
        <f t="shared" si="23"/>
        <v>0.15050167224080269</v>
      </c>
      <c r="I231">
        <f t="shared" si="24"/>
        <v>41.967999999999996</v>
      </c>
      <c r="J231" s="5">
        <f t="shared" si="25"/>
        <v>50.361599999999996</v>
      </c>
      <c r="K231" s="5"/>
      <c r="L231" s="5">
        <f t="shared" si="26"/>
        <v>48.263199999999991</v>
      </c>
    </row>
    <row r="232" spans="1:14" hidden="1">
      <c r="A232" t="s">
        <v>577</v>
      </c>
      <c r="B232" s="1">
        <v>4987156211572</v>
      </c>
      <c r="C232" t="s">
        <v>238</v>
      </c>
      <c r="D232" t="s">
        <v>578</v>
      </c>
      <c r="E232">
        <v>688</v>
      </c>
      <c r="F232">
        <v>598</v>
      </c>
      <c r="G232">
        <f t="shared" si="27"/>
        <v>90</v>
      </c>
      <c r="H232">
        <f t="shared" si="23"/>
        <v>0.15050167224080269</v>
      </c>
      <c r="I232">
        <f t="shared" si="24"/>
        <v>41.967999999999996</v>
      </c>
      <c r="J232" s="5">
        <f t="shared" si="25"/>
        <v>50.361599999999996</v>
      </c>
      <c r="K232" s="5"/>
      <c r="L232" s="5">
        <f t="shared" si="26"/>
        <v>48.263199999999991</v>
      </c>
    </row>
    <row r="233" spans="1:14" hidden="1">
      <c r="A233" t="s">
        <v>579</v>
      </c>
      <c r="B233" s="1">
        <v>4971159014254</v>
      </c>
      <c r="C233" t="s">
        <v>456</v>
      </c>
      <c r="D233" t="s">
        <v>580</v>
      </c>
      <c r="E233">
        <v>429</v>
      </c>
      <c r="F233">
        <v>429</v>
      </c>
      <c r="G233">
        <f t="shared" si="27"/>
        <v>0</v>
      </c>
      <c r="H233">
        <f t="shared" si="23"/>
        <v>0</v>
      </c>
      <c r="I233">
        <f t="shared" si="24"/>
        <v>26.169</v>
      </c>
      <c r="J233" s="5">
        <f t="shared" si="25"/>
        <v>31.402799999999999</v>
      </c>
      <c r="K233" s="5"/>
      <c r="L233" s="5">
        <f t="shared" si="26"/>
        <v>30.094349999999999</v>
      </c>
    </row>
    <row r="234" spans="1:14" hidden="1">
      <c r="A234" t="s">
        <v>581</v>
      </c>
      <c r="B234" s="1">
        <v>4987156211664</v>
      </c>
      <c r="C234" t="s">
        <v>582</v>
      </c>
      <c r="D234" t="s">
        <v>583</v>
      </c>
      <c r="E234">
        <v>378</v>
      </c>
      <c r="F234">
        <v>348</v>
      </c>
      <c r="G234">
        <f t="shared" si="27"/>
        <v>30</v>
      </c>
      <c r="H234">
        <f t="shared" si="23"/>
        <v>8.6206896551724144E-2</v>
      </c>
      <c r="I234">
        <f t="shared" si="24"/>
        <v>23.058</v>
      </c>
      <c r="J234" s="5">
        <f t="shared" si="25"/>
        <v>27.669599999999999</v>
      </c>
      <c r="K234" s="5"/>
      <c r="L234" s="5">
        <f t="shared" si="26"/>
        <v>26.516699999999997</v>
      </c>
    </row>
    <row r="235" spans="1:14" hidden="1">
      <c r="A235" t="s">
        <v>584</v>
      </c>
      <c r="B235" s="1">
        <v>4987156211602</v>
      </c>
      <c r="C235" t="s">
        <v>582</v>
      </c>
      <c r="D235" t="s">
        <v>585</v>
      </c>
      <c r="E235">
        <v>378</v>
      </c>
      <c r="F235">
        <v>348</v>
      </c>
      <c r="G235">
        <f t="shared" si="27"/>
        <v>30</v>
      </c>
      <c r="H235">
        <f t="shared" si="23"/>
        <v>8.6206896551724144E-2</v>
      </c>
      <c r="I235">
        <f t="shared" si="24"/>
        <v>23.058</v>
      </c>
      <c r="J235" s="5">
        <f t="shared" si="25"/>
        <v>27.669599999999999</v>
      </c>
      <c r="K235" s="5"/>
      <c r="L235" s="5">
        <f t="shared" si="26"/>
        <v>26.516699999999997</v>
      </c>
    </row>
    <row r="236" spans="1:14" hidden="1">
      <c r="A236" t="s">
        <v>586</v>
      </c>
      <c r="B236" s="1">
        <v>4987306018945</v>
      </c>
      <c r="C236" t="s">
        <v>587</v>
      </c>
      <c r="D236" t="s">
        <v>588</v>
      </c>
      <c r="E236">
        <v>498</v>
      </c>
      <c r="F236">
        <v>388</v>
      </c>
      <c r="G236">
        <f t="shared" si="27"/>
        <v>110</v>
      </c>
      <c r="H236">
        <f t="shared" si="23"/>
        <v>0.28350515463917525</v>
      </c>
      <c r="I236">
        <f t="shared" si="24"/>
        <v>30.378</v>
      </c>
      <c r="J236" s="5">
        <f t="shared" si="25"/>
        <v>36.453600000000002</v>
      </c>
      <c r="K236" s="5"/>
      <c r="L236" s="5">
        <f t="shared" si="26"/>
        <v>34.934699999999999</v>
      </c>
      <c r="M236">
        <v>45</v>
      </c>
      <c r="N236" s="9" t="s">
        <v>589</v>
      </c>
    </row>
    <row r="237" spans="1:14" hidden="1">
      <c r="A237" t="s">
        <v>590</v>
      </c>
      <c r="B237" s="1">
        <v>4987306017849</v>
      </c>
      <c r="C237" t="s">
        <v>587</v>
      </c>
      <c r="D237" t="s">
        <v>591</v>
      </c>
      <c r="E237">
        <v>498</v>
      </c>
      <c r="F237">
        <v>386</v>
      </c>
      <c r="G237">
        <f t="shared" si="27"/>
        <v>112</v>
      </c>
      <c r="H237">
        <f t="shared" si="23"/>
        <v>0.29015544041450775</v>
      </c>
      <c r="I237">
        <f t="shared" si="24"/>
        <v>30.378</v>
      </c>
      <c r="J237" s="5">
        <f t="shared" si="25"/>
        <v>36.453600000000002</v>
      </c>
      <c r="K237" s="5"/>
      <c r="L237" s="5">
        <f t="shared" si="26"/>
        <v>34.934699999999999</v>
      </c>
      <c r="M237">
        <v>45</v>
      </c>
    </row>
    <row r="238" spans="1:14" hidden="1">
      <c r="A238" t="s">
        <v>592</v>
      </c>
      <c r="B238" s="1">
        <v>4987306055568</v>
      </c>
      <c r="C238" t="s">
        <v>593</v>
      </c>
      <c r="D238" t="s">
        <v>594</v>
      </c>
      <c r="E238">
        <v>368</v>
      </c>
      <c r="F238">
        <v>288</v>
      </c>
      <c r="G238">
        <f t="shared" si="27"/>
        <v>80</v>
      </c>
      <c r="H238">
        <f t="shared" si="23"/>
        <v>0.27777777777777779</v>
      </c>
      <c r="I238">
        <f t="shared" si="24"/>
        <v>22.448</v>
      </c>
      <c r="J238" s="5">
        <f t="shared" si="25"/>
        <v>26.9376</v>
      </c>
      <c r="K238" s="5"/>
      <c r="L238" s="5">
        <f t="shared" si="26"/>
        <v>25.815199999999997</v>
      </c>
      <c r="M238">
        <v>36</v>
      </c>
    </row>
    <row r="239" spans="1:14" hidden="1">
      <c r="A239" t="s">
        <v>595</v>
      </c>
      <c r="B239" s="1">
        <v>4987306055544</v>
      </c>
      <c r="C239" t="s">
        <v>593</v>
      </c>
      <c r="D239" t="s">
        <v>596</v>
      </c>
      <c r="E239">
        <v>368</v>
      </c>
      <c r="F239">
        <v>288</v>
      </c>
      <c r="G239">
        <f t="shared" si="27"/>
        <v>80</v>
      </c>
      <c r="H239">
        <f t="shared" si="23"/>
        <v>0.27777777777777779</v>
      </c>
      <c r="I239">
        <f t="shared" si="24"/>
        <v>22.448</v>
      </c>
      <c r="J239" s="5">
        <f t="shared" si="25"/>
        <v>26.9376</v>
      </c>
      <c r="K239" s="5"/>
      <c r="L239" s="5">
        <f t="shared" si="26"/>
        <v>25.815199999999997</v>
      </c>
      <c r="M239">
        <v>36</v>
      </c>
    </row>
    <row r="240" spans="1:14" hidden="1">
      <c r="A240" t="s">
        <v>597</v>
      </c>
      <c r="B240" s="1">
        <v>4987306055780</v>
      </c>
      <c r="C240" t="s">
        <v>593</v>
      </c>
      <c r="D240" t="s">
        <v>598</v>
      </c>
      <c r="E240">
        <v>368</v>
      </c>
      <c r="F240">
        <v>880</v>
      </c>
      <c r="G240">
        <f t="shared" si="27"/>
        <v>-512</v>
      </c>
      <c r="H240">
        <f t="shared" si="23"/>
        <v>-0.58181818181818179</v>
      </c>
      <c r="I240">
        <f t="shared" si="24"/>
        <v>22.448</v>
      </c>
      <c r="J240" s="5">
        <f t="shared" si="25"/>
        <v>26.9376</v>
      </c>
      <c r="K240" s="5"/>
      <c r="L240" s="5">
        <f t="shared" si="26"/>
        <v>25.815199999999997</v>
      </c>
      <c r="M240">
        <v>36</v>
      </c>
    </row>
    <row r="241" spans="1:14" hidden="1">
      <c r="A241" t="s">
        <v>599</v>
      </c>
      <c r="B241" s="1">
        <v>4987306055667</v>
      </c>
      <c r="C241" t="s">
        <v>593</v>
      </c>
      <c r="D241" t="s">
        <v>600</v>
      </c>
      <c r="E241">
        <v>368</v>
      </c>
      <c r="F241">
        <v>288</v>
      </c>
      <c r="G241">
        <f t="shared" si="27"/>
        <v>80</v>
      </c>
      <c r="H241">
        <f t="shared" si="23"/>
        <v>0.27777777777777779</v>
      </c>
      <c r="I241">
        <f t="shared" si="24"/>
        <v>22.448</v>
      </c>
      <c r="J241" s="5">
        <f t="shared" si="25"/>
        <v>26.9376</v>
      </c>
      <c r="K241" s="5"/>
      <c r="L241" s="5">
        <f t="shared" si="26"/>
        <v>25.815199999999997</v>
      </c>
      <c r="M241">
        <v>36</v>
      </c>
    </row>
    <row r="242" spans="1:14" hidden="1">
      <c r="A242" t="s">
        <v>601</v>
      </c>
      <c r="B242" s="1">
        <v>4987306055704</v>
      </c>
      <c r="C242" t="s">
        <v>602</v>
      </c>
      <c r="D242" t="s">
        <v>603</v>
      </c>
      <c r="E242">
        <v>700</v>
      </c>
      <c r="F242">
        <v>588</v>
      </c>
      <c r="G242">
        <f t="shared" si="27"/>
        <v>112</v>
      </c>
      <c r="H242">
        <f t="shared" si="23"/>
        <v>0.19047619047619047</v>
      </c>
      <c r="I242">
        <f t="shared" si="24"/>
        <v>42.699999999999996</v>
      </c>
      <c r="J242" s="5">
        <f t="shared" si="25"/>
        <v>51.239999999999995</v>
      </c>
      <c r="K242" s="5"/>
      <c r="L242" s="5">
        <f t="shared" si="26"/>
        <v>49.10499999999999</v>
      </c>
      <c r="M242">
        <v>89</v>
      </c>
    </row>
    <row r="243" spans="1:14" hidden="1">
      <c r="A243" t="s">
        <v>604</v>
      </c>
      <c r="B243" s="1">
        <v>4987206035851</v>
      </c>
      <c r="C243" t="s">
        <v>268</v>
      </c>
      <c r="D243" t="s">
        <v>605</v>
      </c>
      <c r="E243">
        <v>239</v>
      </c>
      <c r="F243">
        <v>198</v>
      </c>
      <c r="G243">
        <f t="shared" si="27"/>
        <v>41</v>
      </c>
      <c r="H243">
        <f t="shared" si="23"/>
        <v>0.20707070707070707</v>
      </c>
      <c r="I243">
        <f t="shared" si="24"/>
        <v>14.578999999999999</v>
      </c>
      <c r="J243" s="5">
        <f t="shared" si="25"/>
        <v>17.494799999999998</v>
      </c>
      <c r="K243" s="5"/>
      <c r="L243" s="5">
        <f t="shared" si="26"/>
        <v>16.765849999999997</v>
      </c>
      <c r="M243">
        <v>69</v>
      </c>
      <c r="N243" s="9" t="s">
        <v>562</v>
      </c>
    </row>
    <row r="244" spans="1:14" hidden="1">
      <c r="A244" t="s">
        <v>606</v>
      </c>
      <c r="B244" s="1">
        <v>4987206035844</v>
      </c>
      <c r="C244" t="s">
        <v>268</v>
      </c>
      <c r="D244" t="s">
        <v>607</v>
      </c>
      <c r="E244">
        <v>239</v>
      </c>
      <c r="F244">
        <v>198</v>
      </c>
      <c r="G244">
        <f t="shared" si="27"/>
        <v>41</v>
      </c>
      <c r="H244">
        <f t="shared" si="23"/>
        <v>0.20707070707070707</v>
      </c>
      <c r="I244">
        <f t="shared" si="24"/>
        <v>14.578999999999999</v>
      </c>
      <c r="J244" s="5">
        <f t="shared" si="25"/>
        <v>17.494799999999998</v>
      </c>
      <c r="K244" s="5"/>
      <c r="L244" s="5">
        <f t="shared" si="26"/>
        <v>16.765849999999997</v>
      </c>
      <c r="M244">
        <v>69</v>
      </c>
    </row>
    <row r="245" spans="1:14">
      <c r="A245" t="s">
        <v>608</v>
      </c>
      <c r="B245" s="1">
        <v>4903301068662</v>
      </c>
      <c r="C245" t="s">
        <v>46</v>
      </c>
      <c r="D245" s="4" t="s">
        <v>609</v>
      </c>
      <c r="E245">
        <v>1391</v>
      </c>
      <c r="F245">
        <v>1934</v>
      </c>
      <c r="G245">
        <f t="shared" si="27"/>
        <v>-543</v>
      </c>
      <c r="H245">
        <f t="shared" si="23"/>
        <v>-0.28076525336091002</v>
      </c>
      <c r="I245">
        <f t="shared" si="24"/>
        <v>84.850999999999999</v>
      </c>
      <c r="J245" s="5">
        <f t="shared" si="25"/>
        <v>101.82119999999999</v>
      </c>
      <c r="K245" s="2">
        <f>I245*1.3</f>
        <v>110.30630000000001</v>
      </c>
      <c r="L245" s="5">
        <f t="shared" si="26"/>
        <v>97.578649999999996</v>
      </c>
      <c r="M245">
        <v>98</v>
      </c>
      <c r="N245" s="9" t="s">
        <v>610</v>
      </c>
    </row>
    <row r="246" spans="1:14">
      <c r="A246" t="s">
        <v>611</v>
      </c>
      <c r="B246" s="1">
        <v>4987045008887</v>
      </c>
      <c r="C246" t="s">
        <v>299</v>
      </c>
      <c r="D246" t="s">
        <v>612</v>
      </c>
      <c r="E246">
        <v>1064</v>
      </c>
      <c r="F246">
        <v>1042</v>
      </c>
      <c r="G246">
        <f t="shared" si="27"/>
        <v>22</v>
      </c>
      <c r="H246">
        <f t="shared" si="23"/>
        <v>2.1113243761996161E-2</v>
      </c>
      <c r="I246">
        <f t="shared" si="24"/>
        <v>64.903999999999996</v>
      </c>
      <c r="J246" s="5">
        <f t="shared" si="25"/>
        <v>77.884799999999998</v>
      </c>
      <c r="K246" s="2">
        <f>I246*1.3</f>
        <v>84.375199999999992</v>
      </c>
      <c r="L246" s="5">
        <f t="shared" si="26"/>
        <v>74.639599999999987</v>
      </c>
    </row>
    <row r="247" spans="1:14" hidden="1">
      <c r="A247" t="s">
        <v>613</v>
      </c>
      <c r="B247" s="1">
        <v>4987045008894</v>
      </c>
      <c r="C247" t="s">
        <v>304</v>
      </c>
      <c r="D247" t="s">
        <v>614</v>
      </c>
      <c r="E247">
        <v>2680</v>
      </c>
      <c r="F247">
        <v>3164</v>
      </c>
      <c r="G247">
        <f t="shared" si="27"/>
        <v>-484</v>
      </c>
      <c r="H247">
        <f t="shared" si="23"/>
        <v>-0.15297092288242731</v>
      </c>
      <c r="I247">
        <f t="shared" si="24"/>
        <v>163.47999999999999</v>
      </c>
      <c r="J247" s="5">
        <f t="shared" si="25"/>
        <v>196.17599999999999</v>
      </c>
      <c r="K247" s="5"/>
      <c r="L247" s="5">
        <f t="shared" si="26"/>
        <v>188.00199999999998</v>
      </c>
      <c r="M247">
        <v>245</v>
      </c>
    </row>
    <row r="248" spans="1:14">
      <c r="A248" t="s">
        <v>615</v>
      </c>
      <c r="B248" s="1">
        <v>4987045049354</v>
      </c>
      <c r="C248" t="s">
        <v>616</v>
      </c>
      <c r="D248" t="s">
        <v>617</v>
      </c>
      <c r="E248">
        <v>1240</v>
      </c>
      <c r="F248">
        <v>1242</v>
      </c>
      <c r="G248">
        <f t="shared" si="27"/>
        <v>-2</v>
      </c>
      <c r="H248">
        <f t="shared" si="23"/>
        <v>-1.6103059581320451E-3</v>
      </c>
      <c r="I248">
        <f t="shared" si="24"/>
        <v>75.64</v>
      </c>
      <c r="J248" s="5">
        <f t="shared" si="25"/>
        <v>90.768000000000001</v>
      </c>
      <c r="K248" s="2">
        <f>I248*1.3</f>
        <v>98.332000000000008</v>
      </c>
      <c r="L248" s="5">
        <f t="shared" si="26"/>
        <v>86.98599999999999</v>
      </c>
      <c r="M248">
        <v>245</v>
      </c>
    </row>
    <row r="249" spans="1:14" hidden="1">
      <c r="A249" t="s">
        <v>618</v>
      </c>
      <c r="B249" s="1">
        <v>4987045049361</v>
      </c>
      <c r="C249" t="s">
        <v>619</v>
      </c>
      <c r="D249" t="s">
        <v>620</v>
      </c>
      <c r="E249">
        <v>2250</v>
      </c>
      <c r="F249">
        <v>3866</v>
      </c>
      <c r="G249">
        <f t="shared" si="27"/>
        <v>-1616</v>
      </c>
      <c r="H249">
        <f t="shared" si="23"/>
        <v>-0.41800310398344542</v>
      </c>
      <c r="I249">
        <f t="shared" si="24"/>
        <v>137.25</v>
      </c>
      <c r="J249" s="5">
        <f t="shared" si="25"/>
        <v>164.7</v>
      </c>
      <c r="K249" s="5"/>
      <c r="L249" s="5">
        <f t="shared" si="26"/>
        <v>157.83749999999998</v>
      </c>
    </row>
    <row r="250" spans="1:14" hidden="1">
      <c r="A250" t="s">
        <v>621</v>
      </c>
      <c r="B250" s="1">
        <v>4987028125136</v>
      </c>
      <c r="C250" t="s">
        <v>64</v>
      </c>
      <c r="D250" t="s">
        <v>622</v>
      </c>
      <c r="E250">
        <v>811</v>
      </c>
      <c r="F250">
        <v>977</v>
      </c>
      <c r="G250">
        <f t="shared" si="27"/>
        <v>-166</v>
      </c>
      <c r="H250">
        <f t="shared" si="23"/>
        <v>-0.1699078812691914</v>
      </c>
      <c r="I250">
        <f t="shared" si="24"/>
        <v>49.470999999999997</v>
      </c>
      <c r="J250" s="5">
        <f t="shared" si="25"/>
        <v>59.365199999999994</v>
      </c>
      <c r="K250" s="5"/>
      <c r="L250" s="5">
        <f t="shared" si="26"/>
        <v>56.891649999999991</v>
      </c>
    </row>
    <row r="251" spans="1:14" hidden="1">
      <c r="A251" t="s">
        <v>623</v>
      </c>
      <c r="B251" s="1">
        <v>4987028125167</v>
      </c>
      <c r="C251" t="s">
        <v>624</v>
      </c>
      <c r="D251" t="s">
        <v>625</v>
      </c>
      <c r="E251">
        <v>2488</v>
      </c>
      <c r="F251">
        <v>3066</v>
      </c>
      <c r="G251">
        <f t="shared" si="27"/>
        <v>-578</v>
      </c>
      <c r="H251">
        <f t="shared" si="23"/>
        <v>-0.18851924331376385</v>
      </c>
      <c r="I251">
        <f t="shared" si="24"/>
        <v>151.768</v>
      </c>
      <c r="J251" s="5">
        <f t="shared" si="25"/>
        <v>182.1216</v>
      </c>
      <c r="K251" s="5"/>
      <c r="L251" s="5">
        <f t="shared" si="26"/>
        <v>174.53319999999999</v>
      </c>
    </row>
    <row r="252" spans="1:14" hidden="1">
      <c r="A252" t="s">
        <v>626</v>
      </c>
      <c r="B252" s="1">
        <v>4987300058725</v>
      </c>
      <c r="C252" t="s">
        <v>627</v>
      </c>
      <c r="D252" t="s">
        <v>628</v>
      </c>
      <c r="E252">
        <v>2280</v>
      </c>
      <c r="F252">
        <v>2719</v>
      </c>
      <c r="G252">
        <f t="shared" si="27"/>
        <v>-439</v>
      </c>
      <c r="H252">
        <f t="shared" si="23"/>
        <v>-0.161456417800662</v>
      </c>
      <c r="I252">
        <f t="shared" si="24"/>
        <v>139.07999999999998</v>
      </c>
      <c r="J252" s="5">
        <f t="shared" si="25"/>
        <v>166.89599999999999</v>
      </c>
      <c r="K252" s="5"/>
      <c r="L252" s="5">
        <f t="shared" si="26"/>
        <v>159.94199999999998</v>
      </c>
    </row>
    <row r="253" spans="1:14" hidden="1">
      <c r="A253" t="s">
        <v>629</v>
      </c>
      <c r="B253" s="1">
        <v>4903301170037</v>
      </c>
      <c r="C253" t="s">
        <v>630</v>
      </c>
      <c r="D253" s="4" t="s">
        <v>631</v>
      </c>
      <c r="E253">
        <v>1728</v>
      </c>
      <c r="F253">
        <v>1388</v>
      </c>
      <c r="G253">
        <f t="shared" si="27"/>
        <v>340</v>
      </c>
      <c r="H253">
        <f t="shared" si="23"/>
        <v>0.24495677233429394</v>
      </c>
      <c r="I253">
        <f t="shared" si="24"/>
        <v>105.408</v>
      </c>
      <c r="J253" s="5">
        <f t="shared" si="25"/>
        <v>126.4896</v>
      </c>
      <c r="K253" s="5"/>
      <c r="L253" s="5">
        <f t="shared" si="26"/>
        <v>121.21919999999999</v>
      </c>
    </row>
    <row r="254" spans="1:14" hidden="1">
      <c r="A254" t="s">
        <v>632</v>
      </c>
      <c r="B254" s="1">
        <v>4987174708016</v>
      </c>
      <c r="C254" t="s">
        <v>64</v>
      </c>
      <c r="D254" t="s">
        <v>633</v>
      </c>
      <c r="E254">
        <v>540</v>
      </c>
      <c r="F254">
        <v>615</v>
      </c>
      <c r="G254">
        <f t="shared" si="27"/>
        <v>-75</v>
      </c>
      <c r="H254">
        <f t="shared" si="23"/>
        <v>-0.12195121951219512</v>
      </c>
      <c r="I254">
        <f t="shared" si="24"/>
        <v>32.94</v>
      </c>
      <c r="J254" s="5">
        <f t="shared" si="25"/>
        <v>39.527999999999999</v>
      </c>
      <c r="K254" s="5"/>
      <c r="L254" s="5">
        <f t="shared" si="26"/>
        <v>37.880999999999993</v>
      </c>
    </row>
    <row r="255" spans="1:14">
      <c r="A255" t="s">
        <v>634</v>
      </c>
      <c r="B255" s="1">
        <v>4987174709013</v>
      </c>
      <c r="C255" t="s">
        <v>81</v>
      </c>
      <c r="D255" t="s">
        <v>635</v>
      </c>
      <c r="E255">
        <v>1580</v>
      </c>
      <c r="F255">
        <v>1728</v>
      </c>
      <c r="G255">
        <f t="shared" si="27"/>
        <v>-148</v>
      </c>
      <c r="H255">
        <f t="shared" si="23"/>
        <v>-8.5648148148148154E-2</v>
      </c>
      <c r="I255">
        <f t="shared" si="24"/>
        <v>96.38</v>
      </c>
      <c r="J255" s="5">
        <f t="shared" si="25"/>
        <v>115.65599999999999</v>
      </c>
      <c r="K255" s="2">
        <f>I255*1.3</f>
        <v>125.294</v>
      </c>
      <c r="L255" s="5">
        <f t="shared" si="26"/>
        <v>110.83699999999999</v>
      </c>
    </row>
    <row r="256" spans="1:14">
      <c r="A256" t="s">
        <v>636</v>
      </c>
      <c r="B256" s="1">
        <v>4987028123101</v>
      </c>
      <c r="C256" t="s">
        <v>182</v>
      </c>
      <c r="D256" t="s">
        <v>637</v>
      </c>
      <c r="E256">
        <v>1296</v>
      </c>
      <c r="F256">
        <v>1404</v>
      </c>
      <c r="G256">
        <f t="shared" si="27"/>
        <v>-108</v>
      </c>
      <c r="H256">
        <f t="shared" si="23"/>
        <v>-7.6923076923076927E-2</v>
      </c>
      <c r="I256">
        <f t="shared" si="24"/>
        <v>79.055999999999997</v>
      </c>
      <c r="J256" s="5">
        <f t="shared" si="25"/>
        <v>94.867199999999997</v>
      </c>
      <c r="K256" s="2">
        <f>I256*1.3</f>
        <v>102.7728</v>
      </c>
      <c r="L256" s="5">
        <f t="shared" si="26"/>
        <v>90.914399999999986</v>
      </c>
      <c r="M256">
        <v>156</v>
      </c>
      <c r="N256" s="9" t="s">
        <v>638</v>
      </c>
    </row>
    <row r="257" spans="1:14" hidden="1">
      <c r="A257" t="s">
        <v>639</v>
      </c>
      <c r="B257" s="1">
        <v>4987028123118</v>
      </c>
      <c r="C257" t="s">
        <v>640</v>
      </c>
      <c r="D257" t="s">
        <v>641</v>
      </c>
      <c r="E257">
        <v>598</v>
      </c>
      <c r="F257">
        <v>680</v>
      </c>
      <c r="G257">
        <f t="shared" si="27"/>
        <v>-82</v>
      </c>
      <c r="H257">
        <f t="shared" si="23"/>
        <v>-0.12058823529411765</v>
      </c>
      <c r="I257">
        <f t="shared" si="24"/>
        <v>36.478000000000002</v>
      </c>
      <c r="J257" s="5">
        <f t="shared" si="25"/>
        <v>43.773600000000002</v>
      </c>
      <c r="K257" s="5"/>
      <c r="L257" s="5">
        <f t="shared" si="26"/>
        <v>41.9497</v>
      </c>
      <c r="M257">
        <v>135</v>
      </c>
    </row>
    <row r="258" spans="1:14" hidden="1">
      <c r="A258" t="s">
        <v>642</v>
      </c>
      <c r="B258" s="1">
        <v>4987107614414</v>
      </c>
      <c r="C258" t="s">
        <v>46</v>
      </c>
      <c r="D258" t="s">
        <v>643</v>
      </c>
      <c r="E258">
        <v>798</v>
      </c>
      <c r="F258">
        <v>901</v>
      </c>
      <c r="G258">
        <f t="shared" si="27"/>
        <v>-103</v>
      </c>
      <c r="H258">
        <f t="shared" ref="H258:H321" si="28">G258/F258</f>
        <v>-0.11431742508324085</v>
      </c>
      <c r="I258">
        <f t="shared" ref="I258:I321" si="29">E258*0.061</f>
        <v>48.677999999999997</v>
      </c>
      <c r="J258" s="5">
        <f t="shared" ref="J258:J321" si="30">I258*1.2</f>
        <v>58.413599999999995</v>
      </c>
      <c r="K258" s="5"/>
      <c r="L258" s="5">
        <f t="shared" ref="L258:L321" si="31">I258*1.15</f>
        <v>55.979699999999994</v>
      </c>
    </row>
    <row r="259" spans="1:14">
      <c r="A259" t="s">
        <v>644</v>
      </c>
      <c r="B259" s="1">
        <v>4987107614421</v>
      </c>
      <c r="C259" t="s">
        <v>81</v>
      </c>
      <c r="D259" t="s">
        <v>645</v>
      </c>
      <c r="E259">
        <v>1527</v>
      </c>
      <c r="F259">
        <v>1517</v>
      </c>
      <c r="G259">
        <f t="shared" si="27"/>
        <v>10</v>
      </c>
      <c r="H259">
        <f t="shared" si="28"/>
        <v>6.5919578114700065E-3</v>
      </c>
      <c r="I259">
        <f t="shared" si="29"/>
        <v>93.146999999999991</v>
      </c>
      <c r="J259" s="5">
        <f t="shared" si="30"/>
        <v>111.77639999999998</v>
      </c>
      <c r="K259" s="2">
        <f>I259*1.3</f>
        <v>121.0911</v>
      </c>
      <c r="L259" s="5">
        <f t="shared" si="31"/>
        <v>107.11904999999999</v>
      </c>
    </row>
    <row r="260" spans="1:14">
      <c r="A260" t="s">
        <v>646</v>
      </c>
      <c r="B260" s="1">
        <v>4980673001268</v>
      </c>
      <c r="C260" t="s">
        <v>64</v>
      </c>
      <c r="D260" t="s">
        <v>647</v>
      </c>
      <c r="E260">
        <v>880</v>
      </c>
      <c r="F260">
        <v>880</v>
      </c>
      <c r="G260">
        <f t="shared" si="27"/>
        <v>0</v>
      </c>
      <c r="H260">
        <f t="shared" si="28"/>
        <v>0</v>
      </c>
      <c r="I260">
        <f t="shared" si="29"/>
        <v>53.68</v>
      </c>
      <c r="J260" s="5">
        <f t="shared" si="30"/>
        <v>64.415999999999997</v>
      </c>
      <c r="K260" s="2">
        <f>I260*1.3</f>
        <v>69.784000000000006</v>
      </c>
      <c r="L260" s="5">
        <f t="shared" si="31"/>
        <v>61.731999999999992</v>
      </c>
    </row>
    <row r="261" spans="1:14">
      <c r="A261" t="s">
        <v>648</v>
      </c>
      <c r="B261" s="1">
        <v>4987028123378</v>
      </c>
      <c r="C261" t="s">
        <v>46</v>
      </c>
      <c r="D261" t="s">
        <v>649</v>
      </c>
      <c r="E261">
        <v>980</v>
      </c>
      <c r="F261">
        <v>880</v>
      </c>
      <c r="G261">
        <f t="shared" si="27"/>
        <v>100</v>
      </c>
      <c r="H261">
        <f t="shared" si="28"/>
        <v>0.11363636363636363</v>
      </c>
      <c r="I261">
        <f t="shared" si="29"/>
        <v>59.78</v>
      </c>
      <c r="J261" s="5">
        <f t="shared" si="30"/>
        <v>71.736000000000004</v>
      </c>
      <c r="K261" s="2">
        <f>I261*1.3</f>
        <v>77.713999999999999</v>
      </c>
      <c r="L261" s="5">
        <f t="shared" si="31"/>
        <v>68.747</v>
      </c>
      <c r="M261">
        <v>116</v>
      </c>
    </row>
    <row r="262" spans="1:14" hidden="1">
      <c r="A262" t="s">
        <v>650</v>
      </c>
      <c r="B262" s="1">
        <v>4987028123385</v>
      </c>
      <c r="C262" t="s">
        <v>81</v>
      </c>
      <c r="D262" t="s">
        <v>651</v>
      </c>
      <c r="E262">
        <v>1698</v>
      </c>
      <c r="F262">
        <v>1680</v>
      </c>
      <c r="G262">
        <f t="shared" si="27"/>
        <v>18</v>
      </c>
      <c r="H262">
        <f t="shared" si="28"/>
        <v>1.0714285714285714E-2</v>
      </c>
      <c r="I262">
        <f t="shared" si="29"/>
        <v>103.578</v>
      </c>
      <c r="J262" s="5">
        <f t="shared" si="30"/>
        <v>124.2936</v>
      </c>
      <c r="K262" s="5"/>
      <c r="L262" s="5">
        <f t="shared" si="31"/>
        <v>119.1147</v>
      </c>
      <c r="M262">
        <v>168</v>
      </c>
    </row>
    <row r="263" spans="1:14" hidden="1">
      <c r="A263" t="s">
        <v>652</v>
      </c>
      <c r="B263" s="1">
        <v>4987028123392</v>
      </c>
      <c r="C263" t="s">
        <v>26</v>
      </c>
      <c r="D263" t="s">
        <v>653</v>
      </c>
      <c r="E263">
        <v>1980</v>
      </c>
      <c r="F263">
        <v>1980</v>
      </c>
      <c r="G263">
        <f t="shared" si="27"/>
        <v>0</v>
      </c>
      <c r="H263">
        <f t="shared" si="28"/>
        <v>0</v>
      </c>
      <c r="I263">
        <f t="shared" si="29"/>
        <v>120.78</v>
      </c>
      <c r="J263" s="5">
        <f t="shared" si="30"/>
        <v>144.93600000000001</v>
      </c>
      <c r="K263" s="5"/>
      <c r="L263" s="5">
        <f t="shared" si="31"/>
        <v>138.89699999999999</v>
      </c>
      <c r="M263">
        <v>248</v>
      </c>
    </row>
    <row r="264" spans="1:14" hidden="1">
      <c r="A264" t="s">
        <v>654</v>
      </c>
      <c r="B264" s="1">
        <v>4987028123668</v>
      </c>
      <c r="C264" t="s">
        <v>655</v>
      </c>
      <c r="D264" t="s">
        <v>656</v>
      </c>
      <c r="E264">
        <v>2580</v>
      </c>
      <c r="F264">
        <v>2580</v>
      </c>
      <c r="G264">
        <f t="shared" si="27"/>
        <v>0</v>
      </c>
      <c r="H264">
        <f t="shared" si="28"/>
        <v>0</v>
      </c>
      <c r="I264">
        <f t="shared" si="29"/>
        <v>157.38</v>
      </c>
      <c r="J264" s="5">
        <f t="shared" si="30"/>
        <v>188.85599999999999</v>
      </c>
      <c r="K264" s="5"/>
      <c r="L264" s="5">
        <f t="shared" si="31"/>
        <v>180.98699999999999</v>
      </c>
      <c r="M264">
        <v>258</v>
      </c>
    </row>
    <row r="265" spans="1:14">
      <c r="A265" t="s">
        <v>657</v>
      </c>
      <c r="B265" s="1">
        <v>4954391101876</v>
      </c>
      <c r="C265" t="s">
        <v>655</v>
      </c>
      <c r="D265" t="s">
        <v>658</v>
      </c>
      <c r="E265">
        <v>1543</v>
      </c>
      <c r="F265">
        <v>1280</v>
      </c>
      <c r="G265">
        <f t="shared" si="27"/>
        <v>263</v>
      </c>
      <c r="H265">
        <f t="shared" si="28"/>
        <v>0.20546875000000001</v>
      </c>
      <c r="I265">
        <f t="shared" si="29"/>
        <v>94.123000000000005</v>
      </c>
      <c r="J265" s="5">
        <f t="shared" si="30"/>
        <v>112.94760000000001</v>
      </c>
      <c r="K265" s="2">
        <f>I265*1.3</f>
        <v>122.35990000000001</v>
      </c>
      <c r="L265" s="5">
        <f t="shared" si="31"/>
        <v>108.24145</v>
      </c>
    </row>
    <row r="266" spans="1:14" hidden="1">
      <c r="A266" t="s">
        <v>659</v>
      </c>
      <c r="B266" s="1">
        <v>4980673000469</v>
      </c>
      <c r="C266" t="s">
        <v>31</v>
      </c>
      <c r="D266" t="s">
        <v>660</v>
      </c>
      <c r="E266">
        <v>1814</v>
      </c>
      <c r="F266">
        <v>1814</v>
      </c>
      <c r="G266">
        <f t="shared" si="27"/>
        <v>0</v>
      </c>
      <c r="H266">
        <f t="shared" si="28"/>
        <v>0</v>
      </c>
      <c r="I266">
        <f t="shared" si="29"/>
        <v>110.654</v>
      </c>
      <c r="J266" s="5">
        <f t="shared" si="30"/>
        <v>132.78479999999999</v>
      </c>
      <c r="K266" s="5"/>
      <c r="L266" s="5">
        <f t="shared" si="31"/>
        <v>127.25209999999998</v>
      </c>
    </row>
    <row r="267" spans="1:14" hidden="1">
      <c r="A267" t="s">
        <v>661</v>
      </c>
      <c r="B267" s="1">
        <v>4980673000476</v>
      </c>
      <c r="C267" t="s">
        <v>200</v>
      </c>
      <c r="D267" t="s">
        <v>662</v>
      </c>
      <c r="E267">
        <v>3214</v>
      </c>
      <c r="F267">
        <v>3218</v>
      </c>
      <c r="G267">
        <f t="shared" si="27"/>
        <v>-4</v>
      </c>
      <c r="H267">
        <f t="shared" si="28"/>
        <v>-1.243008079552517E-3</v>
      </c>
      <c r="I267">
        <f t="shared" si="29"/>
        <v>196.054</v>
      </c>
      <c r="J267" s="5">
        <f t="shared" si="30"/>
        <v>235.26479999999998</v>
      </c>
      <c r="K267" s="5"/>
      <c r="L267" s="5">
        <f t="shared" si="31"/>
        <v>225.46209999999999</v>
      </c>
    </row>
    <row r="268" spans="1:14">
      <c r="A268" t="s">
        <v>663</v>
      </c>
      <c r="B268" s="1">
        <v>4987123137355</v>
      </c>
      <c r="C268" t="s">
        <v>31</v>
      </c>
      <c r="D268" t="s">
        <v>664</v>
      </c>
      <c r="E268">
        <v>1420</v>
      </c>
      <c r="F268">
        <v>1420</v>
      </c>
      <c r="G268">
        <f t="shared" si="27"/>
        <v>0</v>
      </c>
      <c r="H268">
        <f t="shared" si="28"/>
        <v>0</v>
      </c>
      <c r="I268">
        <f t="shared" si="29"/>
        <v>86.62</v>
      </c>
      <c r="J268" s="5">
        <f t="shared" si="30"/>
        <v>103.944</v>
      </c>
      <c r="K268" s="2">
        <f>I268*1.3</f>
        <v>112.60600000000001</v>
      </c>
      <c r="L268" s="5">
        <f t="shared" si="31"/>
        <v>99.613</v>
      </c>
      <c r="M268">
        <v>135</v>
      </c>
      <c r="N268" s="9" t="s">
        <v>638</v>
      </c>
    </row>
    <row r="269" spans="1:14" hidden="1">
      <c r="A269" t="s">
        <v>665</v>
      </c>
      <c r="B269" s="1">
        <v>4987123137362</v>
      </c>
      <c r="C269" t="s">
        <v>200</v>
      </c>
      <c r="D269" t="s">
        <v>666</v>
      </c>
      <c r="E269">
        <v>2080</v>
      </c>
      <c r="F269">
        <v>2080</v>
      </c>
      <c r="G269">
        <f t="shared" si="27"/>
        <v>0</v>
      </c>
      <c r="H269">
        <f t="shared" si="28"/>
        <v>0</v>
      </c>
      <c r="I269">
        <f t="shared" si="29"/>
        <v>126.88</v>
      </c>
      <c r="J269" s="5">
        <f t="shared" si="30"/>
        <v>152.256</v>
      </c>
      <c r="K269" s="5"/>
      <c r="L269" s="5">
        <f t="shared" si="31"/>
        <v>145.91199999999998</v>
      </c>
      <c r="M269">
        <v>178</v>
      </c>
    </row>
    <row r="270" spans="1:14">
      <c r="A270" t="s">
        <v>667</v>
      </c>
      <c r="B270" s="1">
        <v>4954391103597</v>
      </c>
      <c r="C270" t="s">
        <v>200</v>
      </c>
      <c r="D270" t="s">
        <v>668</v>
      </c>
      <c r="E270">
        <v>880</v>
      </c>
      <c r="F270">
        <v>880</v>
      </c>
      <c r="G270">
        <f t="shared" si="27"/>
        <v>0</v>
      </c>
      <c r="H270">
        <f t="shared" si="28"/>
        <v>0</v>
      </c>
      <c r="I270">
        <f t="shared" si="29"/>
        <v>53.68</v>
      </c>
      <c r="J270" s="5">
        <f t="shared" si="30"/>
        <v>64.415999999999997</v>
      </c>
      <c r="K270" s="2">
        <f>I270*1.3</f>
        <v>69.784000000000006</v>
      </c>
      <c r="L270" s="5">
        <f t="shared" si="31"/>
        <v>61.731999999999992</v>
      </c>
    </row>
    <row r="271" spans="1:14">
      <c r="A271" t="s">
        <v>669</v>
      </c>
      <c r="B271" s="1">
        <v>4980673002944</v>
      </c>
      <c r="C271" t="s">
        <v>81</v>
      </c>
      <c r="D271" t="s">
        <v>670</v>
      </c>
      <c r="E271">
        <v>885</v>
      </c>
      <c r="F271">
        <v>885</v>
      </c>
      <c r="G271">
        <f t="shared" si="27"/>
        <v>0</v>
      </c>
      <c r="H271">
        <f t="shared" si="28"/>
        <v>0</v>
      </c>
      <c r="I271">
        <f t="shared" si="29"/>
        <v>53.984999999999999</v>
      </c>
      <c r="J271" s="5">
        <f t="shared" si="30"/>
        <v>64.781999999999996</v>
      </c>
      <c r="K271" s="2">
        <f>I271*1.3</f>
        <v>70.180499999999995</v>
      </c>
      <c r="L271" s="5">
        <f t="shared" si="31"/>
        <v>62.082749999999997</v>
      </c>
    </row>
    <row r="272" spans="1:14" hidden="1">
      <c r="A272" t="s">
        <v>671</v>
      </c>
      <c r="B272" s="1">
        <v>4980673000087</v>
      </c>
      <c r="C272" t="s">
        <v>672</v>
      </c>
      <c r="D272" t="s">
        <v>673</v>
      </c>
      <c r="E272">
        <v>771</v>
      </c>
      <c r="F272">
        <v>598</v>
      </c>
      <c r="G272">
        <f t="shared" si="27"/>
        <v>173</v>
      </c>
      <c r="H272">
        <f t="shared" si="28"/>
        <v>0.28929765886287623</v>
      </c>
      <c r="I272">
        <f t="shared" si="29"/>
        <v>47.030999999999999</v>
      </c>
      <c r="J272" s="5">
        <f t="shared" si="30"/>
        <v>56.437199999999997</v>
      </c>
      <c r="K272" s="5"/>
      <c r="L272" s="5">
        <f t="shared" si="31"/>
        <v>54.085649999999994</v>
      </c>
    </row>
    <row r="273" spans="1:13">
      <c r="A273" t="s">
        <v>674</v>
      </c>
      <c r="B273" s="1">
        <v>49635225</v>
      </c>
      <c r="C273" t="s">
        <v>31</v>
      </c>
      <c r="D273" t="s">
        <v>675</v>
      </c>
      <c r="E273">
        <v>1420</v>
      </c>
      <c r="F273">
        <v>1420</v>
      </c>
      <c r="G273">
        <f t="shared" ref="G273:G336" si="32">E273-F273</f>
        <v>0</v>
      </c>
      <c r="H273">
        <f t="shared" si="28"/>
        <v>0</v>
      </c>
      <c r="I273">
        <f t="shared" si="29"/>
        <v>86.62</v>
      </c>
      <c r="J273" s="5">
        <f t="shared" si="30"/>
        <v>103.944</v>
      </c>
      <c r="K273" s="2">
        <f>I273*1.3</f>
        <v>112.60600000000001</v>
      </c>
      <c r="L273" s="5">
        <f t="shared" si="31"/>
        <v>99.613</v>
      </c>
    </row>
    <row r="274" spans="1:13" hidden="1">
      <c r="A274" t="s">
        <v>676</v>
      </c>
      <c r="B274" s="1">
        <v>4987123133739</v>
      </c>
      <c r="C274" t="s">
        <v>31</v>
      </c>
      <c r="D274" t="s">
        <v>677</v>
      </c>
      <c r="E274">
        <v>2168</v>
      </c>
      <c r="F274">
        <v>2168</v>
      </c>
      <c r="G274">
        <f t="shared" si="32"/>
        <v>0</v>
      </c>
      <c r="H274">
        <f t="shared" si="28"/>
        <v>0</v>
      </c>
      <c r="I274">
        <f t="shared" si="29"/>
        <v>132.24799999999999</v>
      </c>
      <c r="J274" s="5">
        <f t="shared" si="30"/>
        <v>158.69759999999999</v>
      </c>
      <c r="K274" s="5"/>
      <c r="L274" s="5">
        <f t="shared" si="31"/>
        <v>152.08519999999999</v>
      </c>
    </row>
    <row r="275" spans="1:13" hidden="1">
      <c r="A275" t="s">
        <v>678</v>
      </c>
      <c r="B275" s="1">
        <v>4987123135429</v>
      </c>
      <c r="C275" t="s">
        <v>87</v>
      </c>
      <c r="D275" t="s">
        <v>679</v>
      </c>
      <c r="E275">
        <v>1674</v>
      </c>
      <c r="F275">
        <v>1674</v>
      </c>
      <c r="G275">
        <f t="shared" si="32"/>
        <v>0</v>
      </c>
      <c r="H275">
        <f t="shared" si="28"/>
        <v>0</v>
      </c>
      <c r="I275">
        <f t="shared" si="29"/>
        <v>102.114</v>
      </c>
      <c r="J275" s="5">
        <f t="shared" si="30"/>
        <v>122.5368</v>
      </c>
      <c r="K275" s="5"/>
      <c r="L275" s="5">
        <f t="shared" si="31"/>
        <v>117.4311</v>
      </c>
    </row>
    <row r="276" spans="1:13" hidden="1">
      <c r="A276" t="s">
        <v>680</v>
      </c>
      <c r="B276" s="1">
        <v>4987020011246</v>
      </c>
      <c r="C276" t="s">
        <v>681</v>
      </c>
      <c r="D276" t="s">
        <v>682</v>
      </c>
      <c r="E276">
        <v>2962</v>
      </c>
      <c r="F276">
        <v>2962</v>
      </c>
      <c r="G276">
        <f t="shared" si="32"/>
        <v>0</v>
      </c>
      <c r="H276">
        <f t="shared" si="28"/>
        <v>0</v>
      </c>
      <c r="I276">
        <f t="shared" si="29"/>
        <v>180.68199999999999</v>
      </c>
      <c r="J276" s="5">
        <f t="shared" si="30"/>
        <v>216.81839999999997</v>
      </c>
      <c r="K276" s="5"/>
      <c r="L276" s="5">
        <f t="shared" si="31"/>
        <v>207.78429999999997</v>
      </c>
    </row>
    <row r="277" spans="1:13" hidden="1">
      <c r="A277" t="s">
        <v>683</v>
      </c>
      <c r="B277" s="1">
        <v>4987904100387</v>
      </c>
      <c r="C277" t="s">
        <v>200</v>
      </c>
      <c r="D277" s="4" t="s">
        <v>684</v>
      </c>
      <c r="E277">
        <v>1980</v>
      </c>
      <c r="F277">
        <v>2462</v>
      </c>
      <c r="G277">
        <f t="shared" si="32"/>
        <v>-482</v>
      </c>
      <c r="H277">
        <f t="shared" si="28"/>
        <v>-0.1957757920389927</v>
      </c>
      <c r="I277">
        <f t="shared" si="29"/>
        <v>120.78</v>
      </c>
      <c r="J277" s="5">
        <f t="shared" si="30"/>
        <v>144.93600000000001</v>
      </c>
      <c r="K277" s="5"/>
      <c r="L277" s="5">
        <f t="shared" si="31"/>
        <v>138.89699999999999</v>
      </c>
    </row>
    <row r="278" spans="1:13" hidden="1">
      <c r="A278" t="s">
        <v>685</v>
      </c>
      <c r="B278" s="1">
        <v>4987904100363</v>
      </c>
      <c r="C278" t="s">
        <v>686</v>
      </c>
      <c r="D278" s="4" t="s">
        <v>687</v>
      </c>
      <c r="E278">
        <v>1780</v>
      </c>
      <c r="F278">
        <v>1965</v>
      </c>
      <c r="G278">
        <f t="shared" si="32"/>
        <v>-185</v>
      </c>
      <c r="H278">
        <f t="shared" si="28"/>
        <v>-9.4147582697201013E-2</v>
      </c>
      <c r="I278">
        <f t="shared" si="29"/>
        <v>108.58</v>
      </c>
      <c r="J278" s="5">
        <f t="shared" si="30"/>
        <v>130.29599999999999</v>
      </c>
      <c r="K278" s="5"/>
      <c r="L278" s="5">
        <f t="shared" si="31"/>
        <v>124.86699999999999</v>
      </c>
      <c r="M278">
        <v>138</v>
      </c>
    </row>
    <row r="279" spans="1:13" hidden="1">
      <c r="A279" t="s">
        <v>688</v>
      </c>
      <c r="B279" s="1">
        <v>4987443333215</v>
      </c>
      <c r="C279" t="s">
        <v>689</v>
      </c>
      <c r="D279" s="4" t="s">
        <v>690</v>
      </c>
      <c r="E279">
        <v>3980</v>
      </c>
      <c r="F279">
        <v>6458</v>
      </c>
      <c r="G279">
        <f t="shared" si="32"/>
        <v>-2478</v>
      </c>
      <c r="H279">
        <f t="shared" si="28"/>
        <v>-0.38371012697429546</v>
      </c>
      <c r="I279">
        <f t="shared" si="29"/>
        <v>242.78</v>
      </c>
      <c r="J279" s="5">
        <f t="shared" si="30"/>
        <v>291.33600000000001</v>
      </c>
      <c r="K279" s="5"/>
      <c r="L279" s="5">
        <f t="shared" si="31"/>
        <v>279.197</v>
      </c>
    </row>
    <row r="280" spans="1:13">
      <c r="A280" t="s">
        <v>691</v>
      </c>
      <c r="B280" s="1">
        <v>4987443353473</v>
      </c>
      <c r="C280" t="s">
        <v>274</v>
      </c>
      <c r="D280" s="4" t="s">
        <v>692</v>
      </c>
      <c r="E280">
        <v>1280</v>
      </c>
      <c r="F280">
        <v>1877</v>
      </c>
      <c r="G280">
        <f t="shared" si="32"/>
        <v>-597</v>
      </c>
      <c r="H280">
        <f t="shared" si="28"/>
        <v>-0.31806073521576983</v>
      </c>
      <c r="I280">
        <f t="shared" si="29"/>
        <v>78.08</v>
      </c>
      <c r="J280" s="5">
        <f t="shared" si="30"/>
        <v>93.695999999999998</v>
      </c>
      <c r="K280" s="2">
        <f>I280*1.3</f>
        <v>101.504</v>
      </c>
      <c r="L280" s="5">
        <f t="shared" si="31"/>
        <v>89.791999999999987</v>
      </c>
    </row>
    <row r="281" spans="1:13">
      <c r="A281" t="s">
        <v>693</v>
      </c>
      <c r="B281" s="1">
        <v>4987443324602</v>
      </c>
      <c r="C281" t="s">
        <v>271</v>
      </c>
      <c r="D281" s="4" t="s">
        <v>694</v>
      </c>
      <c r="E281">
        <v>891</v>
      </c>
      <c r="F281">
        <v>980</v>
      </c>
      <c r="G281">
        <f t="shared" si="32"/>
        <v>-89</v>
      </c>
      <c r="H281">
        <f t="shared" si="28"/>
        <v>-9.0816326530612251E-2</v>
      </c>
      <c r="I281">
        <f t="shared" si="29"/>
        <v>54.350999999999999</v>
      </c>
      <c r="J281" s="5">
        <f t="shared" si="30"/>
        <v>65.221199999999996</v>
      </c>
      <c r="K281" s="2">
        <f>I281*1.3</f>
        <v>70.656300000000002</v>
      </c>
      <c r="L281" s="5">
        <f t="shared" si="31"/>
        <v>62.503649999999993</v>
      </c>
    </row>
    <row r="282" spans="1:13" hidden="1">
      <c r="A282" t="s">
        <v>695</v>
      </c>
      <c r="B282" s="1">
        <v>4987443353206</v>
      </c>
      <c r="C282" t="s">
        <v>274</v>
      </c>
      <c r="D282" s="4" t="s">
        <v>696</v>
      </c>
      <c r="E282">
        <v>1732</v>
      </c>
      <c r="F282">
        <v>1877</v>
      </c>
      <c r="G282">
        <f t="shared" si="32"/>
        <v>-145</v>
      </c>
      <c r="H282">
        <f t="shared" si="28"/>
        <v>-7.7250932338838577E-2</v>
      </c>
      <c r="I282">
        <f t="shared" si="29"/>
        <v>105.652</v>
      </c>
      <c r="J282" s="5">
        <f t="shared" si="30"/>
        <v>126.7824</v>
      </c>
      <c r="K282" s="5"/>
      <c r="L282" s="5">
        <f t="shared" si="31"/>
        <v>121.49979999999999</v>
      </c>
    </row>
    <row r="283" spans="1:13">
      <c r="A283" t="s">
        <v>697</v>
      </c>
      <c r="B283" s="1">
        <v>4987443353190</v>
      </c>
      <c r="C283" t="s">
        <v>271</v>
      </c>
      <c r="D283" s="4" t="s">
        <v>698</v>
      </c>
      <c r="E283">
        <v>960</v>
      </c>
      <c r="F283">
        <v>980</v>
      </c>
      <c r="G283">
        <f t="shared" si="32"/>
        <v>-20</v>
      </c>
      <c r="H283">
        <f t="shared" si="28"/>
        <v>-2.0408163265306121E-2</v>
      </c>
      <c r="I283">
        <f t="shared" si="29"/>
        <v>58.56</v>
      </c>
      <c r="J283" s="5">
        <f t="shared" si="30"/>
        <v>70.272000000000006</v>
      </c>
      <c r="K283" s="2">
        <f>I283*1.3</f>
        <v>76.128</v>
      </c>
      <c r="L283" s="5">
        <f t="shared" si="31"/>
        <v>67.343999999999994</v>
      </c>
    </row>
    <row r="284" spans="1:13" hidden="1">
      <c r="A284" t="s">
        <v>699</v>
      </c>
      <c r="B284" s="1">
        <v>4987443353176</v>
      </c>
      <c r="C284" t="s">
        <v>274</v>
      </c>
      <c r="D284" s="4" t="s">
        <v>700</v>
      </c>
      <c r="E284">
        <v>1732</v>
      </c>
      <c r="F284">
        <v>1877</v>
      </c>
      <c r="G284">
        <f t="shared" si="32"/>
        <v>-145</v>
      </c>
      <c r="H284">
        <f t="shared" si="28"/>
        <v>-7.7250932338838577E-2</v>
      </c>
      <c r="I284">
        <f t="shared" si="29"/>
        <v>105.652</v>
      </c>
      <c r="J284" s="5">
        <f t="shared" si="30"/>
        <v>126.7824</v>
      </c>
      <c r="K284" s="5"/>
      <c r="L284" s="5">
        <f t="shared" si="31"/>
        <v>121.49979999999999</v>
      </c>
    </row>
    <row r="285" spans="1:13">
      <c r="A285" t="s">
        <v>701</v>
      </c>
      <c r="B285" s="1">
        <v>4987443353169</v>
      </c>
      <c r="C285" t="s">
        <v>702</v>
      </c>
      <c r="D285" s="4" t="s">
        <v>703</v>
      </c>
      <c r="E285">
        <v>960</v>
      </c>
      <c r="F285">
        <v>980</v>
      </c>
      <c r="G285">
        <f t="shared" si="32"/>
        <v>-20</v>
      </c>
      <c r="H285">
        <f t="shared" si="28"/>
        <v>-2.0408163265306121E-2</v>
      </c>
      <c r="I285">
        <f t="shared" si="29"/>
        <v>58.56</v>
      </c>
      <c r="J285" s="5">
        <f t="shared" si="30"/>
        <v>70.272000000000006</v>
      </c>
      <c r="K285" s="2">
        <f>I285*1.3</f>
        <v>76.128</v>
      </c>
      <c r="L285" s="5">
        <f t="shared" si="31"/>
        <v>67.343999999999994</v>
      </c>
    </row>
    <row r="286" spans="1:13" hidden="1">
      <c r="A286" t="s">
        <v>704</v>
      </c>
      <c r="B286" s="1">
        <v>4987115880016</v>
      </c>
      <c r="C286" t="s">
        <v>705</v>
      </c>
      <c r="D286" t="s">
        <v>706</v>
      </c>
      <c r="E286">
        <v>1980</v>
      </c>
      <c r="F286">
        <v>2052</v>
      </c>
      <c r="G286">
        <f t="shared" si="32"/>
        <v>-72</v>
      </c>
      <c r="H286">
        <f t="shared" si="28"/>
        <v>-3.5087719298245612E-2</v>
      </c>
      <c r="I286">
        <f t="shared" si="29"/>
        <v>120.78</v>
      </c>
      <c r="J286" s="5">
        <f t="shared" si="30"/>
        <v>144.93600000000001</v>
      </c>
      <c r="K286" s="5"/>
      <c r="L286" s="5">
        <f t="shared" si="31"/>
        <v>138.89699999999999</v>
      </c>
    </row>
    <row r="287" spans="1:13" hidden="1">
      <c r="A287" t="s">
        <v>707</v>
      </c>
      <c r="B287" s="1">
        <v>4901080420411</v>
      </c>
      <c r="C287" t="s">
        <v>708</v>
      </c>
      <c r="D287" t="s">
        <v>709</v>
      </c>
      <c r="E287">
        <v>2680</v>
      </c>
      <c r="F287">
        <v>2962</v>
      </c>
      <c r="G287">
        <f t="shared" si="32"/>
        <v>-282</v>
      </c>
      <c r="H287">
        <f t="shared" si="28"/>
        <v>-9.5205941931127622E-2</v>
      </c>
      <c r="I287">
        <f t="shared" si="29"/>
        <v>163.47999999999999</v>
      </c>
      <c r="J287" s="5">
        <f t="shared" si="30"/>
        <v>196.17599999999999</v>
      </c>
      <c r="K287" s="5"/>
      <c r="L287" s="5">
        <f t="shared" si="31"/>
        <v>188.00199999999998</v>
      </c>
    </row>
    <row r="288" spans="1:13" hidden="1">
      <c r="A288" t="s">
        <v>710</v>
      </c>
      <c r="B288" s="1">
        <v>4987115598867</v>
      </c>
      <c r="C288" t="s">
        <v>711</v>
      </c>
      <c r="D288" t="s">
        <v>712</v>
      </c>
      <c r="E288">
        <v>3654</v>
      </c>
      <c r="F288">
        <v>3902</v>
      </c>
      <c r="G288">
        <f t="shared" si="32"/>
        <v>-248</v>
      </c>
      <c r="H288">
        <f t="shared" si="28"/>
        <v>-6.3557150179395186E-2</v>
      </c>
      <c r="I288">
        <f t="shared" si="29"/>
        <v>222.89400000000001</v>
      </c>
      <c r="J288" s="5">
        <f t="shared" si="30"/>
        <v>267.47280000000001</v>
      </c>
      <c r="K288" s="5"/>
      <c r="L288" s="5">
        <f t="shared" si="31"/>
        <v>256.32810000000001</v>
      </c>
    </row>
    <row r="289" spans="1:14" hidden="1">
      <c r="A289" t="s">
        <v>713</v>
      </c>
      <c r="B289" s="1">
        <v>4987316023083</v>
      </c>
      <c r="C289" t="s">
        <v>714</v>
      </c>
      <c r="D289" t="s">
        <v>715</v>
      </c>
      <c r="E289">
        <v>659</v>
      </c>
      <c r="F289">
        <v>1048</v>
      </c>
      <c r="G289">
        <f t="shared" si="32"/>
        <v>-389</v>
      </c>
      <c r="H289">
        <f t="shared" si="28"/>
        <v>-0.37118320610687022</v>
      </c>
      <c r="I289">
        <f t="shared" si="29"/>
        <v>40.198999999999998</v>
      </c>
      <c r="J289" s="5">
        <f t="shared" si="30"/>
        <v>48.238799999999998</v>
      </c>
      <c r="K289" s="5"/>
      <c r="L289" s="5">
        <f t="shared" si="31"/>
        <v>46.228849999999994</v>
      </c>
    </row>
    <row r="290" spans="1:14" hidden="1">
      <c r="A290" t="s">
        <v>716</v>
      </c>
      <c r="B290" s="1">
        <v>4987123700030</v>
      </c>
      <c r="C290" t="s">
        <v>268</v>
      </c>
      <c r="D290" t="s">
        <v>717</v>
      </c>
      <c r="E290">
        <v>2268</v>
      </c>
      <c r="F290">
        <v>2068</v>
      </c>
      <c r="G290">
        <f t="shared" si="32"/>
        <v>200</v>
      </c>
      <c r="H290">
        <f t="shared" si="28"/>
        <v>9.6711798839458407E-2</v>
      </c>
      <c r="I290">
        <f t="shared" si="29"/>
        <v>138.34799999999998</v>
      </c>
      <c r="J290" s="5">
        <f t="shared" si="30"/>
        <v>166.01759999999999</v>
      </c>
      <c r="K290" s="5"/>
      <c r="L290" s="5">
        <f t="shared" si="31"/>
        <v>159.10019999999997</v>
      </c>
      <c r="N290" s="9" t="s">
        <v>718</v>
      </c>
    </row>
    <row r="291" spans="1:14" hidden="1">
      <c r="A291" t="s">
        <v>719</v>
      </c>
      <c r="B291" s="1">
        <v>4987123142168</v>
      </c>
      <c r="C291" t="s">
        <v>720</v>
      </c>
      <c r="D291" t="s">
        <v>721</v>
      </c>
      <c r="E291">
        <v>5690</v>
      </c>
      <c r="F291">
        <v>6900</v>
      </c>
      <c r="G291">
        <f t="shared" si="32"/>
        <v>-1210</v>
      </c>
      <c r="H291">
        <f t="shared" si="28"/>
        <v>-0.17536231884057971</v>
      </c>
      <c r="I291">
        <f t="shared" si="29"/>
        <v>347.09</v>
      </c>
      <c r="J291" s="5">
        <f t="shared" si="30"/>
        <v>416.50799999999998</v>
      </c>
      <c r="K291" s="5"/>
      <c r="L291" s="5">
        <f t="shared" si="31"/>
        <v>399.15349999999995</v>
      </c>
    </row>
    <row r="292" spans="1:14" hidden="1">
      <c r="A292" t="s">
        <v>722</v>
      </c>
      <c r="B292" s="1">
        <v>4987123700214</v>
      </c>
      <c r="C292" t="s">
        <v>268</v>
      </c>
      <c r="D292" t="s">
        <v>723</v>
      </c>
      <c r="E292">
        <v>2141</v>
      </c>
      <c r="F292">
        <v>2268</v>
      </c>
      <c r="G292">
        <f t="shared" si="32"/>
        <v>-127</v>
      </c>
      <c r="H292">
        <f t="shared" si="28"/>
        <v>-5.5996472663139327E-2</v>
      </c>
      <c r="I292">
        <f t="shared" si="29"/>
        <v>130.601</v>
      </c>
      <c r="J292" s="5">
        <f t="shared" si="30"/>
        <v>156.72119999999998</v>
      </c>
      <c r="K292" s="5"/>
      <c r="L292" s="5">
        <f t="shared" si="31"/>
        <v>150.19114999999999</v>
      </c>
    </row>
    <row r="293" spans="1:14" hidden="1">
      <c r="A293" t="s">
        <v>724</v>
      </c>
      <c r="B293" s="1">
        <v>4987123700344</v>
      </c>
      <c r="C293" t="s">
        <v>720</v>
      </c>
      <c r="D293" t="s">
        <v>725</v>
      </c>
      <c r="E293">
        <v>6100</v>
      </c>
      <c r="F293">
        <v>7452</v>
      </c>
      <c r="G293">
        <f t="shared" si="32"/>
        <v>-1352</v>
      </c>
      <c r="H293">
        <f t="shared" si="28"/>
        <v>-0.18142780461621041</v>
      </c>
      <c r="I293">
        <f t="shared" si="29"/>
        <v>372.09999999999997</v>
      </c>
      <c r="J293" s="5">
        <f t="shared" si="30"/>
        <v>446.51999999999992</v>
      </c>
      <c r="K293" s="5"/>
      <c r="L293" s="5">
        <f t="shared" si="31"/>
        <v>427.91499999999991</v>
      </c>
    </row>
    <row r="294" spans="1:14" hidden="1">
      <c r="A294" t="s">
        <v>726</v>
      </c>
      <c r="B294" s="1">
        <v>4987103032885</v>
      </c>
      <c r="C294" t="s">
        <v>246</v>
      </c>
      <c r="D294" t="s">
        <v>727</v>
      </c>
      <c r="E294">
        <v>2780</v>
      </c>
      <c r="F294">
        <v>4509</v>
      </c>
      <c r="G294">
        <f t="shared" si="32"/>
        <v>-1729</v>
      </c>
      <c r="H294">
        <f t="shared" si="28"/>
        <v>-0.38345531159902418</v>
      </c>
      <c r="I294">
        <f t="shared" si="29"/>
        <v>169.57999999999998</v>
      </c>
      <c r="J294" s="5">
        <f t="shared" si="30"/>
        <v>203.49599999999998</v>
      </c>
      <c r="K294" s="5"/>
      <c r="L294" s="5">
        <f t="shared" si="31"/>
        <v>195.01699999999997</v>
      </c>
    </row>
    <row r="295" spans="1:14" hidden="1">
      <c r="A295" t="s">
        <v>728</v>
      </c>
      <c r="B295" s="1">
        <v>4987103032892</v>
      </c>
      <c r="C295" t="s">
        <v>456</v>
      </c>
      <c r="D295" t="s">
        <v>729</v>
      </c>
      <c r="E295">
        <v>7980</v>
      </c>
      <c r="F295">
        <v>8178</v>
      </c>
      <c r="G295">
        <f t="shared" si="32"/>
        <v>-198</v>
      </c>
      <c r="H295">
        <f t="shared" si="28"/>
        <v>-2.4211298606016139E-2</v>
      </c>
      <c r="I295">
        <f t="shared" si="29"/>
        <v>486.78</v>
      </c>
      <c r="J295" s="5">
        <f t="shared" si="30"/>
        <v>584.13599999999997</v>
      </c>
      <c r="K295" s="5"/>
      <c r="L295" s="5">
        <f t="shared" si="31"/>
        <v>559.79699999999991</v>
      </c>
    </row>
    <row r="296" spans="1:14">
      <c r="A296" t="s">
        <v>730</v>
      </c>
      <c r="B296" s="1">
        <v>4987103038962</v>
      </c>
      <c r="C296" t="s">
        <v>209</v>
      </c>
      <c r="D296" t="s">
        <v>731</v>
      </c>
      <c r="E296">
        <v>1380</v>
      </c>
      <c r="F296">
        <v>1316</v>
      </c>
      <c r="G296">
        <f t="shared" si="32"/>
        <v>64</v>
      </c>
      <c r="H296">
        <f t="shared" si="28"/>
        <v>4.8632218844984802E-2</v>
      </c>
      <c r="I296">
        <f t="shared" si="29"/>
        <v>84.179999999999993</v>
      </c>
      <c r="J296" s="5">
        <f t="shared" si="30"/>
        <v>101.01599999999999</v>
      </c>
      <c r="K296" s="2">
        <f>I296*1.3</f>
        <v>109.434</v>
      </c>
      <c r="L296" s="5">
        <f t="shared" si="31"/>
        <v>96.806999999999988</v>
      </c>
    </row>
    <row r="297" spans="1:14" hidden="1">
      <c r="A297" t="s">
        <v>732</v>
      </c>
      <c r="B297" s="1">
        <v>4987103038986</v>
      </c>
      <c r="C297" t="s">
        <v>733</v>
      </c>
      <c r="D297" t="s">
        <v>734</v>
      </c>
      <c r="E297">
        <v>2550</v>
      </c>
      <c r="F297">
        <v>2550</v>
      </c>
      <c r="G297">
        <f t="shared" si="32"/>
        <v>0</v>
      </c>
      <c r="H297">
        <f t="shared" si="28"/>
        <v>0</v>
      </c>
      <c r="I297">
        <f t="shared" si="29"/>
        <v>155.54999999999998</v>
      </c>
      <c r="J297" s="5">
        <f t="shared" si="30"/>
        <v>186.65999999999997</v>
      </c>
      <c r="K297" s="5"/>
      <c r="L297" s="5">
        <f t="shared" si="31"/>
        <v>178.88249999999996</v>
      </c>
    </row>
    <row r="298" spans="1:14" hidden="1">
      <c r="A298" t="s">
        <v>735</v>
      </c>
      <c r="B298" s="1">
        <v>4987103039006</v>
      </c>
      <c r="C298" t="s">
        <v>736</v>
      </c>
      <c r="D298" t="s">
        <v>737</v>
      </c>
      <c r="E298">
        <v>4980</v>
      </c>
      <c r="F298">
        <v>4937</v>
      </c>
      <c r="G298">
        <f t="shared" si="32"/>
        <v>43</v>
      </c>
      <c r="H298">
        <f t="shared" si="28"/>
        <v>8.7097427587603804E-3</v>
      </c>
      <c r="I298">
        <f t="shared" si="29"/>
        <v>303.77999999999997</v>
      </c>
      <c r="J298" s="5">
        <f t="shared" si="30"/>
        <v>364.53599999999994</v>
      </c>
      <c r="K298" s="5"/>
      <c r="L298" s="5">
        <f t="shared" si="31"/>
        <v>349.34699999999992</v>
      </c>
    </row>
    <row r="299" spans="1:14" hidden="1">
      <c r="A299" t="s">
        <v>738</v>
      </c>
      <c r="B299" s="1">
        <v>4987107606297</v>
      </c>
      <c r="C299" t="s">
        <v>26</v>
      </c>
      <c r="D299" t="s">
        <v>739</v>
      </c>
      <c r="E299">
        <v>2026</v>
      </c>
      <c r="F299">
        <v>2036</v>
      </c>
      <c r="G299">
        <f t="shared" si="32"/>
        <v>-10</v>
      </c>
      <c r="H299">
        <f t="shared" si="28"/>
        <v>-4.911591355599214E-3</v>
      </c>
      <c r="I299">
        <f t="shared" si="29"/>
        <v>123.586</v>
      </c>
      <c r="J299" s="5">
        <f t="shared" si="30"/>
        <v>148.3032</v>
      </c>
      <c r="K299" s="5"/>
      <c r="L299" s="5">
        <f t="shared" si="31"/>
        <v>142.12389999999999</v>
      </c>
      <c r="M299" s="5">
        <v>165</v>
      </c>
    </row>
    <row r="300" spans="1:14" hidden="1">
      <c r="A300" t="s">
        <v>740</v>
      </c>
      <c r="B300" s="1">
        <v>4987107606303</v>
      </c>
      <c r="C300" t="s">
        <v>159</v>
      </c>
      <c r="D300" t="s">
        <v>741</v>
      </c>
      <c r="E300">
        <v>2880</v>
      </c>
      <c r="F300">
        <v>2880</v>
      </c>
      <c r="G300">
        <f t="shared" si="32"/>
        <v>0</v>
      </c>
      <c r="H300">
        <f t="shared" si="28"/>
        <v>0</v>
      </c>
      <c r="I300">
        <f t="shared" si="29"/>
        <v>175.68</v>
      </c>
      <c r="J300" s="5">
        <f t="shared" si="30"/>
        <v>210.816</v>
      </c>
      <c r="K300" s="5"/>
      <c r="L300" s="5">
        <f t="shared" si="31"/>
        <v>202.03199999999998</v>
      </c>
      <c r="M300" s="5">
        <v>229</v>
      </c>
    </row>
    <row r="301" spans="1:14">
      <c r="A301" t="s">
        <v>742</v>
      </c>
      <c r="B301" s="1">
        <v>4980673001275</v>
      </c>
      <c r="C301" t="s">
        <v>733</v>
      </c>
      <c r="D301" s="4" t="s">
        <v>743</v>
      </c>
      <c r="E301">
        <v>997</v>
      </c>
      <c r="F301">
        <v>997</v>
      </c>
      <c r="G301">
        <f t="shared" si="32"/>
        <v>0</v>
      </c>
      <c r="H301">
        <f t="shared" si="28"/>
        <v>0</v>
      </c>
      <c r="I301">
        <f t="shared" si="29"/>
        <v>60.817</v>
      </c>
      <c r="J301" s="5">
        <f t="shared" si="30"/>
        <v>72.980400000000003</v>
      </c>
      <c r="K301" s="2">
        <f>I301*1.3</f>
        <v>79.062100000000001</v>
      </c>
      <c r="L301" s="5">
        <f t="shared" si="31"/>
        <v>69.939549999999997</v>
      </c>
      <c r="M301" s="8"/>
      <c r="N301" s="12"/>
    </row>
    <row r="302" spans="1:14" hidden="1">
      <c r="A302" t="s">
        <v>744</v>
      </c>
      <c r="B302" s="1">
        <v>4980673001282</v>
      </c>
      <c r="C302" t="s">
        <v>745</v>
      </c>
      <c r="D302" s="4" t="s">
        <v>746</v>
      </c>
      <c r="E302">
        <v>2980</v>
      </c>
      <c r="F302">
        <v>2980</v>
      </c>
      <c r="G302">
        <f t="shared" si="32"/>
        <v>0</v>
      </c>
      <c r="H302">
        <f t="shared" si="28"/>
        <v>0</v>
      </c>
      <c r="I302">
        <f t="shared" si="29"/>
        <v>181.78</v>
      </c>
      <c r="J302" s="5">
        <f t="shared" si="30"/>
        <v>218.136</v>
      </c>
      <c r="K302" s="5"/>
      <c r="L302" s="5">
        <f t="shared" si="31"/>
        <v>209.047</v>
      </c>
      <c r="M302" s="8"/>
      <c r="N302" s="12"/>
    </row>
    <row r="303" spans="1:14">
      <c r="A303" t="s">
        <v>747</v>
      </c>
      <c r="B303" s="1">
        <v>4987300056707</v>
      </c>
      <c r="C303" t="s">
        <v>46</v>
      </c>
      <c r="D303" t="s">
        <v>748</v>
      </c>
      <c r="E303">
        <v>889</v>
      </c>
      <c r="F303">
        <v>1007</v>
      </c>
      <c r="G303">
        <f t="shared" si="32"/>
        <v>-118</v>
      </c>
      <c r="H303">
        <f t="shared" si="28"/>
        <v>-0.11717974180734857</v>
      </c>
      <c r="I303">
        <f t="shared" si="29"/>
        <v>54.228999999999999</v>
      </c>
      <c r="J303" s="5">
        <f t="shared" si="30"/>
        <v>65.074799999999996</v>
      </c>
      <c r="K303" s="2">
        <f>I303*1.3</f>
        <v>70.497699999999995</v>
      </c>
      <c r="L303" s="5">
        <f t="shared" si="31"/>
        <v>62.363349999999997</v>
      </c>
      <c r="M303" s="8"/>
      <c r="N303" s="12"/>
    </row>
    <row r="304" spans="1:14" hidden="1">
      <c r="A304" t="s">
        <v>749</v>
      </c>
      <c r="B304" s="1">
        <v>4987300056714</v>
      </c>
      <c r="C304" t="s">
        <v>31</v>
      </c>
      <c r="D304" t="s">
        <v>750</v>
      </c>
      <c r="E304">
        <v>1880</v>
      </c>
      <c r="F304">
        <v>1058</v>
      </c>
      <c r="G304">
        <f t="shared" si="32"/>
        <v>822</v>
      </c>
      <c r="H304">
        <f t="shared" si="28"/>
        <v>0.77693761814744799</v>
      </c>
      <c r="I304">
        <f t="shared" si="29"/>
        <v>114.67999999999999</v>
      </c>
      <c r="J304" s="5">
        <f t="shared" si="30"/>
        <v>137.61599999999999</v>
      </c>
      <c r="K304" s="5"/>
      <c r="L304" s="5">
        <f t="shared" si="31"/>
        <v>131.88199999999998</v>
      </c>
      <c r="M304" s="8"/>
      <c r="N304" s="12"/>
    </row>
    <row r="305" spans="1:14">
      <c r="A305" t="s">
        <v>751</v>
      </c>
      <c r="B305" s="1">
        <v>4987300058602</v>
      </c>
      <c r="C305" t="s">
        <v>46</v>
      </c>
      <c r="D305" t="s">
        <v>752</v>
      </c>
      <c r="E305">
        <v>1270</v>
      </c>
      <c r="F305">
        <v>1780</v>
      </c>
      <c r="G305">
        <f t="shared" si="32"/>
        <v>-510</v>
      </c>
      <c r="H305">
        <f t="shared" si="28"/>
        <v>-0.28651685393258425</v>
      </c>
      <c r="I305">
        <f t="shared" si="29"/>
        <v>77.47</v>
      </c>
      <c r="J305" s="5">
        <f t="shared" si="30"/>
        <v>92.963999999999999</v>
      </c>
      <c r="K305" s="2">
        <f>I305*1.3</f>
        <v>100.711</v>
      </c>
      <c r="L305" s="5">
        <f t="shared" si="31"/>
        <v>89.090499999999992</v>
      </c>
      <c r="M305" s="8"/>
      <c r="N305" s="12"/>
    </row>
    <row r="306" spans="1:14" hidden="1">
      <c r="A306" t="s">
        <v>753</v>
      </c>
      <c r="B306" s="1">
        <v>4987300058619</v>
      </c>
      <c r="C306" t="s">
        <v>31</v>
      </c>
      <c r="D306" t="s">
        <v>754</v>
      </c>
      <c r="E306">
        <v>2640</v>
      </c>
      <c r="F306">
        <v>2678</v>
      </c>
      <c r="G306">
        <f t="shared" si="32"/>
        <v>-38</v>
      </c>
      <c r="H306">
        <f t="shared" si="28"/>
        <v>-1.4189693801344288E-2</v>
      </c>
      <c r="I306">
        <f t="shared" si="29"/>
        <v>161.04</v>
      </c>
      <c r="J306" s="5">
        <f t="shared" si="30"/>
        <v>193.24799999999999</v>
      </c>
      <c r="K306" s="5"/>
      <c r="L306" s="5">
        <f t="shared" si="31"/>
        <v>185.19599999999997</v>
      </c>
      <c r="M306" s="8"/>
      <c r="N306" s="12"/>
    </row>
    <row r="307" spans="1:14" hidden="1">
      <c r="A307" t="s">
        <v>755</v>
      </c>
      <c r="B307" s="1">
        <v>4987028124047</v>
      </c>
      <c r="C307" t="s">
        <v>81</v>
      </c>
      <c r="D307" t="s">
        <v>756</v>
      </c>
      <c r="E307">
        <v>2138</v>
      </c>
      <c r="F307">
        <v>2345</v>
      </c>
      <c r="G307">
        <f t="shared" si="32"/>
        <v>-207</v>
      </c>
      <c r="H307">
        <f t="shared" si="28"/>
        <v>-8.8272921108742006E-2</v>
      </c>
      <c r="I307">
        <f t="shared" si="29"/>
        <v>130.41800000000001</v>
      </c>
      <c r="J307" s="5">
        <f t="shared" si="30"/>
        <v>156.5016</v>
      </c>
      <c r="K307" s="5"/>
      <c r="L307" s="5">
        <f t="shared" si="31"/>
        <v>149.98069999999998</v>
      </c>
      <c r="M307" s="8"/>
      <c r="N307" s="12"/>
    </row>
    <row r="308" spans="1:14" hidden="1">
      <c r="A308" t="s">
        <v>757</v>
      </c>
      <c r="B308" s="1">
        <v>4987028124153</v>
      </c>
      <c r="C308" t="s">
        <v>26</v>
      </c>
      <c r="D308" t="s">
        <v>758</v>
      </c>
      <c r="E308">
        <v>3218</v>
      </c>
      <c r="F308">
        <v>3218</v>
      </c>
      <c r="G308">
        <f t="shared" si="32"/>
        <v>0</v>
      </c>
      <c r="H308">
        <f t="shared" si="28"/>
        <v>0</v>
      </c>
      <c r="I308">
        <f t="shared" si="29"/>
        <v>196.298</v>
      </c>
      <c r="J308" s="5">
        <f t="shared" si="30"/>
        <v>235.55759999999998</v>
      </c>
      <c r="K308" s="5"/>
      <c r="L308" s="5">
        <f t="shared" si="31"/>
        <v>225.74269999999999</v>
      </c>
      <c r="M308" s="8"/>
      <c r="N308" s="12"/>
    </row>
    <row r="309" spans="1:14">
      <c r="A309" t="s">
        <v>759</v>
      </c>
      <c r="B309" s="1">
        <v>4987107619785</v>
      </c>
      <c r="C309" t="s">
        <v>46</v>
      </c>
      <c r="D309" t="s">
        <v>760</v>
      </c>
      <c r="E309">
        <v>1598</v>
      </c>
      <c r="F309">
        <v>1488</v>
      </c>
      <c r="G309">
        <f t="shared" si="32"/>
        <v>110</v>
      </c>
      <c r="H309">
        <f t="shared" si="28"/>
        <v>7.3924731182795703E-2</v>
      </c>
      <c r="I309">
        <f t="shared" si="29"/>
        <v>97.477999999999994</v>
      </c>
      <c r="J309" s="5">
        <f t="shared" si="30"/>
        <v>116.97359999999999</v>
      </c>
      <c r="K309" s="2">
        <f>I309*1.3</f>
        <v>126.7214</v>
      </c>
      <c r="L309" s="5">
        <f t="shared" si="31"/>
        <v>112.09969999999998</v>
      </c>
      <c r="M309" s="8"/>
      <c r="N309" s="12"/>
    </row>
    <row r="310" spans="1:14" hidden="1">
      <c r="A310" t="s">
        <v>761</v>
      </c>
      <c r="B310" s="1">
        <v>4987107619792</v>
      </c>
      <c r="C310" t="s">
        <v>81</v>
      </c>
      <c r="D310" t="s">
        <v>762</v>
      </c>
      <c r="E310">
        <v>2376</v>
      </c>
      <c r="F310">
        <v>2450</v>
      </c>
      <c r="G310">
        <f t="shared" si="32"/>
        <v>-74</v>
      </c>
      <c r="H310">
        <f t="shared" si="28"/>
        <v>-3.0204081632653063E-2</v>
      </c>
      <c r="I310">
        <f t="shared" si="29"/>
        <v>144.93600000000001</v>
      </c>
      <c r="J310" s="5">
        <f t="shared" si="30"/>
        <v>173.92320000000001</v>
      </c>
      <c r="K310" s="5"/>
      <c r="L310" s="5">
        <f t="shared" si="31"/>
        <v>166.6764</v>
      </c>
      <c r="M310" s="8"/>
      <c r="N310" s="12"/>
    </row>
    <row r="311" spans="1:14" hidden="1">
      <c r="A311" t="s">
        <v>763</v>
      </c>
      <c r="B311" s="1">
        <v>4987107046666</v>
      </c>
      <c r="C311" t="s">
        <v>304</v>
      </c>
      <c r="D311" t="s">
        <v>764</v>
      </c>
      <c r="E311">
        <v>1680</v>
      </c>
      <c r="F311">
        <v>1480</v>
      </c>
      <c r="G311">
        <f t="shared" si="32"/>
        <v>200</v>
      </c>
      <c r="H311">
        <f t="shared" si="28"/>
        <v>0.13513513513513514</v>
      </c>
      <c r="I311">
        <f t="shared" si="29"/>
        <v>102.48</v>
      </c>
      <c r="J311" s="5">
        <f t="shared" si="30"/>
        <v>122.976</v>
      </c>
      <c r="K311" s="5"/>
      <c r="L311" s="5">
        <f t="shared" si="31"/>
        <v>117.85199999999999</v>
      </c>
      <c r="M311" s="8">
        <v>126</v>
      </c>
      <c r="N311" s="12">
        <v>150</v>
      </c>
    </row>
    <row r="312" spans="1:14" hidden="1">
      <c r="A312" t="s">
        <v>765</v>
      </c>
      <c r="B312" s="1">
        <v>4987343900555</v>
      </c>
      <c r="C312" t="s">
        <v>26</v>
      </c>
      <c r="D312" t="s">
        <v>766</v>
      </c>
      <c r="E312">
        <v>1814</v>
      </c>
      <c r="F312">
        <v>2036</v>
      </c>
      <c r="G312">
        <f t="shared" si="32"/>
        <v>-222</v>
      </c>
      <c r="H312">
        <f t="shared" si="28"/>
        <v>-0.10903732809430255</v>
      </c>
      <c r="I312">
        <f t="shared" si="29"/>
        <v>110.654</v>
      </c>
      <c r="J312" s="5">
        <f t="shared" si="30"/>
        <v>132.78479999999999</v>
      </c>
      <c r="K312" s="5"/>
      <c r="L312" s="5">
        <f t="shared" si="31"/>
        <v>127.25209999999998</v>
      </c>
      <c r="M312" s="8"/>
      <c r="N312" s="12"/>
    </row>
    <row r="313" spans="1:14" hidden="1">
      <c r="A313" t="s">
        <v>767</v>
      </c>
      <c r="B313" s="1">
        <v>4987316029177</v>
      </c>
      <c r="C313" t="s">
        <v>745</v>
      </c>
      <c r="D313" t="s">
        <v>768</v>
      </c>
      <c r="E313">
        <v>3060</v>
      </c>
      <c r="F313">
        <v>2480</v>
      </c>
      <c r="G313">
        <f t="shared" si="32"/>
        <v>580</v>
      </c>
      <c r="H313">
        <f t="shared" si="28"/>
        <v>0.23387096774193547</v>
      </c>
      <c r="I313">
        <f t="shared" si="29"/>
        <v>186.66</v>
      </c>
      <c r="J313" s="5">
        <f t="shared" si="30"/>
        <v>223.99199999999999</v>
      </c>
      <c r="K313" s="5"/>
      <c r="L313" s="5">
        <f t="shared" si="31"/>
        <v>214.65899999999999</v>
      </c>
      <c r="M313" s="8"/>
      <c r="N313" s="12"/>
    </row>
    <row r="314" spans="1:14" hidden="1">
      <c r="A314" t="s">
        <v>769</v>
      </c>
      <c r="B314" s="1">
        <v>4987081315758</v>
      </c>
      <c r="C314" t="s">
        <v>770</v>
      </c>
      <c r="D314" t="s">
        <v>771</v>
      </c>
      <c r="E314">
        <v>3060</v>
      </c>
      <c r="F314">
        <v>2781</v>
      </c>
      <c r="G314">
        <f t="shared" si="32"/>
        <v>279</v>
      </c>
      <c r="H314">
        <f t="shared" si="28"/>
        <v>0.10032362459546926</v>
      </c>
      <c r="I314">
        <f t="shared" si="29"/>
        <v>186.66</v>
      </c>
      <c r="J314" s="5">
        <f t="shared" si="30"/>
        <v>223.99199999999999</v>
      </c>
      <c r="K314" s="5"/>
      <c r="L314" s="5">
        <f t="shared" si="31"/>
        <v>214.65899999999999</v>
      </c>
      <c r="M314" s="8"/>
      <c r="N314" s="12"/>
    </row>
    <row r="315" spans="1:14" hidden="1">
      <c r="A315" t="s">
        <v>772</v>
      </c>
      <c r="B315" s="1">
        <v>4987028105060</v>
      </c>
      <c r="C315" t="s">
        <v>773</v>
      </c>
      <c r="D315" t="s">
        <v>774</v>
      </c>
      <c r="E315">
        <v>2138</v>
      </c>
      <c r="F315">
        <v>2138</v>
      </c>
      <c r="G315">
        <f t="shared" si="32"/>
        <v>0</v>
      </c>
      <c r="H315">
        <f t="shared" si="28"/>
        <v>0</v>
      </c>
      <c r="I315">
        <f t="shared" si="29"/>
        <v>130.41800000000001</v>
      </c>
      <c r="J315" s="5">
        <f t="shared" si="30"/>
        <v>156.5016</v>
      </c>
      <c r="K315" s="5"/>
      <c r="L315" s="5">
        <f t="shared" si="31"/>
        <v>149.98069999999998</v>
      </c>
      <c r="M315" s="8"/>
      <c r="N315" s="12"/>
    </row>
    <row r="316" spans="1:14" hidden="1">
      <c r="A316" t="s">
        <v>775</v>
      </c>
      <c r="B316" s="1">
        <v>4987028105077</v>
      </c>
      <c r="C316" t="s">
        <v>776</v>
      </c>
      <c r="D316" t="s">
        <v>777</v>
      </c>
      <c r="E316">
        <v>3063</v>
      </c>
      <c r="F316">
        <v>3063</v>
      </c>
      <c r="G316">
        <f t="shared" si="32"/>
        <v>0</v>
      </c>
      <c r="H316">
        <f t="shared" si="28"/>
        <v>0</v>
      </c>
      <c r="I316">
        <f t="shared" si="29"/>
        <v>186.84299999999999</v>
      </c>
      <c r="J316" s="5">
        <f t="shared" si="30"/>
        <v>224.21159999999998</v>
      </c>
      <c r="K316" s="5"/>
      <c r="L316" s="5">
        <f t="shared" si="31"/>
        <v>214.86944999999997</v>
      </c>
      <c r="M316" s="8"/>
      <c r="N316" s="12"/>
    </row>
    <row r="317" spans="1:14" hidden="1">
      <c r="A317" t="s">
        <v>778</v>
      </c>
      <c r="B317" s="1">
        <v>4987300029800</v>
      </c>
      <c r="C317" t="s">
        <v>779</v>
      </c>
      <c r="D317" t="s">
        <v>780</v>
      </c>
      <c r="E317">
        <v>398</v>
      </c>
      <c r="F317">
        <v>626</v>
      </c>
      <c r="G317">
        <f t="shared" si="32"/>
        <v>-228</v>
      </c>
      <c r="H317">
        <f t="shared" si="28"/>
        <v>-0.36421725239616615</v>
      </c>
      <c r="I317">
        <f t="shared" si="29"/>
        <v>24.277999999999999</v>
      </c>
      <c r="J317" s="5">
        <f t="shared" si="30"/>
        <v>29.133599999999998</v>
      </c>
      <c r="K317" s="5"/>
      <c r="L317" s="5">
        <f t="shared" si="31"/>
        <v>27.919699999999995</v>
      </c>
      <c r="M317" s="8"/>
      <c r="N317" s="12"/>
    </row>
    <row r="318" spans="1:14" hidden="1">
      <c r="A318" t="s">
        <v>781</v>
      </c>
      <c r="B318" s="1">
        <v>4987028110552</v>
      </c>
      <c r="C318" t="s">
        <v>714</v>
      </c>
      <c r="D318" t="s">
        <v>782</v>
      </c>
      <c r="E318">
        <v>450</v>
      </c>
      <c r="F318">
        <v>498</v>
      </c>
      <c r="G318">
        <f t="shared" si="32"/>
        <v>-48</v>
      </c>
      <c r="H318">
        <f t="shared" si="28"/>
        <v>-9.6385542168674704E-2</v>
      </c>
      <c r="I318">
        <f t="shared" si="29"/>
        <v>27.45</v>
      </c>
      <c r="J318" s="5">
        <f t="shared" si="30"/>
        <v>32.94</v>
      </c>
      <c r="K318" s="5"/>
      <c r="L318" s="5">
        <f t="shared" si="31"/>
        <v>31.567499999999995</v>
      </c>
      <c r="M318" s="8"/>
      <c r="N318" s="12"/>
    </row>
    <row r="319" spans="1:14" hidden="1">
      <c r="A319" t="s">
        <v>783</v>
      </c>
      <c r="B319" s="1">
        <v>4987241103584</v>
      </c>
      <c r="C319" t="s">
        <v>784</v>
      </c>
      <c r="D319" s="4" t="s">
        <v>785</v>
      </c>
      <c r="E319">
        <v>162</v>
      </c>
      <c r="F319">
        <v>156</v>
      </c>
      <c r="G319">
        <f t="shared" si="32"/>
        <v>6</v>
      </c>
      <c r="H319">
        <f t="shared" si="28"/>
        <v>3.8461538461538464E-2</v>
      </c>
      <c r="I319">
        <f t="shared" si="29"/>
        <v>9.8819999999999997</v>
      </c>
      <c r="J319" s="5">
        <f t="shared" si="30"/>
        <v>11.8584</v>
      </c>
      <c r="K319" s="5"/>
      <c r="L319" s="5">
        <f t="shared" si="31"/>
        <v>11.364299999999998</v>
      </c>
      <c r="M319" s="8"/>
      <c r="N319" s="12"/>
    </row>
    <row r="320" spans="1:14" hidden="1">
      <c r="A320" t="s">
        <v>786</v>
      </c>
      <c r="B320" s="1">
        <v>4987241103577</v>
      </c>
      <c r="C320" t="s">
        <v>398</v>
      </c>
      <c r="D320" s="4" t="s">
        <v>787</v>
      </c>
      <c r="E320">
        <v>682</v>
      </c>
      <c r="F320">
        <v>798</v>
      </c>
      <c r="G320">
        <f t="shared" si="32"/>
        <v>-116</v>
      </c>
      <c r="H320">
        <f t="shared" si="28"/>
        <v>-0.14536340852130325</v>
      </c>
      <c r="I320">
        <f t="shared" si="29"/>
        <v>41.601999999999997</v>
      </c>
      <c r="J320" s="5">
        <f t="shared" si="30"/>
        <v>49.922399999999996</v>
      </c>
      <c r="K320" s="5"/>
      <c r="L320" s="5">
        <f t="shared" si="31"/>
        <v>47.842299999999994</v>
      </c>
      <c r="M320" s="8">
        <v>177</v>
      </c>
      <c r="N320" s="12">
        <v>210</v>
      </c>
    </row>
    <row r="321" spans="1:14" hidden="1">
      <c r="A321" t="s">
        <v>788</v>
      </c>
      <c r="B321" s="1">
        <v>4987028110583</v>
      </c>
      <c r="C321" t="s">
        <v>714</v>
      </c>
      <c r="D321" t="s">
        <v>789</v>
      </c>
      <c r="E321">
        <v>668</v>
      </c>
      <c r="F321">
        <v>950</v>
      </c>
      <c r="G321">
        <f t="shared" si="32"/>
        <v>-282</v>
      </c>
      <c r="H321">
        <f t="shared" si="28"/>
        <v>-0.29684210526315791</v>
      </c>
      <c r="I321">
        <f t="shared" si="29"/>
        <v>40.747999999999998</v>
      </c>
      <c r="J321" s="5">
        <f t="shared" si="30"/>
        <v>48.897599999999997</v>
      </c>
      <c r="K321" s="5"/>
      <c r="L321" s="5">
        <f t="shared" si="31"/>
        <v>46.860199999999992</v>
      </c>
      <c r="M321" s="8">
        <v>96</v>
      </c>
      <c r="N321" s="12">
        <v>132</v>
      </c>
    </row>
    <row r="322" spans="1:14" hidden="1">
      <c r="A322" t="s">
        <v>790</v>
      </c>
      <c r="B322" s="1">
        <v>4987028110521</v>
      </c>
      <c r="C322" t="s">
        <v>714</v>
      </c>
      <c r="D322" t="s">
        <v>791</v>
      </c>
      <c r="E322">
        <v>619</v>
      </c>
      <c r="F322">
        <v>798</v>
      </c>
      <c r="G322">
        <f t="shared" si="32"/>
        <v>-179</v>
      </c>
      <c r="H322">
        <f t="shared" ref="H322:H385" si="33">G322/F322</f>
        <v>-0.22431077694235588</v>
      </c>
      <c r="I322">
        <f t="shared" ref="I322:I385" si="34">E322*0.061</f>
        <v>37.759</v>
      </c>
      <c r="J322" s="5">
        <f t="shared" ref="J322:J385" si="35">I322*1.2</f>
        <v>45.3108</v>
      </c>
      <c r="K322" s="5"/>
      <c r="L322" s="5">
        <f t="shared" ref="L322:L385" si="36">I322*1.15</f>
        <v>43.422849999999997</v>
      </c>
      <c r="M322" s="8"/>
      <c r="N322" s="12"/>
    </row>
    <row r="323" spans="1:14" hidden="1">
      <c r="A323" t="s">
        <v>792</v>
      </c>
      <c r="B323" s="1">
        <v>4987028110651</v>
      </c>
      <c r="C323" t="s">
        <v>714</v>
      </c>
      <c r="D323" t="s">
        <v>793</v>
      </c>
      <c r="E323">
        <v>390</v>
      </c>
      <c r="F323">
        <v>468</v>
      </c>
      <c r="G323">
        <f t="shared" si="32"/>
        <v>-78</v>
      </c>
      <c r="H323">
        <f t="shared" si="33"/>
        <v>-0.16666666666666666</v>
      </c>
      <c r="I323">
        <f t="shared" si="34"/>
        <v>23.79</v>
      </c>
      <c r="J323" s="5">
        <f t="shared" si="35"/>
        <v>28.547999999999998</v>
      </c>
      <c r="K323" s="5"/>
      <c r="L323" s="5">
        <f t="shared" si="36"/>
        <v>27.358499999999996</v>
      </c>
      <c r="M323" s="8"/>
      <c r="N323" s="12"/>
    </row>
    <row r="324" spans="1:14" hidden="1">
      <c r="A324" t="s">
        <v>794</v>
      </c>
      <c r="B324" s="1">
        <v>4987028110668</v>
      </c>
      <c r="C324" t="s">
        <v>714</v>
      </c>
      <c r="D324" t="s">
        <v>795</v>
      </c>
      <c r="E324">
        <v>421</v>
      </c>
      <c r="F324">
        <v>468</v>
      </c>
      <c r="G324">
        <f t="shared" si="32"/>
        <v>-47</v>
      </c>
      <c r="H324">
        <f t="shared" si="33"/>
        <v>-0.10042735042735043</v>
      </c>
      <c r="I324">
        <f t="shared" si="34"/>
        <v>25.681000000000001</v>
      </c>
      <c r="J324" s="5">
        <f t="shared" si="35"/>
        <v>30.8172</v>
      </c>
      <c r="K324" s="5"/>
      <c r="L324" s="5">
        <f t="shared" si="36"/>
        <v>29.533149999999999</v>
      </c>
      <c r="M324" s="8"/>
      <c r="N324" s="12"/>
    </row>
    <row r="325" spans="1:14" hidden="1">
      <c r="A325" t="s">
        <v>796</v>
      </c>
      <c r="B325" s="1">
        <v>4987206394316</v>
      </c>
      <c r="C325" t="s">
        <v>797</v>
      </c>
      <c r="D325" t="s">
        <v>798</v>
      </c>
      <c r="E325">
        <v>398</v>
      </c>
      <c r="F325">
        <v>497</v>
      </c>
      <c r="G325">
        <f t="shared" si="32"/>
        <v>-99</v>
      </c>
      <c r="H325">
        <f t="shared" si="33"/>
        <v>-0.19919517102615694</v>
      </c>
      <c r="I325">
        <f t="shared" si="34"/>
        <v>24.277999999999999</v>
      </c>
      <c r="J325" s="5">
        <f t="shared" si="35"/>
        <v>29.133599999999998</v>
      </c>
      <c r="K325" s="5"/>
      <c r="L325" s="5">
        <f t="shared" si="36"/>
        <v>27.919699999999995</v>
      </c>
      <c r="M325" s="8"/>
      <c r="N325" s="12"/>
    </row>
    <row r="326" spans="1:14" hidden="1">
      <c r="A326" t="s">
        <v>799</v>
      </c>
      <c r="B326" s="1">
        <v>4987206394309</v>
      </c>
      <c r="C326" t="s">
        <v>797</v>
      </c>
      <c r="D326" t="s">
        <v>800</v>
      </c>
      <c r="E326">
        <v>398</v>
      </c>
      <c r="F326">
        <v>497</v>
      </c>
      <c r="G326">
        <f t="shared" si="32"/>
        <v>-99</v>
      </c>
      <c r="H326">
        <f t="shared" si="33"/>
        <v>-0.19919517102615694</v>
      </c>
      <c r="I326">
        <f t="shared" si="34"/>
        <v>24.277999999999999</v>
      </c>
      <c r="J326" s="5">
        <f t="shared" si="35"/>
        <v>29.133599999999998</v>
      </c>
      <c r="K326" s="5"/>
      <c r="L326" s="5">
        <f t="shared" si="36"/>
        <v>27.919699999999995</v>
      </c>
      <c r="M326" s="8"/>
      <c r="N326" s="12"/>
    </row>
    <row r="327" spans="1:14" hidden="1">
      <c r="A327" t="s">
        <v>801</v>
      </c>
      <c r="B327" s="1">
        <v>4987300029404</v>
      </c>
      <c r="C327" t="s">
        <v>802</v>
      </c>
      <c r="D327" t="s">
        <v>803</v>
      </c>
      <c r="E327">
        <v>341</v>
      </c>
      <c r="F327">
        <v>513</v>
      </c>
      <c r="G327">
        <f t="shared" si="32"/>
        <v>-172</v>
      </c>
      <c r="H327">
        <f t="shared" si="33"/>
        <v>-0.33528265107212474</v>
      </c>
      <c r="I327">
        <f t="shared" si="34"/>
        <v>20.800999999999998</v>
      </c>
      <c r="J327" s="5">
        <f t="shared" si="35"/>
        <v>24.961199999999998</v>
      </c>
      <c r="K327" s="5"/>
      <c r="L327" s="5">
        <f t="shared" si="36"/>
        <v>23.921149999999997</v>
      </c>
      <c r="M327" s="8"/>
      <c r="N327" s="12"/>
    </row>
    <row r="328" spans="1:14" hidden="1">
      <c r="A328" t="s">
        <v>804</v>
      </c>
      <c r="B328" s="1">
        <v>4987300029411</v>
      </c>
      <c r="C328" t="s">
        <v>805</v>
      </c>
      <c r="D328" t="s">
        <v>806</v>
      </c>
      <c r="E328">
        <v>536</v>
      </c>
      <c r="F328">
        <v>831</v>
      </c>
      <c r="G328">
        <f t="shared" si="32"/>
        <v>-295</v>
      </c>
      <c r="H328">
        <f t="shared" si="33"/>
        <v>-0.35499398315282793</v>
      </c>
      <c r="I328">
        <f t="shared" si="34"/>
        <v>32.695999999999998</v>
      </c>
      <c r="J328" s="5">
        <f t="shared" si="35"/>
        <v>39.235199999999999</v>
      </c>
      <c r="K328" s="5"/>
      <c r="L328" s="5">
        <f t="shared" si="36"/>
        <v>37.600399999999993</v>
      </c>
      <c r="M328" s="8"/>
      <c r="N328" s="12"/>
    </row>
    <row r="329" spans="1:14" hidden="1">
      <c r="A329" t="s">
        <v>807</v>
      </c>
      <c r="B329" s="1">
        <v>4987300029435</v>
      </c>
      <c r="C329" t="s">
        <v>808</v>
      </c>
      <c r="D329" t="s">
        <v>809</v>
      </c>
      <c r="E329">
        <v>772</v>
      </c>
      <c r="F329">
        <v>111</v>
      </c>
      <c r="G329">
        <f t="shared" si="32"/>
        <v>661</v>
      </c>
      <c r="H329">
        <f t="shared" si="33"/>
        <v>5.954954954954955</v>
      </c>
      <c r="I329">
        <f t="shared" si="34"/>
        <v>47.091999999999999</v>
      </c>
      <c r="J329" s="5">
        <f t="shared" si="35"/>
        <v>56.510399999999997</v>
      </c>
      <c r="K329" s="5"/>
      <c r="L329" s="5">
        <f t="shared" si="36"/>
        <v>54.155799999999992</v>
      </c>
      <c r="M329" s="8"/>
      <c r="N329" s="12"/>
    </row>
    <row r="330" spans="1:14" hidden="1">
      <c r="A330" t="s">
        <v>810</v>
      </c>
      <c r="B330" s="1">
        <v>4954097870533</v>
      </c>
      <c r="C330" t="s">
        <v>714</v>
      </c>
      <c r="D330" t="s">
        <v>811</v>
      </c>
      <c r="E330">
        <v>642</v>
      </c>
      <c r="F330">
        <v>642</v>
      </c>
      <c r="G330">
        <f t="shared" si="32"/>
        <v>0</v>
      </c>
      <c r="H330">
        <f t="shared" si="33"/>
        <v>0</v>
      </c>
      <c r="I330">
        <f t="shared" si="34"/>
        <v>39.161999999999999</v>
      </c>
      <c r="J330" s="5">
        <f t="shared" si="35"/>
        <v>46.994399999999999</v>
      </c>
      <c r="K330" s="5"/>
      <c r="L330" s="5">
        <f t="shared" si="36"/>
        <v>45.036299999999997</v>
      </c>
      <c r="M330" s="8">
        <v>55</v>
      </c>
      <c r="N330" s="12">
        <v>72</v>
      </c>
    </row>
    <row r="331" spans="1:14" hidden="1">
      <c r="A331" t="s">
        <v>812</v>
      </c>
      <c r="B331" s="1">
        <v>4954097870564</v>
      </c>
      <c r="C331" t="s">
        <v>714</v>
      </c>
      <c r="D331" t="s">
        <v>813</v>
      </c>
      <c r="E331">
        <v>498</v>
      </c>
      <c r="F331">
        <v>498</v>
      </c>
      <c r="G331">
        <f t="shared" si="32"/>
        <v>0</v>
      </c>
      <c r="H331">
        <f t="shared" si="33"/>
        <v>0</v>
      </c>
      <c r="I331">
        <f t="shared" si="34"/>
        <v>30.378</v>
      </c>
      <c r="J331" s="5">
        <f t="shared" si="35"/>
        <v>36.453600000000002</v>
      </c>
      <c r="K331" s="5"/>
      <c r="L331" s="5">
        <f t="shared" si="36"/>
        <v>34.934699999999999</v>
      </c>
      <c r="M331" s="8"/>
      <c r="N331" s="12"/>
    </row>
    <row r="332" spans="1:14">
      <c r="A332" t="s">
        <v>814</v>
      </c>
      <c r="B332" s="1">
        <v>4987030180321</v>
      </c>
      <c r="C332" t="s">
        <v>714</v>
      </c>
      <c r="D332" t="s">
        <v>815</v>
      </c>
      <c r="E332">
        <v>1209</v>
      </c>
      <c r="F332">
        <v>1209</v>
      </c>
      <c r="G332">
        <f t="shared" si="32"/>
        <v>0</v>
      </c>
      <c r="H332">
        <f t="shared" si="33"/>
        <v>0</v>
      </c>
      <c r="I332">
        <f t="shared" si="34"/>
        <v>73.748999999999995</v>
      </c>
      <c r="J332" s="5">
        <f t="shared" si="35"/>
        <v>88.498799999999989</v>
      </c>
      <c r="K332" s="2">
        <f>I332*1.3</f>
        <v>95.873699999999999</v>
      </c>
      <c r="L332" s="5">
        <f t="shared" si="36"/>
        <v>84.81134999999999</v>
      </c>
      <c r="M332" s="8"/>
      <c r="N332" s="12"/>
    </row>
    <row r="333" spans="1:14" hidden="1">
      <c r="A333" t="s">
        <v>816</v>
      </c>
      <c r="B333" s="1">
        <v>4987030180338</v>
      </c>
      <c r="C333" t="s">
        <v>817</v>
      </c>
      <c r="D333" t="s">
        <v>818</v>
      </c>
      <c r="E333">
        <v>818</v>
      </c>
      <c r="F333">
        <v>818</v>
      </c>
      <c r="G333">
        <f t="shared" si="32"/>
        <v>0</v>
      </c>
      <c r="H333">
        <f t="shared" si="33"/>
        <v>0</v>
      </c>
      <c r="I333">
        <f t="shared" si="34"/>
        <v>49.897999999999996</v>
      </c>
      <c r="J333" s="5">
        <f t="shared" si="35"/>
        <v>59.877599999999994</v>
      </c>
      <c r="K333" s="5"/>
      <c r="L333" s="5">
        <f t="shared" si="36"/>
        <v>57.382699999999993</v>
      </c>
      <c r="M333" s="8"/>
      <c r="N333" s="12"/>
    </row>
    <row r="334" spans="1:14" hidden="1">
      <c r="A334" t="s">
        <v>819</v>
      </c>
      <c r="B334" s="1">
        <v>4987306029095</v>
      </c>
      <c r="C334" t="s">
        <v>820</v>
      </c>
      <c r="D334" t="s">
        <v>821</v>
      </c>
      <c r="E334">
        <v>561</v>
      </c>
      <c r="F334">
        <v>561</v>
      </c>
      <c r="G334">
        <f t="shared" si="32"/>
        <v>0</v>
      </c>
      <c r="H334">
        <f t="shared" si="33"/>
        <v>0</v>
      </c>
      <c r="I334">
        <f t="shared" si="34"/>
        <v>34.220999999999997</v>
      </c>
      <c r="J334" s="5">
        <f t="shared" si="35"/>
        <v>41.065199999999997</v>
      </c>
      <c r="K334" s="5"/>
      <c r="L334" s="5">
        <f t="shared" si="36"/>
        <v>39.35414999999999</v>
      </c>
      <c r="M334" s="8">
        <v>79</v>
      </c>
      <c r="N334" s="12">
        <v>86</v>
      </c>
    </row>
    <row r="335" spans="1:14" hidden="1">
      <c r="A335" t="s">
        <v>822</v>
      </c>
      <c r="B335" s="1">
        <v>4987306028876</v>
      </c>
      <c r="C335" t="s">
        <v>714</v>
      </c>
      <c r="D335" t="s">
        <v>823</v>
      </c>
      <c r="E335">
        <v>486</v>
      </c>
      <c r="F335">
        <v>486</v>
      </c>
      <c r="G335">
        <f t="shared" si="32"/>
        <v>0</v>
      </c>
      <c r="H335">
        <f t="shared" si="33"/>
        <v>0</v>
      </c>
      <c r="I335">
        <f t="shared" si="34"/>
        <v>29.646000000000001</v>
      </c>
      <c r="J335" s="5">
        <f t="shared" si="35"/>
        <v>35.575200000000002</v>
      </c>
      <c r="K335" s="5"/>
      <c r="L335" s="5">
        <f t="shared" si="36"/>
        <v>34.0929</v>
      </c>
      <c r="M335" s="8">
        <v>39.799999999999997</v>
      </c>
      <c r="N335" s="12">
        <v>46</v>
      </c>
    </row>
    <row r="336" spans="1:14">
      <c r="A336" t="s">
        <v>824</v>
      </c>
      <c r="B336" s="1">
        <v>4987306028906</v>
      </c>
      <c r="C336" t="s">
        <v>714</v>
      </c>
      <c r="D336" t="s">
        <v>825</v>
      </c>
      <c r="E336">
        <v>950</v>
      </c>
      <c r="F336">
        <v>950</v>
      </c>
      <c r="G336">
        <f t="shared" si="32"/>
        <v>0</v>
      </c>
      <c r="H336">
        <f t="shared" si="33"/>
        <v>0</v>
      </c>
      <c r="I336">
        <f t="shared" si="34"/>
        <v>57.949999999999996</v>
      </c>
      <c r="J336" s="5">
        <f t="shared" si="35"/>
        <v>69.539999999999992</v>
      </c>
      <c r="K336" s="2">
        <f>I336*1.3</f>
        <v>75.334999999999994</v>
      </c>
      <c r="L336" s="5">
        <f t="shared" si="36"/>
        <v>66.642499999999984</v>
      </c>
      <c r="M336" s="8">
        <v>70</v>
      </c>
      <c r="N336" s="12">
        <v>73</v>
      </c>
    </row>
    <row r="337" spans="1:14" hidden="1">
      <c r="A337" t="s">
        <v>826</v>
      </c>
      <c r="B337" s="1">
        <v>4987306029088</v>
      </c>
      <c r="C337" t="s">
        <v>820</v>
      </c>
      <c r="D337" t="s">
        <v>827</v>
      </c>
      <c r="E337">
        <v>635</v>
      </c>
      <c r="F337">
        <v>635</v>
      </c>
      <c r="G337">
        <f t="shared" ref="G337:G400" si="37">E337-F337</f>
        <v>0</v>
      </c>
      <c r="H337">
        <f t="shared" si="33"/>
        <v>0</v>
      </c>
      <c r="I337">
        <f t="shared" si="34"/>
        <v>38.734999999999999</v>
      </c>
      <c r="J337" s="5">
        <f t="shared" si="35"/>
        <v>46.481999999999999</v>
      </c>
      <c r="K337" s="5"/>
      <c r="L337" s="5">
        <f t="shared" si="36"/>
        <v>44.545249999999996</v>
      </c>
      <c r="M337" s="8"/>
      <c r="N337" s="12"/>
    </row>
    <row r="338" spans="1:14" hidden="1">
      <c r="A338" t="s">
        <v>828</v>
      </c>
      <c r="B338" s="1">
        <v>4987306028678</v>
      </c>
      <c r="C338" t="s">
        <v>714</v>
      </c>
      <c r="D338" t="s">
        <v>829</v>
      </c>
      <c r="E338">
        <v>777</v>
      </c>
      <c r="F338">
        <v>777</v>
      </c>
      <c r="G338">
        <f t="shared" si="37"/>
        <v>0</v>
      </c>
      <c r="H338">
        <f t="shared" si="33"/>
        <v>0</v>
      </c>
      <c r="I338">
        <f t="shared" si="34"/>
        <v>47.396999999999998</v>
      </c>
      <c r="J338" s="5">
        <f t="shared" si="35"/>
        <v>56.876399999999997</v>
      </c>
      <c r="K338" s="5"/>
      <c r="L338" s="5">
        <f t="shared" si="36"/>
        <v>54.506549999999997</v>
      </c>
      <c r="M338" s="8">
        <v>78</v>
      </c>
      <c r="N338" s="12">
        <v>82</v>
      </c>
    </row>
    <row r="339" spans="1:14" hidden="1">
      <c r="A339" t="s">
        <v>830</v>
      </c>
      <c r="B339" s="1">
        <v>4987107044860</v>
      </c>
      <c r="C339" t="s">
        <v>70</v>
      </c>
      <c r="D339" t="s">
        <v>831</v>
      </c>
      <c r="E339">
        <v>213</v>
      </c>
      <c r="F339">
        <v>213</v>
      </c>
      <c r="G339">
        <f t="shared" si="37"/>
        <v>0</v>
      </c>
      <c r="H339">
        <f t="shared" si="33"/>
        <v>0</v>
      </c>
      <c r="I339">
        <f t="shared" si="34"/>
        <v>12.993</v>
      </c>
      <c r="J339" s="5">
        <f t="shared" si="35"/>
        <v>15.5916</v>
      </c>
      <c r="K339" s="5"/>
      <c r="L339" s="5">
        <f t="shared" si="36"/>
        <v>14.941949999999999</v>
      </c>
      <c r="M339" s="8"/>
      <c r="N339" s="12"/>
    </row>
    <row r="340" spans="1:14" hidden="1">
      <c r="A340" t="s">
        <v>832</v>
      </c>
      <c r="B340" s="1">
        <v>4987300042205</v>
      </c>
      <c r="C340" t="s">
        <v>90</v>
      </c>
      <c r="D340" t="s">
        <v>833</v>
      </c>
      <c r="E340">
        <v>481</v>
      </c>
      <c r="F340">
        <v>481</v>
      </c>
      <c r="G340">
        <f t="shared" si="37"/>
        <v>0</v>
      </c>
      <c r="H340">
        <f t="shared" si="33"/>
        <v>0</v>
      </c>
      <c r="I340">
        <f t="shared" si="34"/>
        <v>29.341000000000001</v>
      </c>
      <c r="J340" s="5">
        <f t="shared" si="35"/>
        <v>35.209200000000003</v>
      </c>
      <c r="K340" s="5"/>
      <c r="L340" s="5">
        <f t="shared" si="36"/>
        <v>33.742149999999995</v>
      </c>
      <c r="M340" s="8"/>
      <c r="N340" s="12"/>
    </row>
    <row r="341" spans="1:14">
      <c r="A341" t="s">
        <v>834</v>
      </c>
      <c r="B341" s="1">
        <v>4987009121225</v>
      </c>
      <c r="C341" t="s">
        <v>73</v>
      </c>
      <c r="D341" t="s">
        <v>835</v>
      </c>
      <c r="E341">
        <v>851</v>
      </c>
      <c r="F341">
        <v>851</v>
      </c>
      <c r="G341">
        <f t="shared" si="37"/>
        <v>0</v>
      </c>
      <c r="H341">
        <f t="shared" si="33"/>
        <v>0</v>
      </c>
      <c r="I341">
        <f t="shared" si="34"/>
        <v>51.911000000000001</v>
      </c>
      <c r="J341" s="5">
        <f t="shared" si="35"/>
        <v>62.293199999999999</v>
      </c>
      <c r="K341" s="2">
        <f>I341*1.3</f>
        <v>67.484300000000005</v>
      </c>
      <c r="L341" s="5">
        <f t="shared" si="36"/>
        <v>59.697649999999996</v>
      </c>
      <c r="M341" s="8"/>
      <c r="N341" s="12"/>
    </row>
    <row r="342" spans="1:14">
      <c r="A342" t="s">
        <v>836</v>
      </c>
      <c r="B342" s="1">
        <v>4903301442653</v>
      </c>
      <c r="C342" t="s">
        <v>398</v>
      </c>
      <c r="D342" s="4" t="s">
        <v>837</v>
      </c>
      <c r="E342">
        <v>966</v>
      </c>
      <c r="F342">
        <v>966</v>
      </c>
      <c r="G342">
        <f t="shared" si="37"/>
        <v>0</v>
      </c>
      <c r="H342">
        <f t="shared" si="33"/>
        <v>0</v>
      </c>
      <c r="I342">
        <f t="shared" si="34"/>
        <v>58.926000000000002</v>
      </c>
      <c r="J342" s="5">
        <f t="shared" si="35"/>
        <v>70.711200000000005</v>
      </c>
      <c r="K342" s="2">
        <f>I342*1.3</f>
        <v>76.603800000000007</v>
      </c>
      <c r="L342" s="5">
        <f t="shared" si="36"/>
        <v>67.764899999999997</v>
      </c>
      <c r="M342" s="8">
        <v>78</v>
      </c>
      <c r="N342" s="12">
        <v>83</v>
      </c>
    </row>
    <row r="343" spans="1:14" hidden="1">
      <c r="A343" t="s">
        <v>838</v>
      </c>
      <c r="B343" s="1">
        <v>4987239103121</v>
      </c>
      <c r="C343" t="s">
        <v>817</v>
      </c>
      <c r="D343" t="s">
        <v>839</v>
      </c>
      <c r="E343">
        <v>482</v>
      </c>
      <c r="F343">
        <v>482</v>
      </c>
      <c r="G343">
        <f t="shared" si="37"/>
        <v>0</v>
      </c>
      <c r="H343">
        <f t="shared" si="33"/>
        <v>0</v>
      </c>
      <c r="I343">
        <f t="shared" si="34"/>
        <v>29.402000000000001</v>
      </c>
      <c r="J343" s="5">
        <f t="shared" si="35"/>
        <v>35.282400000000003</v>
      </c>
      <c r="K343" s="5"/>
      <c r="L343" s="5">
        <f t="shared" si="36"/>
        <v>33.8123</v>
      </c>
      <c r="M343" s="8"/>
      <c r="N343" s="12"/>
    </row>
    <row r="344" spans="1:14">
      <c r="A344" t="s">
        <v>840</v>
      </c>
      <c r="B344" s="1">
        <v>4987300020500</v>
      </c>
      <c r="C344" t="s">
        <v>817</v>
      </c>
      <c r="D344" t="s">
        <v>841</v>
      </c>
      <c r="E344">
        <v>906</v>
      </c>
      <c r="F344">
        <v>906</v>
      </c>
      <c r="G344">
        <f t="shared" si="37"/>
        <v>0</v>
      </c>
      <c r="H344">
        <f t="shared" si="33"/>
        <v>0</v>
      </c>
      <c r="I344">
        <f t="shared" si="34"/>
        <v>55.265999999999998</v>
      </c>
      <c r="J344" s="5">
        <f t="shared" si="35"/>
        <v>66.319199999999995</v>
      </c>
      <c r="K344" s="2">
        <f>I344*1.3</f>
        <v>71.845799999999997</v>
      </c>
      <c r="L344" s="5">
        <f t="shared" si="36"/>
        <v>63.555899999999994</v>
      </c>
      <c r="M344" s="8"/>
      <c r="N344" s="12"/>
    </row>
    <row r="345" spans="1:14" hidden="1">
      <c r="A345" t="s">
        <v>842</v>
      </c>
      <c r="B345" s="1">
        <v>4987067201105</v>
      </c>
      <c r="C345" t="s">
        <v>162</v>
      </c>
      <c r="D345" s="4" t="s">
        <v>843</v>
      </c>
      <c r="E345">
        <v>2507</v>
      </c>
      <c r="F345">
        <v>3758</v>
      </c>
      <c r="G345">
        <f t="shared" si="37"/>
        <v>-1251</v>
      </c>
      <c r="H345">
        <f t="shared" si="33"/>
        <v>-0.33288983501862696</v>
      </c>
      <c r="I345">
        <f t="shared" si="34"/>
        <v>152.92699999999999</v>
      </c>
      <c r="J345" s="5">
        <f t="shared" si="35"/>
        <v>183.51239999999999</v>
      </c>
      <c r="K345" s="5"/>
      <c r="L345" s="5">
        <f t="shared" si="36"/>
        <v>175.86604999999997</v>
      </c>
      <c r="M345" s="8"/>
      <c r="N345" s="12"/>
    </row>
    <row r="346" spans="1:14" hidden="1">
      <c r="A346" t="s">
        <v>844</v>
      </c>
      <c r="B346" s="1">
        <v>4987067201303</v>
      </c>
      <c r="C346" t="s">
        <v>845</v>
      </c>
      <c r="D346" s="4" t="s">
        <v>846</v>
      </c>
      <c r="E346">
        <v>3980</v>
      </c>
      <c r="F346">
        <v>5702</v>
      </c>
      <c r="G346">
        <f t="shared" si="37"/>
        <v>-1722</v>
      </c>
      <c r="H346">
        <f t="shared" si="33"/>
        <v>-0.30199929849175727</v>
      </c>
      <c r="I346">
        <f t="shared" si="34"/>
        <v>242.78</v>
      </c>
      <c r="J346" s="5">
        <f t="shared" si="35"/>
        <v>291.33600000000001</v>
      </c>
      <c r="K346" s="5"/>
      <c r="L346" s="5">
        <f t="shared" si="36"/>
        <v>279.197</v>
      </c>
      <c r="M346" s="8"/>
      <c r="N346" s="12"/>
    </row>
    <row r="347" spans="1:14" hidden="1">
      <c r="A347" t="s">
        <v>847</v>
      </c>
      <c r="B347" s="1">
        <v>4987067235704</v>
      </c>
      <c r="C347" t="s">
        <v>655</v>
      </c>
      <c r="D347" s="4" t="s">
        <v>848</v>
      </c>
      <c r="E347">
        <v>6000</v>
      </c>
      <c r="F347">
        <v>7538</v>
      </c>
      <c r="G347">
        <f t="shared" si="37"/>
        <v>-1538</v>
      </c>
      <c r="H347">
        <f t="shared" si="33"/>
        <v>-0.20403289997346777</v>
      </c>
      <c r="I347">
        <f t="shared" si="34"/>
        <v>366</v>
      </c>
      <c r="J347" s="5">
        <f t="shared" si="35"/>
        <v>439.2</v>
      </c>
      <c r="K347" s="5"/>
      <c r="L347" s="5">
        <f t="shared" si="36"/>
        <v>420.9</v>
      </c>
      <c r="M347" s="8"/>
      <c r="N347" s="12"/>
    </row>
    <row r="348" spans="1:14">
      <c r="A348" t="s">
        <v>849</v>
      </c>
      <c r="B348" s="1">
        <v>4987067210404</v>
      </c>
      <c r="C348" t="s">
        <v>243</v>
      </c>
      <c r="D348" s="4" t="s">
        <v>850</v>
      </c>
      <c r="E348">
        <v>1026</v>
      </c>
      <c r="F348">
        <v>1026</v>
      </c>
      <c r="G348">
        <f t="shared" si="37"/>
        <v>0</v>
      </c>
      <c r="H348">
        <f t="shared" si="33"/>
        <v>0</v>
      </c>
      <c r="I348">
        <f t="shared" si="34"/>
        <v>62.585999999999999</v>
      </c>
      <c r="J348" s="5">
        <f t="shared" si="35"/>
        <v>75.103200000000001</v>
      </c>
      <c r="K348" s="2">
        <f>I348*1.3</f>
        <v>81.361800000000002</v>
      </c>
      <c r="L348" s="5">
        <f t="shared" si="36"/>
        <v>71.973899999999986</v>
      </c>
      <c r="M348" s="8">
        <v>129</v>
      </c>
      <c r="N348" s="12">
        <v>129</v>
      </c>
    </row>
    <row r="349" spans="1:14" hidden="1">
      <c r="A349" t="s">
        <v>851</v>
      </c>
      <c r="B349" s="1">
        <v>4987067210503</v>
      </c>
      <c r="C349" t="s">
        <v>182</v>
      </c>
      <c r="D349" s="4" t="s">
        <v>852</v>
      </c>
      <c r="E349">
        <v>2440</v>
      </c>
      <c r="F349">
        <v>2440</v>
      </c>
      <c r="G349">
        <f t="shared" si="37"/>
        <v>0</v>
      </c>
      <c r="H349">
        <f t="shared" si="33"/>
        <v>0</v>
      </c>
      <c r="I349">
        <f t="shared" si="34"/>
        <v>148.84</v>
      </c>
      <c r="J349" s="5">
        <f t="shared" si="35"/>
        <v>178.608</v>
      </c>
      <c r="K349" s="5"/>
      <c r="L349" s="5">
        <f t="shared" si="36"/>
        <v>171.166</v>
      </c>
      <c r="M349" s="8">
        <v>218</v>
      </c>
      <c r="N349" s="12">
        <v>218</v>
      </c>
    </row>
    <row r="350" spans="1:14" hidden="1">
      <c r="A350" t="s">
        <v>853</v>
      </c>
      <c r="B350" s="1">
        <v>4987067210602</v>
      </c>
      <c r="C350" t="s">
        <v>26</v>
      </c>
      <c r="D350" s="4" t="s">
        <v>854</v>
      </c>
      <c r="E350">
        <v>4980</v>
      </c>
      <c r="F350">
        <v>4980</v>
      </c>
      <c r="G350">
        <f t="shared" si="37"/>
        <v>0</v>
      </c>
      <c r="H350">
        <f t="shared" si="33"/>
        <v>0</v>
      </c>
      <c r="I350">
        <f t="shared" si="34"/>
        <v>303.77999999999997</v>
      </c>
      <c r="J350" s="5">
        <f t="shared" si="35"/>
        <v>364.53599999999994</v>
      </c>
      <c r="K350" s="5"/>
      <c r="L350" s="5">
        <f t="shared" si="36"/>
        <v>349.34699999999992</v>
      </c>
      <c r="M350" s="8">
        <v>368</v>
      </c>
      <c r="N350" s="12">
        <v>368</v>
      </c>
    </row>
    <row r="351" spans="1:14" hidden="1">
      <c r="A351" t="s">
        <v>855</v>
      </c>
      <c r="B351" s="1">
        <v>4987067258901</v>
      </c>
      <c r="C351" t="s">
        <v>159</v>
      </c>
      <c r="D351" s="4" t="s">
        <v>856</v>
      </c>
      <c r="E351">
        <v>5600</v>
      </c>
      <c r="F351">
        <v>6350</v>
      </c>
      <c r="G351">
        <f t="shared" si="37"/>
        <v>-750</v>
      </c>
      <c r="H351">
        <f t="shared" si="33"/>
        <v>-0.11811023622047244</v>
      </c>
      <c r="I351">
        <f t="shared" si="34"/>
        <v>341.59999999999997</v>
      </c>
      <c r="J351" s="5">
        <f t="shared" si="35"/>
        <v>409.91999999999996</v>
      </c>
      <c r="K351" s="5"/>
      <c r="L351" s="5">
        <f t="shared" si="36"/>
        <v>392.83999999999992</v>
      </c>
      <c r="M351" s="8">
        <v>518</v>
      </c>
      <c r="N351" s="12">
        <v>518</v>
      </c>
    </row>
    <row r="352" spans="1:14" hidden="1">
      <c r="A352" t="s">
        <v>857</v>
      </c>
      <c r="B352" s="1">
        <v>4987037548315</v>
      </c>
      <c r="C352" t="s">
        <v>334</v>
      </c>
      <c r="D352" t="s">
        <v>858</v>
      </c>
      <c r="E352">
        <v>4914</v>
      </c>
      <c r="F352">
        <v>4914</v>
      </c>
      <c r="G352">
        <f t="shared" si="37"/>
        <v>0</v>
      </c>
      <c r="H352">
        <f t="shared" si="33"/>
        <v>0</v>
      </c>
      <c r="I352">
        <f t="shared" si="34"/>
        <v>299.75400000000002</v>
      </c>
      <c r="J352" s="5">
        <f t="shared" si="35"/>
        <v>359.70480000000003</v>
      </c>
      <c r="K352" s="5"/>
      <c r="L352" s="5">
        <f t="shared" si="36"/>
        <v>344.71710000000002</v>
      </c>
      <c r="M352" s="8"/>
      <c r="N352" s="12"/>
    </row>
    <row r="353" spans="1:14" hidden="1">
      <c r="A353" t="s">
        <v>859</v>
      </c>
      <c r="B353" s="1">
        <v>4987123143110</v>
      </c>
      <c r="C353" t="s">
        <v>860</v>
      </c>
      <c r="D353" t="s">
        <v>861</v>
      </c>
      <c r="E353">
        <v>3971</v>
      </c>
      <c r="F353">
        <v>3971</v>
      </c>
      <c r="G353">
        <f t="shared" si="37"/>
        <v>0</v>
      </c>
      <c r="H353">
        <f t="shared" si="33"/>
        <v>0</v>
      </c>
      <c r="I353">
        <f t="shared" si="34"/>
        <v>242.23099999999999</v>
      </c>
      <c r="J353" s="5">
        <f t="shared" si="35"/>
        <v>290.67719999999997</v>
      </c>
      <c r="K353" s="5"/>
      <c r="L353" s="5">
        <f t="shared" si="36"/>
        <v>278.56564999999995</v>
      </c>
      <c r="M353" s="8"/>
      <c r="N353" s="12"/>
    </row>
    <row r="354" spans="1:14" hidden="1">
      <c r="A354" t="s">
        <v>862</v>
      </c>
      <c r="B354" s="1">
        <v>4987123143127</v>
      </c>
      <c r="C354" t="s">
        <v>863</v>
      </c>
      <c r="D354" t="s">
        <v>864</v>
      </c>
      <c r="E354">
        <v>5978</v>
      </c>
      <c r="F354">
        <v>5978</v>
      </c>
      <c r="G354">
        <f t="shared" si="37"/>
        <v>0</v>
      </c>
      <c r="H354">
        <f t="shared" si="33"/>
        <v>0</v>
      </c>
      <c r="I354">
        <f t="shared" si="34"/>
        <v>364.65800000000002</v>
      </c>
      <c r="J354" s="5">
        <f t="shared" si="35"/>
        <v>437.58960000000002</v>
      </c>
      <c r="K354" s="5"/>
      <c r="L354" s="5">
        <f t="shared" si="36"/>
        <v>419.35669999999999</v>
      </c>
      <c r="M354" s="8"/>
      <c r="N354" s="12"/>
    </row>
    <row r="355" spans="1:14" hidden="1">
      <c r="A355" t="s">
        <v>865</v>
      </c>
      <c r="B355" s="1">
        <v>4987123145220</v>
      </c>
      <c r="C355" t="s">
        <v>315</v>
      </c>
      <c r="D355" t="s">
        <v>866</v>
      </c>
      <c r="E355">
        <v>2036</v>
      </c>
      <c r="F355">
        <v>2036</v>
      </c>
      <c r="G355">
        <f t="shared" si="37"/>
        <v>0</v>
      </c>
      <c r="H355">
        <f t="shared" si="33"/>
        <v>0</v>
      </c>
      <c r="I355">
        <f t="shared" si="34"/>
        <v>124.196</v>
      </c>
      <c r="J355" s="5">
        <f t="shared" si="35"/>
        <v>149.0352</v>
      </c>
      <c r="K355" s="5"/>
      <c r="L355" s="5">
        <f t="shared" si="36"/>
        <v>142.82539999999997</v>
      </c>
      <c r="M355" s="8"/>
      <c r="N355" s="12"/>
    </row>
    <row r="356" spans="1:14">
      <c r="A356" t="s">
        <v>867</v>
      </c>
      <c r="B356" s="1">
        <v>4987123145374</v>
      </c>
      <c r="C356" t="s">
        <v>46</v>
      </c>
      <c r="D356" t="s">
        <v>868</v>
      </c>
      <c r="E356">
        <v>1280</v>
      </c>
      <c r="F356">
        <v>1280</v>
      </c>
      <c r="G356">
        <f t="shared" si="37"/>
        <v>0</v>
      </c>
      <c r="H356">
        <f t="shared" si="33"/>
        <v>0</v>
      </c>
      <c r="I356">
        <f t="shared" si="34"/>
        <v>78.08</v>
      </c>
      <c r="J356" s="5">
        <f t="shared" si="35"/>
        <v>93.695999999999998</v>
      </c>
      <c r="K356" s="2">
        <f>I356*1.3</f>
        <v>101.504</v>
      </c>
      <c r="L356" s="5">
        <f t="shared" si="36"/>
        <v>89.791999999999987</v>
      </c>
      <c r="M356" s="8">
        <v>238</v>
      </c>
      <c r="N356" s="12">
        <v>192.8</v>
      </c>
    </row>
    <row r="357" spans="1:14" hidden="1">
      <c r="A357" t="s">
        <v>869</v>
      </c>
      <c r="B357" s="1">
        <v>4987123146289</v>
      </c>
      <c r="C357" t="s">
        <v>81</v>
      </c>
      <c r="D357" t="s">
        <v>870</v>
      </c>
      <c r="E357">
        <v>2380</v>
      </c>
      <c r="F357">
        <v>2380</v>
      </c>
      <c r="G357">
        <f t="shared" si="37"/>
        <v>0</v>
      </c>
      <c r="H357">
        <f t="shared" si="33"/>
        <v>0</v>
      </c>
      <c r="I357">
        <f t="shared" si="34"/>
        <v>145.18</v>
      </c>
      <c r="J357" s="5">
        <f t="shared" si="35"/>
        <v>174.21600000000001</v>
      </c>
      <c r="K357" s="5"/>
      <c r="L357" s="5">
        <f t="shared" si="36"/>
        <v>166.95699999999999</v>
      </c>
      <c r="M357" s="8">
        <v>298</v>
      </c>
      <c r="N357" s="12">
        <v>302</v>
      </c>
    </row>
    <row r="358" spans="1:14" hidden="1">
      <c r="A358" t="s">
        <v>871</v>
      </c>
      <c r="B358" s="1">
        <v>4987123145381</v>
      </c>
      <c r="C358" t="s">
        <v>26</v>
      </c>
      <c r="D358" t="s">
        <v>872</v>
      </c>
      <c r="E358">
        <v>3480</v>
      </c>
      <c r="F358">
        <v>3480</v>
      </c>
      <c r="G358">
        <f t="shared" si="37"/>
        <v>0</v>
      </c>
      <c r="H358">
        <f t="shared" si="33"/>
        <v>0</v>
      </c>
      <c r="I358">
        <f t="shared" si="34"/>
        <v>212.28</v>
      </c>
      <c r="J358" s="5">
        <f t="shared" si="35"/>
        <v>254.73599999999999</v>
      </c>
      <c r="K358" s="5"/>
      <c r="L358" s="5">
        <f t="shared" si="36"/>
        <v>244.12199999999999</v>
      </c>
      <c r="M358" s="8">
        <v>378</v>
      </c>
      <c r="N358" s="12">
        <v>386</v>
      </c>
    </row>
    <row r="359" spans="1:14" hidden="1">
      <c r="A359" t="s">
        <v>873</v>
      </c>
      <c r="B359" s="1">
        <v>4987123145398</v>
      </c>
      <c r="C359" t="s">
        <v>159</v>
      </c>
      <c r="D359" t="s">
        <v>874</v>
      </c>
      <c r="E359">
        <v>4380</v>
      </c>
      <c r="F359">
        <v>4380</v>
      </c>
      <c r="G359">
        <f t="shared" si="37"/>
        <v>0</v>
      </c>
      <c r="H359">
        <f t="shared" si="33"/>
        <v>0</v>
      </c>
      <c r="I359">
        <f t="shared" si="34"/>
        <v>267.18</v>
      </c>
      <c r="J359" s="5">
        <f t="shared" si="35"/>
        <v>320.61599999999999</v>
      </c>
      <c r="K359" s="5"/>
      <c r="L359" s="5">
        <f t="shared" si="36"/>
        <v>307.25700000000001</v>
      </c>
      <c r="M359" s="8">
        <v>498</v>
      </c>
      <c r="N359" s="12">
        <v>523</v>
      </c>
    </row>
    <row r="360" spans="1:14" hidden="1">
      <c r="A360" t="s">
        <v>875</v>
      </c>
      <c r="B360" s="1">
        <v>4987123145404</v>
      </c>
      <c r="C360" t="s">
        <v>46</v>
      </c>
      <c r="D360" s="7" t="s">
        <v>876</v>
      </c>
      <c r="E360">
        <v>1780</v>
      </c>
      <c r="F360">
        <v>1780</v>
      </c>
      <c r="G360">
        <f t="shared" si="37"/>
        <v>0</v>
      </c>
      <c r="H360">
        <f t="shared" si="33"/>
        <v>0</v>
      </c>
      <c r="I360">
        <f t="shared" si="34"/>
        <v>108.58</v>
      </c>
      <c r="J360" s="5">
        <f t="shared" si="35"/>
        <v>130.29599999999999</v>
      </c>
      <c r="K360" s="5"/>
      <c r="L360" s="5">
        <f t="shared" si="36"/>
        <v>124.86699999999999</v>
      </c>
      <c r="M360" s="8">
        <v>181.5</v>
      </c>
      <c r="N360" s="12">
        <v>193</v>
      </c>
    </row>
    <row r="361" spans="1:14" hidden="1">
      <c r="A361" t="s">
        <v>877</v>
      </c>
      <c r="B361" s="1">
        <v>4987123146692</v>
      </c>
      <c r="C361" t="s">
        <v>81</v>
      </c>
      <c r="D361" t="s">
        <v>878</v>
      </c>
      <c r="E361">
        <v>3281</v>
      </c>
      <c r="F361">
        <v>3281</v>
      </c>
      <c r="G361">
        <f t="shared" si="37"/>
        <v>0</v>
      </c>
      <c r="H361">
        <f t="shared" si="33"/>
        <v>0</v>
      </c>
      <c r="I361">
        <f t="shared" si="34"/>
        <v>200.14099999999999</v>
      </c>
      <c r="J361" s="5">
        <f t="shared" si="35"/>
        <v>240.16919999999999</v>
      </c>
      <c r="K361" s="5"/>
      <c r="L361" s="5">
        <f t="shared" si="36"/>
        <v>230.16214999999997</v>
      </c>
      <c r="M361" s="8">
        <v>358</v>
      </c>
      <c r="N361" s="12">
        <v>363.5</v>
      </c>
    </row>
    <row r="362" spans="1:14" hidden="1">
      <c r="A362" t="s">
        <v>879</v>
      </c>
      <c r="B362" s="1">
        <v>4987123145411</v>
      </c>
      <c r="C362" t="s">
        <v>26</v>
      </c>
      <c r="D362" t="s">
        <v>880</v>
      </c>
      <c r="E362">
        <v>4380</v>
      </c>
      <c r="F362">
        <v>4380</v>
      </c>
      <c r="G362">
        <f t="shared" si="37"/>
        <v>0</v>
      </c>
      <c r="H362">
        <f t="shared" si="33"/>
        <v>0</v>
      </c>
      <c r="I362">
        <f t="shared" si="34"/>
        <v>267.18</v>
      </c>
      <c r="J362" s="5">
        <f t="shared" si="35"/>
        <v>320.61599999999999</v>
      </c>
      <c r="K362" s="5"/>
      <c r="L362" s="5">
        <f t="shared" si="36"/>
        <v>307.25700000000001</v>
      </c>
      <c r="M362" s="8">
        <v>498</v>
      </c>
      <c r="N362" s="12">
        <v>513</v>
      </c>
    </row>
    <row r="363" spans="1:14" hidden="1">
      <c r="A363" t="s">
        <v>881</v>
      </c>
      <c r="B363" s="1">
        <v>4987123145428</v>
      </c>
      <c r="C363" t="s">
        <v>159</v>
      </c>
      <c r="D363" s="4" t="s">
        <v>882</v>
      </c>
      <c r="E363">
        <v>4980</v>
      </c>
      <c r="F363">
        <v>4980</v>
      </c>
      <c r="G363">
        <f t="shared" si="37"/>
        <v>0</v>
      </c>
      <c r="H363">
        <f t="shared" si="33"/>
        <v>0</v>
      </c>
      <c r="I363">
        <f t="shared" si="34"/>
        <v>303.77999999999997</v>
      </c>
      <c r="J363" s="5">
        <f t="shared" si="35"/>
        <v>364.53599999999994</v>
      </c>
      <c r="K363" s="5"/>
      <c r="L363" s="5">
        <f t="shared" si="36"/>
        <v>349.34699999999992</v>
      </c>
      <c r="M363" s="8">
        <v>538</v>
      </c>
      <c r="N363" s="12">
        <v>539.5</v>
      </c>
    </row>
    <row r="364" spans="1:14" hidden="1">
      <c r="A364" t="s">
        <v>883</v>
      </c>
      <c r="B364" s="1">
        <v>4987910710006</v>
      </c>
      <c r="C364" t="s">
        <v>46</v>
      </c>
      <c r="D364" t="s">
        <v>884</v>
      </c>
      <c r="E364">
        <v>2678</v>
      </c>
      <c r="F364">
        <v>2678</v>
      </c>
      <c r="G364">
        <f t="shared" si="37"/>
        <v>0</v>
      </c>
      <c r="H364">
        <f t="shared" si="33"/>
        <v>0</v>
      </c>
      <c r="I364">
        <f t="shared" si="34"/>
        <v>163.358</v>
      </c>
      <c r="J364" s="5">
        <f t="shared" si="35"/>
        <v>196.02959999999999</v>
      </c>
      <c r="K364" s="5"/>
      <c r="L364" s="5">
        <f t="shared" si="36"/>
        <v>187.86169999999998</v>
      </c>
      <c r="M364" s="8">
        <v>328</v>
      </c>
      <c r="N364" s="12">
        <v>346</v>
      </c>
    </row>
    <row r="365" spans="1:14" hidden="1">
      <c r="A365" t="s">
        <v>885</v>
      </c>
      <c r="B365" s="1">
        <v>4987910710013</v>
      </c>
      <c r="C365" t="s">
        <v>81</v>
      </c>
      <c r="D365" t="s">
        <v>886</v>
      </c>
      <c r="E365">
        <v>4838</v>
      </c>
      <c r="F365">
        <v>4838</v>
      </c>
      <c r="G365">
        <f t="shared" si="37"/>
        <v>0</v>
      </c>
      <c r="H365">
        <f t="shared" si="33"/>
        <v>0</v>
      </c>
      <c r="I365">
        <f t="shared" si="34"/>
        <v>295.11799999999999</v>
      </c>
      <c r="J365" s="5">
        <f t="shared" si="35"/>
        <v>354.14159999999998</v>
      </c>
      <c r="K365" s="5"/>
      <c r="L365" s="5">
        <f t="shared" si="36"/>
        <v>339.38569999999999</v>
      </c>
      <c r="M365" s="8">
        <v>498</v>
      </c>
      <c r="N365" s="12"/>
    </row>
    <row r="366" spans="1:14" hidden="1">
      <c r="A366" t="s">
        <v>887</v>
      </c>
      <c r="B366" s="1">
        <v>4987910710020</v>
      </c>
      <c r="C366" t="s">
        <v>26</v>
      </c>
      <c r="D366" t="s">
        <v>888</v>
      </c>
      <c r="E366">
        <v>6879</v>
      </c>
      <c r="F366">
        <v>6879</v>
      </c>
      <c r="G366">
        <f t="shared" si="37"/>
        <v>0</v>
      </c>
      <c r="H366">
        <f t="shared" si="33"/>
        <v>0</v>
      </c>
      <c r="I366">
        <f t="shared" si="34"/>
        <v>419.61899999999997</v>
      </c>
      <c r="J366" s="5">
        <f t="shared" si="35"/>
        <v>503.54279999999994</v>
      </c>
      <c r="K366" s="5"/>
      <c r="L366" s="5">
        <f t="shared" si="36"/>
        <v>482.56184999999994</v>
      </c>
      <c r="M366" s="8">
        <v>638</v>
      </c>
      <c r="N366" s="12"/>
    </row>
    <row r="367" spans="1:14">
      <c r="A367" t="s">
        <v>889</v>
      </c>
      <c r="B367" s="1">
        <v>4987306058781</v>
      </c>
      <c r="C367" t="s">
        <v>209</v>
      </c>
      <c r="D367" t="s">
        <v>890</v>
      </c>
      <c r="E367">
        <v>980</v>
      </c>
      <c r="F367">
        <v>1058</v>
      </c>
      <c r="G367">
        <f t="shared" si="37"/>
        <v>-78</v>
      </c>
      <c r="H367">
        <f t="shared" si="33"/>
        <v>-7.3724007561436669E-2</v>
      </c>
      <c r="I367">
        <f t="shared" si="34"/>
        <v>59.78</v>
      </c>
      <c r="J367" s="5">
        <f t="shared" si="35"/>
        <v>71.736000000000004</v>
      </c>
      <c r="K367" s="2">
        <f>I367*1.3</f>
        <v>77.713999999999999</v>
      </c>
      <c r="L367" s="5">
        <f t="shared" si="36"/>
        <v>68.747</v>
      </c>
      <c r="M367" s="8"/>
      <c r="N367" s="12"/>
    </row>
    <row r="368" spans="1:14" hidden="1">
      <c r="A368" t="s">
        <v>891</v>
      </c>
      <c r="B368" s="1">
        <v>4954097859026</v>
      </c>
      <c r="C368" t="s">
        <v>526</v>
      </c>
      <c r="D368" t="s">
        <v>892</v>
      </c>
      <c r="E368">
        <v>1980</v>
      </c>
      <c r="F368">
        <v>1980</v>
      </c>
      <c r="G368">
        <f t="shared" si="37"/>
        <v>0</v>
      </c>
      <c r="H368">
        <f t="shared" si="33"/>
        <v>0</v>
      </c>
      <c r="I368">
        <f t="shared" si="34"/>
        <v>120.78</v>
      </c>
      <c r="J368" s="5">
        <f t="shared" si="35"/>
        <v>144.93600000000001</v>
      </c>
      <c r="K368" s="5"/>
      <c r="L368" s="5">
        <f t="shared" si="36"/>
        <v>138.89699999999999</v>
      </c>
      <c r="M368" s="8"/>
      <c r="N368" s="12"/>
    </row>
    <row r="369" spans="1:14" hidden="1">
      <c r="A369" t="s">
        <v>893</v>
      </c>
      <c r="B369" s="1">
        <v>4987774248066</v>
      </c>
      <c r="C369" t="s">
        <v>46</v>
      </c>
      <c r="D369" t="s">
        <v>894</v>
      </c>
      <c r="E369">
        <v>1814</v>
      </c>
      <c r="F369">
        <v>1814</v>
      </c>
      <c r="G369">
        <f t="shared" si="37"/>
        <v>0</v>
      </c>
      <c r="H369">
        <f t="shared" si="33"/>
        <v>0</v>
      </c>
      <c r="I369">
        <f t="shared" si="34"/>
        <v>110.654</v>
      </c>
      <c r="J369" s="5">
        <f t="shared" si="35"/>
        <v>132.78479999999999</v>
      </c>
      <c r="K369" s="5"/>
      <c r="L369" s="5">
        <f t="shared" si="36"/>
        <v>127.25209999999998</v>
      </c>
      <c r="M369" s="8"/>
      <c r="N369" s="12"/>
    </row>
    <row r="370" spans="1:14" hidden="1">
      <c r="A370" t="s">
        <v>895</v>
      </c>
      <c r="B370" s="1">
        <v>4987774248073</v>
      </c>
      <c r="C370" t="s">
        <v>304</v>
      </c>
      <c r="D370" t="s">
        <v>896</v>
      </c>
      <c r="E370">
        <v>3974</v>
      </c>
      <c r="F370">
        <v>3974</v>
      </c>
      <c r="G370">
        <f t="shared" si="37"/>
        <v>0</v>
      </c>
      <c r="H370">
        <f t="shared" si="33"/>
        <v>0</v>
      </c>
      <c r="I370">
        <f t="shared" si="34"/>
        <v>242.41399999999999</v>
      </c>
      <c r="J370" s="5">
        <f t="shared" si="35"/>
        <v>290.89679999999998</v>
      </c>
      <c r="K370" s="5"/>
      <c r="L370" s="5">
        <f t="shared" si="36"/>
        <v>278.77609999999999</v>
      </c>
      <c r="M370" s="8"/>
      <c r="N370" s="12"/>
    </row>
    <row r="371" spans="1:14" hidden="1">
      <c r="A371" t="s">
        <v>897</v>
      </c>
      <c r="B371" s="1">
        <v>4987239172615</v>
      </c>
      <c r="C371" t="s">
        <v>898</v>
      </c>
      <c r="D371" t="s">
        <v>899</v>
      </c>
      <c r="E371">
        <v>2980</v>
      </c>
      <c r="F371">
        <v>2980</v>
      </c>
      <c r="G371">
        <f t="shared" si="37"/>
        <v>0</v>
      </c>
      <c r="H371">
        <f t="shared" si="33"/>
        <v>0</v>
      </c>
      <c r="I371">
        <f t="shared" si="34"/>
        <v>181.78</v>
      </c>
      <c r="J371" s="5">
        <f t="shared" si="35"/>
        <v>218.136</v>
      </c>
      <c r="K371" s="5"/>
      <c r="L371" s="5">
        <f t="shared" si="36"/>
        <v>209.047</v>
      </c>
      <c r="M371" s="8"/>
      <c r="N371" s="12"/>
    </row>
    <row r="372" spans="1:14" hidden="1">
      <c r="A372" t="s">
        <v>900</v>
      </c>
      <c r="B372" s="1">
        <v>4987123701341</v>
      </c>
      <c r="C372" t="s">
        <v>196</v>
      </c>
      <c r="D372" t="s">
        <v>901</v>
      </c>
      <c r="E372">
        <v>2980</v>
      </c>
      <c r="F372">
        <v>2980</v>
      </c>
      <c r="G372">
        <f t="shared" si="37"/>
        <v>0</v>
      </c>
      <c r="H372">
        <f t="shared" si="33"/>
        <v>0</v>
      </c>
      <c r="I372">
        <f t="shared" si="34"/>
        <v>181.78</v>
      </c>
      <c r="J372" s="5">
        <f t="shared" si="35"/>
        <v>218.136</v>
      </c>
      <c r="K372" s="5"/>
      <c r="L372" s="5">
        <f t="shared" si="36"/>
        <v>209.047</v>
      </c>
      <c r="M372" s="8"/>
      <c r="N372" s="12"/>
    </row>
    <row r="373" spans="1:14" hidden="1">
      <c r="A373" t="s">
        <v>902</v>
      </c>
      <c r="B373" s="1">
        <v>4987123701358</v>
      </c>
      <c r="C373" t="s">
        <v>162</v>
      </c>
      <c r="D373" t="s">
        <v>903</v>
      </c>
      <c r="E373">
        <v>4298</v>
      </c>
      <c r="F373">
        <v>4298</v>
      </c>
      <c r="G373">
        <f t="shared" si="37"/>
        <v>0</v>
      </c>
      <c r="H373">
        <f t="shared" si="33"/>
        <v>0</v>
      </c>
      <c r="I373">
        <f t="shared" si="34"/>
        <v>262.178</v>
      </c>
      <c r="J373" s="5">
        <f t="shared" si="35"/>
        <v>314.61359999999996</v>
      </c>
      <c r="K373" s="5"/>
      <c r="L373" s="5">
        <f t="shared" si="36"/>
        <v>301.50469999999996</v>
      </c>
      <c r="M373" s="8"/>
      <c r="N373" s="12"/>
    </row>
    <row r="374" spans="1:14" hidden="1">
      <c r="A374" t="s">
        <v>904</v>
      </c>
      <c r="B374" s="1">
        <v>4987123146586</v>
      </c>
      <c r="C374" t="s">
        <v>299</v>
      </c>
      <c r="D374" t="s">
        <v>905</v>
      </c>
      <c r="E374">
        <v>2911</v>
      </c>
      <c r="F374">
        <v>2911</v>
      </c>
      <c r="G374">
        <f t="shared" si="37"/>
        <v>0</v>
      </c>
      <c r="H374">
        <f t="shared" si="33"/>
        <v>0</v>
      </c>
      <c r="I374">
        <f t="shared" si="34"/>
        <v>177.571</v>
      </c>
      <c r="J374" s="5">
        <f t="shared" si="35"/>
        <v>213.08519999999999</v>
      </c>
      <c r="K374" s="5"/>
      <c r="L374" s="5">
        <f t="shared" si="36"/>
        <v>204.20664999999997</v>
      </c>
      <c r="M374" s="8"/>
      <c r="N374" s="12"/>
    </row>
    <row r="375" spans="1:14">
      <c r="A375" t="s">
        <v>906</v>
      </c>
      <c r="B375" s="1">
        <v>4987028147190</v>
      </c>
      <c r="C375" t="s">
        <v>102</v>
      </c>
      <c r="D375" t="s">
        <v>907</v>
      </c>
      <c r="E375">
        <v>1580</v>
      </c>
      <c r="F375">
        <v>1580</v>
      </c>
      <c r="G375">
        <f t="shared" si="37"/>
        <v>0</v>
      </c>
      <c r="H375">
        <f t="shared" si="33"/>
        <v>0</v>
      </c>
      <c r="I375">
        <f t="shared" si="34"/>
        <v>96.38</v>
      </c>
      <c r="J375" s="5">
        <f t="shared" si="35"/>
        <v>115.65599999999999</v>
      </c>
      <c r="K375" s="2">
        <f>I375*1.3</f>
        <v>125.294</v>
      </c>
      <c r="L375" s="5">
        <f t="shared" si="36"/>
        <v>110.83699999999999</v>
      </c>
      <c r="M375" s="8"/>
      <c r="N375" s="12"/>
    </row>
    <row r="376" spans="1:14" hidden="1">
      <c r="A376" t="s">
        <v>908</v>
      </c>
      <c r="B376" s="1">
        <v>4987028147008</v>
      </c>
      <c r="C376" t="s">
        <v>162</v>
      </c>
      <c r="D376" t="s">
        <v>909</v>
      </c>
      <c r="E376">
        <v>4860</v>
      </c>
      <c r="F376">
        <v>4860</v>
      </c>
      <c r="G376">
        <f t="shared" si="37"/>
        <v>0</v>
      </c>
      <c r="H376">
        <f t="shared" si="33"/>
        <v>0</v>
      </c>
      <c r="I376">
        <f t="shared" si="34"/>
        <v>296.45999999999998</v>
      </c>
      <c r="J376" s="5">
        <f t="shared" si="35"/>
        <v>355.75199999999995</v>
      </c>
      <c r="K376" s="5"/>
      <c r="L376" s="5">
        <f t="shared" si="36"/>
        <v>340.92899999999997</v>
      </c>
      <c r="M376" s="8"/>
      <c r="N376" s="12"/>
    </row>
    <row r="377" spans="1:14" hidden="1">
      <c r="A377" t="s">
        <v>910</v>
      </c>
      <c r="B377" s="1">
        <v>4987300025420</v>
      </c>
      <c r="C377" t="s">
        <v>526</v>
      </c>
      <c r="D377" t="s">
        <v>911</v>
      </c>
      <c r="E377">
        <v>2425</v>
      </c>
      <c r="F377">
        <v>2425</v>
      </c>
      <c r="G377">
        <f t="shared" si="37"/>
        <v>0</v>
      </c>
      <c r="H377">
        <f t="shared" si="33"/>
        <v>0</v>
      </c>
      <c r="I377">
        <f t="shared" si="34"/>
        <v>147.92499999999998</v>
      </c>
      <c r="J377" s="5">
        <f t="shared" si="35"/>
        <v>177.50999999999996</v>
      </c>
      <c r="K377" s="5"/>
      <c r="L377" s="5">
        <f t="shared" si="36"/>
        <v>170.11374999999995</v>
      </c>
      <c r="M377" s="8"/>
      <c r="N377" s="12"/>
    </row>
    <row r="378" spans="1:14" hidden="1">
      <c r="A378" t="s">
        <v>912</v>
      </c>
      <c r="B378" s="1">
        <v>4987299221124</v>
      </c>
      <c r="C378" t="s">
        <v>913</v>
      </c>
      <c r="D378" t="s">
        <v>914</v>
      </c>
      <c r="E378">
        <v>1780</v>
      </c>
      <c r="F378">
        <v>1780</v>
      </c>
      <c r="G378">
        <f t="shared" si="37"/>
        <v>0</v>
      </c>
      <c r="H378">
        <f t="shared" si="33"/>
        <v>0</v>
      </c>
      <c r="I378">
        <f t="shared" si="34"/>
        <v>108.58</v>
      </c>
      <c r="J378" s="5">
        <f t="shared" si="35"/>
        <v>130.29599999999999</v>
      </c>
      <c r="K378" s="5"/>
      <c r="L378" s="5">
        <f t="shared" si="36"/>
        <v>124.86699999999999</v>
      </c>
      <c r="M378" s="8"/>
      <c r="N378" s="12"/>
    </row>
    <row r="379" spans="1:14" hidden="1">
      <c r="A379" t="s">
        <v>915</v>
      </c>
      <c r="B379" s="1">
        <v>4987067236008</v>
      </c>
      <c r="C379" t="s">
        <v>46</v>
      </c>
      <c r="D379" s="4" t="s">
        <v>916</v>
      </c>
      <c r="E379">
        <v>2743</v>
      </c>
      <c r="F379">
        <v>2743</v>
      </c>
      <c r="G379">
        <f t="shared" si="37"/>
        <v>0</v>
      </c>
      <c r="H379">
        <f t="shared" si="33"/>
        <v>0</v>
      </c>
      <c r="I379">
        <f t="shared" si="34"/>
        <v>167.32300000000001</v>
      </c>
      <c r="J379" s="5">
        <f t="shared" si="35"/>
        <v>200.7876</v>
      </c>
      <c r="K379" s="5"/>
      <c r="L379" s="5">
        <f t="shared" si="36"/>
        <v>192.42144999999999</v>
      </c>
      <c r="M379" s="8"/>
      <c r="N379" s="12"/>
    </row>
    <row r="380" spans="1:14" hidden="1">
      <c r="A380" t="s">
        <v>917</v>
      </c>
      <c r="B380" s="1">
        <v>4987033000077</v>
      </c>
      <c r="C380" t="s">
        <v>918</v>
      </c>
      <c r="D380" t="s">
        <v>919</v>
      </c>
      <c r="E380">
        <v>3682</v>
      </c>
      <c r="F380">
        <v>3682</v>
      </c>
      <c r="G380">
        <f t="shared" si="37"/>
        <v>0</v>
      </c>
      <c r="H380">
        <f t="shared" si="33"/>
        <v>0</v>
      </c>
      <c r="I380">
        <f t="shared" si="34"/>
        <v>224.602</v>
      </c>
      <c r="J380" s="5">
        <f t="shared" si="35"/>
        <v>269.5224</v>
      </c>
      <c r="K380" s="5"/>
      <c r="L380" s="5">
        <f t="shared" si="36"/>
        <v>258.29230000000001</v>
      </c>
      <c r="M380" s="8"/>
      <c r="N380" s="12"/>
    </row>
    <row r="381" spans="1:14" hidden="1">
      <c r="A381" t="s">
        <v>920</v>
      </c>
      <c r="B381" s="1">
        <v>4987028137696</v>
      </c>
      <c r="C381" t="s">
        <v>921</v>
      </c>
      <c r="D381" t="s">
        <v>922</v>
      </c>
      <c r="E381">
        <v>6458</v>
      </c>
      <c r="F381">
        <v>6458</v>
      </c>
      <c r="G381">
        <f t="shared" si="37"/>
        <v>0</v>
      </c>
      <c r="H381">
        <f t="shared" si="33"/>
        <v>0</v>
      </c>
      <c r="I381">
        <f t="shared" si="34"/>
        <v>393.93799999999999</v>
      </c>
      <c r="J381" s="5">
        <f t="shared" si="35"/>
        <v>472.72559999999999</v>
      </c>
      <c r="K381" s="5"/>
      <c r="L381" s="5">
        <f t="shared" si="36"/>
        <v>453.02869999999996</v>
      </c>
      <c r="M381" s="8"/>
      <c r="N381" s="12"/>
    </row>
    <row r="382" spans="1:14" hidden="1">
      <c r="A382" t="s">
        <v>923</v>
      </c>
      <c r="B382" s="1">
        <v>4560389400052</v>
      </c>
      <c r="C382" t="s">
        <v>924</v>
      </c>
      <c r="D382" t="s">
        <v>925</v>
      </c>
      <c r="E382">
        <v>4094</v>
      </c>
      <c r="F382">
        <v>4094</v>
      </c>
      <c r="G382">
        <f t="shared" si="37"/>
        <v>0</v>
      </c>
      <c r="H382">
        <f t="shared" si="33"/>
        <v>0</v>
      </c>
      <c r="I382">
        <f t="shared" si="34"/>
        <v>249.73399999999998</v>
      </c>
      <c r="J382" s="5">
        <f t="shared" si="35"/>
        <v>299.68079999999998</v>
      </c>
      <c r="K382" s="5"/>
      <c r="L382" s="5">
        <f t="shared" si="36"/>
        <v>287.19409999999993</v>
      </c>
      <c r="M382" s="8"/>
      <c r="N382" s="12"/>
    </row>
    <row r="383" spans="1:14" hidden="1">
      <c r="A383" t="s">
        <v>926</v>
      </c>
      <c r="B383" s="1">
        <v>4980673001077</v>
      </c>
      <c r="C383" t="s">
        <v>456</v>
      </c>
      <c r="D383" t="s">
        <v>927</v>
      </c>
      <c r="E383">
        <v>2138</v>
      </c>
      <c r="F383">
        <v>2138</v>
      </c>
      <c r="G383">
        <f t="shared" si="37"/>
        <v>0</v>
      </c>
      <c r="H383">
        <f t="shared" si="33"/>
        <v>0</v>
      </c>
      <c r="I383">
        <f t="shared" si="34"/>
        <v>130.41800000000001</v>
      </c>
      <c r="J383" s="5">
        <f t="shared" si="35"/>
        <v>156.5016</v>
      </c>
      <c r="K383" s="5"/>
      <c r="L383" s="5">
        <f t="shared" si="36"/>
        <v>149.98069999999998</v>
      </c>
      <c r="M383" s="8"/>
      <c r="N383" s="12"/>
    </row>
    <row r="384" spans="1:14" hidden="1">
      <c r="A384" t="s">
        <v>928</v>
      </c>
      <c r="B384" s="1">
        <v>4987316029016</v>
      </c>
      <c r="C384" t="s">
        <v>929</v>
      </c>
      <c r="D384" t="s">
        <v>930</v>
      </c>
      <c r="E384">
        <v>2828</v>
      </c>
      <c r="F384">
        <v>4298</v>
      </c>
      <c r="G384">
        <f t="shared" si="37"/>
        <v>-1470</v>
      </c>
      <c r="H384">
        <f t="shared" si="33"/>
        <v>-0.34201954397394135</v>
      </c>
      <c r="I384">
        <f t="shared" si="34"/>
        <v>172.50800000000001</v>
      </c>
      <c r="J384" s="5">
        <f t="shared" si="35"/>
        <v>207.00960000000001</v>
      </c>
      <c r="K384" s="5"/>
      <c r="L384" s="5">
        <f t="shared" si="36"/>
        <v>198.38419999999999</v>
      </c>
      <c r="M384" s="8"/>
      <c r="N384" s="12"/>
    </row>
    <row r="385" spans="1:14" hidden="1">
      <c r="A385" t="s">
        <v>931</v>
      </c>
      <c r="B385" s="1">
        <v>4987316029160</v>
      </c>
      <c r="C385" t="s">
        <v>921</v>
      </c>
      <c r="D385" t="s">
        <v>932</v>
      </c>
      <c r="E385">
        <v>6980</v>
      </c>
      <c r="F385">
        <v>7538</v>
      </c>
      <c r="G385">
        <f t="shared" si="37"/>
        <v>-558</v>
      </c>
      <c r="H385">
        <f t="shared" si="33"/>
        <v>-7.4024940302467493E-2</v>
      </c>
      <c r="I385">
        <f t="shared" si="34"/>
        <v>425.78</v>
      </c>
      <c r="J385" s="5">
        <f t="shared" si="35"/>
        <v>510.93599999999992</v>
      </c>
      <c r="K385" s="5"/>
      <c r="L385" s="5">
        <f t="shared" si="36"/>
        <v>489.64699999999993</v>
      </c>
      <c r="M385" s="8"/>
      <c r="N385" s="12"/>
    </row>
    <row r="386" spans="1:14" hidden="1">
      <c r="A386" t="s">
        <v>933</v>
      </c>
      <c r="B386" s="1">
        <v>4987188175316</v>
      </c>
      <c r="C386" t="s">
        <v>934</v>
      </c>
      <c r="D386" t="s">
        <v>935</v>
      </c>
      <c r="E386">
        <v>3980</v>
      </c>
      <c r="F386">
        <v>4710</v>
      </c>
      <c r="G386">
        <f t="shared" si="37"/>
        <v>-730</v>
      </c>
      <c r="H386">
        <f t="shared" ref="H386:H449" si="38">G386/F386</f>
        <v>-0.15498938428874734</v>
      </c>
      <c r="I386">
        <f t="shared" ref="I386:I449" si="39">E386*0.061</f>
        <v>242.78</v>
      </c>
      <c r="J386" s="5">
        <f t="shared" ref="J386:J449" si="40">I386*1.2</f>
        <v>291.33600000000001</v>
      </c>
      <c r="K386" s="5"/>
      <c r="L386" s="5">
        <f t="shared" ref="L386:L449" si="41">I386*1.15</f>
        <v>279.197</v>
      </c>
      <c r="M386" s="8"/>
      <c r="N386" s="12"/>
    </row>
    <row r="387" spans="1:14" hidden="1">
      <c r="A387" t="s">
        <v>936</v>
      </c>
      <c r="B387" s="1">
        <v>4987087038835</v>
      </c>
      <c r="C387" t="s">
        <v>689</v>
      </c>
      <c r="D387" s="4" t="s">
        <v>937</v>
      </c>
      <c r="E387">
        <v>2678</v>
      </c>
      <c r="F387">
        <v>2757</v>
      </c>
      <c r="G387">
        <f t="shared" si="37"/>
        <v>-79</v>
      </c>
      <c r="H387">
        <f t="shared" si="38"/>
        <v>-2.8654334421472614E-2</v>
      </c>
      <c r="I387">
        <f t="shared" si="39"/>
        <v>163.358</v>
      </c>
      <c r="J387" s="5">
        <f t="shared" si="40"/>
        <v>196.02959999999999</v>
      </c>
      <c r="K387" s="5"/>
      <c r="L387" s="5">
        <f t="shared" si="41"/>
        <v>187.86169999999998</v>
      </c>
      <c r="M387" s="8"/>
      <c r="N387" s="12"/>
    </row>
    <row r="388" spans="1:14" hidden="1">
      <c r="A388" t="s">
        <v>938</v>
      </c>
      <c r="B388" s="1">
        <v>4987107007322</v>
      </c>
      <c r="C388" t="s">
        <v>456</v>
      </c>
      <c r="D388" t="s">
        <v>939</v>
      </c>
      <c r="E388">
        <v>2480</v>
      </c>
      <c r="F388">
        <v>1954</v>
      </c>
      <c r="G388">
        <f t="shared" si="37"/>
        <v>526</v>
      </c>
      <c r="H388">
        <f t="shared" si="38"/>
        <v>0.26919140225179122</v>
      </c>
      <c r="I388">
        <f t="shared" si="39"/>
        <v>151.28</v>
      </c>
      <c r="J388" s="5">
        <f t="shared" si="40"/>
        <v>181.536</v>
      </c>
      <c r="K388" s="5"/>
      <c r="L388" s="5">
        <f t="shared" si="41"/>
        <v>173.97199999999998</v>
      </c>
      <c r="M388" s="8"/>
      <c r="N388" s="12"/>
    </row>
    <row r="389" spans="1:14" hidden="1">
      <c r="A389" t="s">
        <v>940</v>
      </c>
      <c r="B389" s="1">
        <v>4987107007360</v>
      </c>
      <c r="C389" t="s">
        <v>941</v>
      </c>
      <c r="D389" t="s">
        <v>942</v>
      </c>
      <c r="E389">
        <v>5980</v>
      </c>
      <c r="F389">
        <v>5019</v>
      </c>
      <c r="G389">
        <f t="shared" si="37"/>
        <v>961</v>
      </c>
      <c r="H389">
        <f t="shared" si="38"/>
        <v>0.1914724048615262</v>
      </c>
      <c r="I389">
        <f t="shared" si="39"/>
        <v>364.78</v>
      </c>
      <c r="J389" s="5">
        <f t="shared" si="40"/>
        <v>437.73599999999993</v>
      </c>
      <c r="K389" s="5"/>
      <c r="L389" s="5">
        <f t="shared" si="41"/>
        <v>419.49699999999996</v>
      </c>
      <c r="M389" s="8"/>
      <c r="N389" s="12"/>
    </row>
    <row r="390" spans="1:14" hidden="1">
      <c r="A390" t="s">
        <v>943</v>
      </c>
      <c r="B390" s="1">
        <v>4987128161133</v>
      </c>
      <c r="C390" t="s">
        <v>944</v>
      </c>
      <c r="D390" s="7" t="s">
        <v>945</v>
      </c>
      <c r="E390">
        <v>3980</v>
      </c>
      <c r="F390">
        <v>9936</v>
      </c>
      <c r="G390">
        <f t="shared" si="37"/>
        <v>-5956</v>
      </c>
      <c r="H390">
        <f t="shared" si="38"/>
        <v>-0.59943639291465378</v>
      </c>
      <c r="I390">
        <f t="shared" si="39"/>
        <v>242.78</v>
      </c>
      <c r="J390" s="5">
        <f t="shared" si="40"/>
        <v>291.33600000000001</v>
      </c>
      <c r="K390" s="5"/>
      <c r="L390" s="5">
        <f t="shared" si="41"/>
        <v>279.197</v>
      </c>
      <c r="M390" s="8"/>
      <c r="N390" s="12"/>
    </row>
    <row r="391" spans="1:14" hidden="1">
      <c r="A391" t="s">
        <v>946</v>
      </c>
      <c r="B391" s="1">
        <v>4987123135078</v>
      </c>
      <c r="C391" t="s">
        <v>334</v>
      </c>
      <c r="D391" s="7" t="s">
        <v>947</v>
      </c>
      <c r="E391">
        <v>8000</v>
      </c>
      <c r="F391">
        <v>8996</v>
      </c>
      <c r="G391">
        <f t="shared" si="37"/>
        <v>-996</v>
      </c>
      <c r="H391">
        <f t="shared" si="38"/>
        <v>-0.11071587372165406</v>
      </c>
      <c r="I391">
        <f t="shared" si="39"/>
        <v>488</v>
      </c>
      <c r="J391" s="5">
        <f t="shared" si="40"/>
        <v>585.6</v>
      </c>
      <c r="K391" s="5"/>
      <c r="L391" s="5">
        <f t="shared" si="41"/>
        <v>561.19999999999993</v>
      </c>
      <c r="M391" s="8"/>
      <c r="N391" s="12"/>
    </row>
    <row r="392" spans="1:14" hidden="1">
      <c r="A392" t="s">
        <v>948</v>
      </c>
      <c r="B392" s="1">
        <v>4987067253906</v>
      </c>
      <c r="C392" t="s">
        <v>334</v>
      </c>
      <c r="D392" s="7" t="s">
        <v>949</v>
      </c>
      <c r="E392">
        <v>3680</v>
      </c>
      <c r="F392">
        <v>4937</v>
      </c>
      <c r="G392">
        <f t="shared" si="37"/>
        <v>-1257</v>
      </c>
      <c r="H392">
        <f t="shared" si="38"/>
        <v>-0.2546080615758558</v>
      </c>
      <c r="I392">
        <f t="shared" si="39"/>
        <v>224.48</v>
      </c>
      <c r="J392" s="5">
        <f t="shared" si="40"/>
        <v>269.37599999999998</v>
      </c>
      <c r="K392" s="5"/>
      <c r="L392" s="5">
        <f t="shared" si="41"/>
        <v>258.15199999999999</v>
      </c>
      <c r="M392" s="8"/>
      <c r="N392" s="12"/>
    </row>
    <row r="393" spans="1:14">
      <c r="A393" t="s">
        <v>950</v>
      </c>
      <c r="B393" s="1">
        <v>4987028120315</v>
      </c>
      <c r="C393" t="s">
        <v>951</v>
      </c>
      <c r="D393" s="7" t="s">
        <v>952</v>
      </c>
      <c r="E393">
        <v>1000</v>
      </c>
      <c r="F393">
        <v>1242</v>
      </c>
      <c r="G393">
        <f t="shared" si="37"/>
        <v>-242</v>
      </c>
      <c r="H393">
        <f t="shared" si="38"/>
        <v>-0.19484702093397746</v>
      </c>
      <c r="I393">
        <f t="shared" si="39"/>
        <v>61</v>
      </c>
      <c r="J393" s="5">
        <f t="shared" si="40"/>
        <v>73.2</v>
      </c>
      <c r="K393" s="2">
        <f>I393*1.3</f>
        <v>79.3</v>
      </c>
      <c r="L393" s="5">
        <f t="shared" si="41"/>
        <v>70.149999999999991</v>
      </c>
      <c r="M393" s="8"/>
      <c r="N393" s="12"/>
    </row>
    <row r="394" spans="1:14" hidden="1">
      <c r="A394" t="s">
        <v>953</v>
      </c>
      <c r="B394" s="1">
        <v>4987049204445</v>
      </c>
      <c r="C394" t="s">
        <v>954</v>
      </c>
      <c r="D394" s="7" t="s">
        <v>955</v>
      </c>
      <c r="E394">
        <v>2280</v>
      </c>
      <c r="F394">
        <v>1706</v>
      </c>
      <c r="G394">
        <f t="shared" si="37"/>
        <v>574</v>
      </c>
      <c r="H394">
        <f t="shared" si="38"/>
        <v>0.33645955451348181</v>
      </c>
      <c r="I394">
        <f t="shared" si="39"/>
        <v>139.07999999999998</v>
      </c>
      <c r="J394" s="5">
        <f t="shared" si="40"/>
        <v>166.89599999999999</v>
      </c>
      <c r="K394" s="5"/>
      <c r="L394" s="5">
        <f t="shared" si="41"/>
        <v>159.94199999999998</v>
      </c>
      <c r="M394" s="8"/>
      <c r="N394" s="12"/>
    </row>
    <row r="395" spans="1:14" hidden="1">
      <c r="A395" t="s">
        <v>956</v>
      </c>
      <c r="B395" s="1">
        <v>4987049210255</v>
      </c>
      <c r="C395" t="s">
        <v>957</v>
      </c>
      <c r="D395" s="7" t="s">
        <v>958</v>
      </c>
      <c r="E395">
        <v>2376</v>
      </c>
      <c r="F395">
        <v>1769</v>
      </c>
      <c r="G395">
        <f t="shared" si="37"/>
        <v>607</v>
      </c>
      <c r="H395">
        <f t="shared" si="38"/>
        <v>0.34313171283210853</v>
      </c>
      <c r="I395">
        <f t="shared" si="39"/>
        <v>144.93600000000001</v>
      </c>
      <c r="J395" s="5">
        <f t="shared" si="40"/>
        <v>173.92320000000001</v>
      </c>
      <c r="K395" s="5"/>
      <c r="L395" s="5">
        <f t="shared" si="41"/>
        <v>166.6764</v>
      </c>
      <c r="M395" s="8"/>
      <c r="N395" s="12"/>
    </row>
    <row r="396" spans="1:14" hidden="1">
      <c r="A396" t="s">
        <v>959</v>
      </c>
      <c r="B396" s="1">
        <v>4949844331023</v>
      </c>
      <c r="C396" t="s">
        <v>960</v>
      </c>
      <c r="D396" s="7" t="s">
        <v>961</v>
      </c>
      <c r="E396">
        <v>4329</v>
      </c>
      <c r="F396">
        <v>3960</v>
      </c>
      <c r="G396">
        <f t="shared" si="37"/>
        <v>369</v>
      </c>
      <c r="H396">
        <f t="shared" si="38"/>
        <v>9.3181818181818185E-2</v>
      </c>
      <c r="I396">
        <f t="shared" si="39"/>
        <v>264.06900000000002</v>
      </c>
      <c r="J396" s="5">
        <f t="shared" si="40"/>
        <v>316.88280000000003</v>
      </c>
      <c r="K396" s="5"/>
      <c r="L396" s="5">
        <f t="shared" si="41"/>
        <v>303.67935</v>
      </c>
      <c r="M396" s="8"/>
      <c r="N396" s="12"/>
    </row>
    <row r="397" spans="1:14" hidden="1">
      <c r="A397" t="s">
        <v>962</v>
      </c>
      <c r="B397" s="1">
        <v>4980673001367</v>
      </c>
      <c r="C397" t="s">
        <v>212</v>
      </c>
      <c r="D397" s="7" t="s">
        <v>963</v>
      </c>
      <c r="E397">
        <v>17828</v>
      </c>
      <c r="F397">
        <v>1728</v>
      </c>
      <c r="G397">
        <f t="shared" si="37"/>
        <v>16100</v>
      </c>
      <c r="H397">
        <f t="shared" si="38"/>
        <v>9.3171296296296298</v>
      </c>
      <c r="I397">
        <f t="shared" si="39"/>
        <v>1087.508</v>
      </c>
      <c r="J397" s="5">
        <f t="shared" si="40"/>
        <v>1305.0096000000001</v>
      </c>
      <c r="K397" s="5"/>
      <c r="L397" s="5">
        <f t="shared" si="41"/>
        <v>1250.6342</v>
      </c>
      <c r="M397" s="8"/>
      <c r="N397" s="12"/>
    </row>
    <row r="398" spans="1:14">
      <c r="A398" t="s">
        <v>964</v>
      </c>
      <c r="B398" s="1">
        <v>4987469164077</v>
      </c>
      <c r="C398" t="s">
        <v>26</v>
      </c>
      <c r="D398" t="s">
        <v>965</v>
      </c>
      <c r="E398">
        <v>1180</v>
      </c>
      <c r="F398">
        <v>1180</v>
      </c>
      <c r="G398">
        <f t="shared" si="37"/>
        <v>0</v>
      </c>
      <c r="H398">
        <f t="shared" si="38"/>
        <v>0</v>
      </c>
      <c r="I398">
        <f t="shared" si="39"/>
        <v>71.98</v>
      </c>
      <c r="J398" s="5">
        <f t="shared" si="40"/>
        <v>86.376000000000005</v>
      </c>
      <c r="K398" s="2">
        <f>I398*1.3</f>
        <v>93.574000000000012</v>
      </c>
      <c r="L398" s="5">
        <f t="shared" si="41"/>
        <v>82.777000000000001</v>
      </c>
      <c r="M398" s="8"/>
      <c r="N398" s="12"/>
    </row>
    <row r="399" spans="1:14" hidden="1">
      <c r="A399" t="s">
        <v>966</v>
      </c>
      <c r="B399" s="1">
        <v>4954097835334</v>
      </c>
      <c r="C399" t="s">
        <v>31</v>
      </c>
      <c r="D399" s="7" t="s">
        <v>967</v>
      </c>
      <c r="E399">
        <v>1814</v>
      </c>
      <c r="F399">
        <v>1814</v>
      </c>
      <c r="G399">
        <f t="shared" si="37"/>
        <v>0</v>
      </c>
      <c r="H399">
        <f t="shared" si="38"/>
        <v>0</v>
      </c>
      <c r="I399">
        <f t="shared" si="39"/>
        <v>110.654</v>
      </c>
      <c r="J399" s="5">
        <f t="shared" si="40"/>
        <v>132.78479999999999</v>
      </c>
      <c r="K399" s="5"/>
      <c r="L399" s="5">
        <f t="shared" si="41"/>
        <v>127.25209999999998</v>
      </c>
      <c r="M399" s="8"/>
      <c r="N399" s="12"/>
    </row>
    <row r="400" spans="1:14" hidden="1">
      <c r="A400" t="s">
        <v>968</v>
      </c>
      <c r="B400" s="1">
        <v>4954097835365</v>
      </c>
      <c r="C400" t="s">
        <v>526</v>
      </c>
      <c r="D400" t="s">
        <v>969</v>
      </c>
      <c r="E400">
        <v>3218</v>
      </c>
      <c r="F400">
        <v>3218</v>
      </c>
      <c r="G400">
        <f t="shared" si="37"/>
        <v>0</v>
      </c>
      <c r="H400">
        <f t="shared" si="38"/>
        <v>0</v>
      </c>
      <c r="I400">
        <f t="shared" si="39"/>
        <v>196.298</v>
      </c>
      <c r="J400" s="5">
        <f t="shared" si="40"/>
        <v>235.55759999999998</v>
      </c>
      <c r="K400" s="5"/>
      <c r="L400" s="5">
        <f t="shared" si="41"/>
        <v>225.74269999999999</v>
      </c>
      <c r="M400" s="8"/>
      <c r="N400" s="12"/>
    </row>
    <row r="401" spans="1:14" hidden="1">
      <c r="A401" t="s">
        <v>970</v>
      </c>
      <c r="B401" s="1">
        <v>4987067200504</v>
      </c>
      <c r="C401" t="s">
        <v>162</v>
      </c>
      <c r="D401" s="7" t="s">
        <v>971</v>
      </c>
      <c r="E401">
        <v>2006</v>
      </c>
      <c r="F401">
        <v>2006</v>
      </c>
      <c r="G401">
        <f t="shared" ref="G401:G464" si="42">E401-F401</f>
        <v>0</v>
      </c>
      <c r="H401">
        <f t="shared" si="38"/>
        <v>0</v>
      </c>
      <c r="I401">
        <f t="shared" si="39"/>
        <v>122.366</v>
      </c>
      <c r="J401" s="5">
        <f t="shared" si="40"/>
        <v>146.83920000000001</v>
      </c>
      <c r="K401" s="5"/>
      <c r="L401" s="5">
        <f t="shared" si="41"/>
        <v>140.7209</v>
      </c>
      <c r="M401" s="8"/>
      <c r="N401" s="12"/>
    </row>
    <row r="402" spans="1:14" hidden="1">
      <c r="A402" t="s">
        <v>972</v>
      </c>
      <c r="B402" s="1">
        <v>4987067200702</v>
      </c>
      <c r="C402" t="s">
        <v>845</v>
      </c>
      <c r="D402" s="4" t="s">
        <v>973</v>
      </c>
      <c r="E402">
        <v>2138</v>
      </c>
      <c r="F402">
        <v>2138</v>
      </c>
      <c r="G402">
        <f t="shared" si="42"/>
        <v>0</v>
      </c>
      <c r="H402">
        <f t="shared" si="38"/>
        <v>0</v>
      </c>
      <c r="I402">
        <f t="shared" si="39"/>
        <v>130.41800000000001</v>
      </c>
      <c r="J402" s="5">
        <f t="shared" si="40"/>
        <v>156.5016</v>
      </c>
      <c r="K402" s="5"/>
      <c r="L402" s="5">
        <f t="shared" si="41"/>
        <v>149.98069999999998</v>
      </c>
      <c r="M402" s="8"/>
      <c r="N402" s="12"/>
    </row>
    <row r="403" spans="1:14">
      <c r="A403" t="s">
        <v>974</v>
      </c>
      <c r="B403" s="1">
        <v>4987067810208</v>
      </c>
      <c r="C403" t="s">
        <v>34</v>
      </c>
      <c r="D403" s="7" t="s">
        <v>975</v>
      </c>
      <c r="E403">
        <v>999</v>
      </c>
      <c r="F403">
        <v>999</v>
      </c>
      <c r="G403">
        <f t="shared" si="42"/>
        <v>0</v>
      </c>
      <c r="H403">
        <f t="shared" si="38"/>
        <v>0</v>
      </c>
      <c r="I403">
        <f t="shared" si="39"/>
        <v>60.939</v>
      </c>
      <c r="J403" s="5">
        <f t="shared" si="40"/>
        <v>73.126800000000003</v>
      </c>
      <c r="K403" s="2">
        <f>I403*1.3</f>
        <v>79.220700000000008</v>
      </c>
      <c r="L403" s="5">
        <f t="shared" si="41"/>
        <v>70.079849999999993</v>
      </c>
      <c r="M403" s="8"/>
      <c r="N403" s="12"/>
    </row>
    <row r="404" spans="1:14" hidden="1">
      <c r="A404" t="s">
        <v>976</v>
      </c>
      <c r="B404" s="1">
        <v>4987067810307</v>
      </c>
      <c r="C404" t="s">
        <v>162</v>
      </c>
      <c r="D404" s="7" t="s">
        <v>977</v>
      </c>
      <c r="E404">
        <v>2280</v>
      </c>
      <c r="F404">
        <v>2280</v>
      </c>
      <c r="G404">
        <f t="shared" si="42"/>
        <v>0</v>
      </c>
      <c r="H404">
        <f t="shared" si="38"/>
        <v>0</v>
      </c>
      <c r="I404">
        <f t="shared" si="39"/>
        <v>139.07999999999998</v>
      </c>
      <c r="J404" s="5">
        <f t="shared" si="40"/>
        <v>166.89599999999999</v>
      </c>
      <c r="K404" s="5"/>
      <c r="L404" s="5">
        <f t="shared" si="41"/>
        <v>159.94199999999998</v>
      </c>
      <c r="M404" s="8"/>
      <c r="N404" s="12"/>
    </row>
    <row r="405" spans="1:14" hidden="1">
      <c r="A405" t="s">
        <v>978</v>
      </c>
      <c r="B405" s="1">
        <v>4987067810406</v>
      </c>
      <c r="C405" t="s">
        <v>845</v>
      </c>
      <c r="D405" s="7" t="s">
        <v>979</v>
      </c>
      <c r="E405">
        <v>2980</v>
      </c>
      <c r="F405">
        <v>2980</v>
      </c>
      <c r="G405">
        <f t="shared" si="42"/>
        <v>0</v>
      </c>
      <c r="H405">
        <f t="shared" si="38"/>
        <v>0</v>
      </c>
      <c r="I405">
        <f t="shared" si="39"/>
        <v>181.78</v>
      </c>
      <c r="J405" s="5">
        <f t="shared" si="40"/>
        <v>218.136</v>
      </c>
      <c r="K405" s="5"/>
      <c r="L405" s="5">
        <f t="shared" si="41"/>
        <v>209.047</v>
      </c>
      <c r="M405" s="8"/>
      <c r="N405" s="12"/>
    </row>
    <row r="406" spans="1:14" hidden="1">
      <c r="A406" t="s">
        <v>980</v>
      </c>
      <c r="B406" s="1">
        <v>4987067211708</v>
      </c>
      <c r="C406" t="s">
        <v>981</v>
      </c>
      <c r="D406" s="7" t="s">
        <v>982</v>
      </c>
      <c r="E406">
        <v>4888</v>
      </c>
      <c r="F406">
        <v>4888</v>
      </c>
      <c r="G406">
        <f t="shared" si="42"/>
        <v>0</v>
      </c>
      <c r="H406">
        <f t="shared" si="38"/>
        <v>0</v>
      </c>
      <c r="I406">
        <f t="shared" si="39"/>
        <v>298.16800000000001</v>
      </c>
      <c r="J406" s="5">
        <f t="shared" si="40"/>
        <v>357.80160000000001</v>
      </c>
      <c r="K406" s="5"/>
      <c r="L406" s="5">
        <f t="shared" si="41"/>
        <v>342.89319999999998</v>
      </c>
      <c r="M406" s="8"/>
      <c r="N406" s="12"/>
    </row>
    <row r="407" spans="1:14" hidden="1">
      <c r="A407" t="s">
        <v>983</v>
      </c>
      <c r="B407" s="1">
        <v>4987067238309</v>
      </c>
      <c r="C407" t="s">
        <v>26</v>
      </c>
      <c r="D407" s="7" t="s">
        <v>984</v>
      </c>
      <c r="E407">
        <v>1680</v>
      </c>
      <c r="F407">
        <v>1680</v>
      </c>
      <c r="G407">
        <f t="shared" si="42"/>
        <v>0</v>
      </c>
      <c r="H407">
        <f t="shared" si="38"/>
        <v>0</v>
      </c>
      <c r="I407">
        <f t="shared" si="39"/>
        <v>102.48</v>
      </c>
      <c r="J407" s="5">
        <f t="shared" si="40"/>
        <v>122.976</v>
      </c>
      <c r="K407" s="5"/>
      <c r="L407" s="5">
        <f t="shared" si="41"/>
        <v>117.85199999999999</v>
      </c>
      <c r="M407" s="8"/>
      <c r="N407" s="12"/>
    </row>
    <row r="408" spans="1:14" hidden="1">
      <c r="A408" t="s">
        <v>985</v>
      </c>
      <c r="B408" s="1">
        <v>4987316033570</v>
      </c>
      <c r="C408" t="s">
        <v>26</v>
      </c>
      <c r="D408" s="7" t="s">
        <v>986</v>
      </c>
      <c r="E408">
        <v>2480</v>
      </c>
      <c r="F408">
        <v>4278</v>
      </c>
      <c r="G408">
        <f t="shared" si="42"/>
        <v>-1798</v>
      </c>
      <c r="H408">
        <f t="shared" si="38"/>
        <v>-0.42028985507246375</v>
      </c>
      <c r="I408">
        <f t="shared" si="39"/>
        <v>151.28</v>
      </c>
      <c r="J408" s="5">
        <f t="shared" si="40"/>
        <v>181.536</v>
      </c>
      <c r="K408" s="5"/>
      <c r="L408" s="5">
        <f t="shared" si="41"/>
        <v>173.97199999999998</v>
      </c>
      <c r="M408" s="8">
        <v>326</v>
      </c>
      <c r="N408" s="12">
        <v>329</v>
      </c>
    </row>
    <row r="409" spans="1:14" hidden="1">
      <c r="A409" t="s">
        <v>987</v>
      </c>
      <c r="B409" s="1">
        <v>4987103049098</v>
      </c>
      <c r="C409" t="s">
        <v>714</v>
      </c>
      <c r="D409" s="7" t="s">
        <v>988</v>
      </c>
      <c r="E409">
        <v>311</v>
      </c>
      <c r="F409">
        <v>324</v>
      </c>
      <c r="G409">
        <f t="shared" si="42"/>
        <v>-13</v>
      </c>
      <c r="H409">
        <f t="shared" si="38"/>
        <v>-4.0123456790123455E-2</v>
      </c>
      <c r="I409">
        <f t="shared" si="39"/>
        <v>18.971</v>
      </c>
      <c r="J409" s="5">
        <f t="shared" si="40"/>
        <v>22.7652</v>
      </c>
      <c r="K409" s="5"/>
      <c r="L409" s="5">
        <f t="shared" si="41"/>
        <v>21.816649999999999</v>
      </c>
      <c r="M409" s="8"/>
      <c r="N409" s="12"/>
    </row>
    <row r="410" spans="1:14" hidden="1">
      <c r="A410" t="s">
        <v>989</v>
      </c>
      <c r="B410" s="1">
        <v>4987103049104</v>
      </c>
      <c r="C410" t="s">
        <v>46</v>
      </c>
      <c r="D410" s="7" t="s">
        <v>990</v>
      </c>
      <c r="E410">
        <v>1944</v>
      </c>
      <c r="F410">
        <v>1944</v>
      </c>
      <c r="G410">
        <f t="shared" si="42"/>
        <v>0</v>
      </c>
      <c r="H410">
        <f t="shared" si="38"/>
        <v>0</v>
      </c>
      <c r="I410">
        <f t="shared" si="39"/>
        <v>118.584</v>
      </c>
      <c r="J410" s="5">
        <f t="shared" si="40"/>
        <v>142.30080000000001</v>
      </c>
      <c r="K410" s="5"/>
      <c r="L410" s="5">
        <f t="shared" si="41"/>
        <v>136.3716</v>
      </c>
      <c r="M410" s="8">
        <v>120</v>
      </c>
      <c r="N410" s="12">
        <v>126</v>
      </c>
    </row>
    <row r="411" spans="1:14" hidden="1">
      <c r="A411" t="s">
        <v>991</v>
      </c>
      <c r="B411" s="1">
        <v>4987103049111</v>
      </c>
      <c r="C411" t="s">
        <v>26</v>
      </c>
      <c r="D411" s="7" t="s">
        <v>992</v>
      </c>
      <c r="E411">
        <v>4860</v>
      </c>
      <c r="F411">
        <v>4860</v>
      </c>
      <c r="G411">
        <f t="shared" si="42"/>
        <v>0</v>
      </c>
      <c r="H411">
        <f t="shared" si="38"/>
        <v>0</v>
      </c>
      <c r="I411">
        <f t="shared" si="39"/>
        <v>296.45999999999998</v>
      </c>
      <c r="J411" s="5">
        <f t="shared" si="40"/>
        <v>355.75199999999995</v>
      </c>
      <c r="K411" s="5"/>
      <c r="L411" s="5">
        <f t="shared" si="41"/>
        <v>340.92899999999997</v>
      </c>
      <c r="M411" s="8">
        <v>228</v>
      </c>
      <c r="N411" s="12">
        <v>228</v>
      </c>
    </row>
    <row r="412" spans="1:14" hidden="1">
      <c r="A412" t="s">
        <v>993</v>
      </c>
      <c r="B412" s="1">
        <v>4987103049647</v>
      </c>
      <c r="C412" t="s">
        <v>162</v>
      </c>
      <c r="D412" s="7" t="s">
        <v>994</v>
      </c>
      <c r="E412">
        <v>3218</v>
      </c>
      <c r="F412">
        <v>3218</v>
      </c>
      <c r="G412">
        <f t="shared" si="42"/>
        <v>0</v>
      </c>
      <c r="H412">
        <f t="shared" si="38"/>
        <v>0</v>
      </c>
      <c r="I412">
        <f t="shared" si="39"/>
        <v>196.298</v>
      </c>
      <c r="J412" s="5">
        <f t="shared" si="40"/>
        <v>235.55759999999998</v>
      </c>
      <c r="K412" s="5"/>
      <c r="L412" s="5">
        <f t="shared" si="41"/>
        <v>225.74269999999999</v>
      </c>
      <c r="M412" s="8">
        <v>362</v>
      </c>
      <c r="N412" s="12">
        <v>364.5</v>
      </c>
    </row>
    <row r="413" spans="1:14" hidden="1">
      <c r="A413" t="s">
        <v>995</v>
      </c>
      <c r="B413" s="1">
        <v>4987103049654</v>
      </c>
      <c r="C413" t="s">
        <v>996</v>
      </c>
      <c r="D413" s="7" t="s">
        <v>997</v>
      </c>
      <c r="E413">
        <v>5378</v>
      </c>
      <c r="F413">
        <v>5378</v>
      </c>
      <c r="G413">
        <f t="shared" si="42"/>
        <v>0</v>
      </c>
      <c r="H413">
        <f t="shared" si="38"/>
        <v>0</v>
      </c>
      <c r="I413">
        <f t="shared" si="39"/>
        <v>328.05799999999999</v>
      </c>
      <c r="J413" s="5">
        <f t="shared" si="40"/>
        <v>393.6696</v>
      </c>
      <c r="K413" s="5"/>
      <c r="L413" s="5">
        <f t="shared" si="41"/>
        <v>377.26669999999996</v>
      </c>
      <c r="M413" s="8"/>
      <c r="N413" s="12"/>
    </row>
    <row r="414" spans="1:14" hidden="1">
      <c r="A414" t="s">
        <v>998</v>
      </c>
      <c r="B414" s="1">
        <v>4987195710760</v>
      </c>
      <c r="C414" t="s">
        <v>176</v>
      </c>
      <c r="D414" t="s">
        <v>999</v>
      </c>
      <c r="E414">
        <v>598</v>
      </c>
      <c r="F414">
        <v>950</v>
      </c>
      <c r="G414">
        <f t="shared" si="42"/>
        <v>-352</v>
      </c>
      <c r="H414">
        <f t="shared" si="38"/>
        <v>-0.3705263157894737</v>
      </c>
      <c r="I414">
        <f t="shared" si="39"/>
        <v>36.478000000000002</v>
      </c>
      <c r="J414" s="5">
        <f t="shared" si="40"/>
        <v>43.773600000000002</v>
      </c>
      <c r="K414" s="5"/>
      <c r="L414" s="5">
        <f t="shared" si="41"/>
        <v>41.9497</v>
      </c>
      <c r="M414" s="8"/>
      <c r="N414" s="12"/>
    </row>
    <row r="415" spans="1:14" hidden="1">
      <c r="A415" t="s">
        <v>1000</v>
      </c>
      <c r="B415" s="1">
        <v>4987195710784</v>
      </c>
      <c r="C415" t="s">
        <v>26</v>
      </c>
      <c r="D415" t="s">
        <v>1001</v>
      </c>
      <c r="E415">
        <v>3290</v>
      </c>
      <c r="F415">
        <v>5184</v>
      </c>
      <c r="G415">
        <f t="shared" si="42"/>
        <v>-1894</v>
      </c>
      <c r="H415">
        <f t="shared" si="38"/>
        <v>-0.36535493827160492</v>
      </c>
      <c r="I415">
        <f t="shared" si="39"/>
        <v>200.69</v>
      </c>
      <c r="J415" s="5">
        <f t="shared" si="40"/>
        <v>240.82799999999997</v>
      </c>
      <c r="K415" s="5"/>
      <c r="L415" s="5">
        <f t="shared" si="41"/>
        <v>230.79349999999997</v>
      </c>
      <c r="M415" s="8"/>
      <c r="N415" s="12"/>
    </row>
    <row r="416" spans="1:14" hidden="1">
      <c r="A416" t="s">
        <v>1002</v>
      </c>
      <c r="B416" s="1">
        <v>4903301045489</v>
      </c>
      <c r="C416" t="s">
        <v>162</v>
      </c>
      <c r="D416" s="4" t="s">
        <v>1003</v>
      </c>
      <c r="E416">
        <v>1680</v>
      </c>
      <c r="F416">
        <v>1814</v>
      </c>
      <c r="G416">
        <f t="shared" si="42"/>
        <v>-134</v>
      </c>
      <c r="H416">
        <f t="shared" si="38"/>
        <v>-7.3869900771775077E-2</v>
      </c>
      <c r="I416">
        <f t="shared" si="39"/>
        <v>102.48</v>
      </c>
      <c r="J416" s="5">
        <f t="shared" si="40"/>
        <v>122.976</v>
      </c>
      <c r="K416" s="5"/>
      <c r="L416" s="5">
        <f t="shared" si="41"/>
        <v>117.85199999999999</v>
      </c>
      <c r="M416" s="8"/>
      <c r="N416" s="12"/>
    </row>
    <row r="417" spans="1:14" hidden="1">
      <c r="A417" t="s">
        <v>1004</v>
      </c>
      <c r="B417" s="1">
        <v>4903301045496</v>
      </c>
      <c r="C417" t="s">
        <v>26</v>
      </c>
      <c r="D417" s="4" t="s">
        <v>1005</v>
      </c>
      <c r="E417">
        <v>2880</v>
      </c>
      <c r="F417">
        <v>3434</v>
      </c>
      <c r="G417">
        <f t="shared" si="42"/>
        <v>-554</v>
      </c>
      <c r="H417">
        <f t="shared" si="38"/>
        <v>-0.16132789749563192</v>
      </c>
      <c r="I417">
        <f t="shared" si="39"/>
        <v>175.68</v>
      </c>
      <c r="J417" s="5">
        <f t="shared" si="40"/>
        <v>210.816</v>
      </c>
      <c r="K417" s="5"/>
      <c r="L417" s="5">
        <f t="shared" si="41"/>
        <v>202.03199999999998</v>
      </c>
      <c r="M417" s="8"/>
      <c r="N417" s="12"/>
    </row>
    <row r="418" spans="1:14" hidden="1">
      <c r="A418" t="s">
        <v>1006</v>
      </c>
      <c r="B418" s="1">
        <v>4987123140676</v>
      </c>
      <c r="C418" t="s">
        <v>526</v>
      </c>
      <c r="D418" t="s">
        <v>1007</v>
      </c>
      <c r="E418">
        <v>2650</v>
      </c>
      <c r="F418">
        <v>1980</v>
      </c>
      <c r="G418">
        <f t="shared" si="42"/>
        <v>670</v>
      </c>
      <c r="H418">
        <f t="shared" si="38"/>
        <v>0.3383838383838384</v>
      </c>
      <c r="I418">
        <f t="shared" si="39"/>
        <v>161.65</v>
      </c>
      <c r="J418" s="5">
        <f t="shared" si="40"/>
        <v>193.98</v>
      </c>
      <c r="K418" s="5"/>
      <c r="L418" s="5">
        <f t="shared" si="41"/>
        <v>185.89749999999998</v>
      </c>
      <c r="M418" s="8">
        <v>228</v>
      </c>
      <c r="N418" s="12">
        <v>228</v>
      </c>
    </row>
    <row r="419" spans="1:14" hidden="1">
      <c r="A419" t="s">
        <v>1008</v>
      </c>
      <c r="B419" s="1">
        <v>4987087039191</v>
      </c>
      <c r="C419" t="s">
        <v>863</v>
      </c>
      <c r="D419" s="4" t="s">
        <v>1009</v>
      </c>
      <c r="E419">
        <v>2316</v>
      </c>
      <c r="F419">
        <v>2325</v>
      </c>
      <c r="G419">
        <f t="shared" si="42"/>
        <v>-9</v>
      </c>
      <c r="H419">
        <f t="shared" si="38"/>
        <v>-3.8709677419354839E-3</v>
      </c>
      <c r="I419">
        <f t="shared" si="39"/>
        <v>141.27600000000001</v>
      </c>
      <c r="J419" s="5">
        <f t="shared" si="40"/>
        <v>169.53120000000001</v>
      </c>
      <c r="K419" s="5"/>
      <c r="L419" s="5">
        <f t="shared" si="41"/>
        <v>162.4674</v>
      </c>
      <c r="M419" s="8"/>
      <c r="N419" s="12"/>
    </row>
    <row r="420" spans="1:14" hidden="1">
      <c r="A420" t="s">
        <v>1010</v>
      </c>
      <c r="B420" s="1">
        <v>4987087036077</v>
      </c>
      <c r="C420" t="s">
        <v>526</v>
      </c>
      <c r="D420" s="4" t="s">
        <v>1011</v>
      </c>
      <c r="E420">
        <v>1698</v>
      </c>
      <c r="F420">
        <v>1698</v>
      </c>
      <c r="G420">
        <f t="shared" si="42"/>
        <v>0</v>
      </c>
      <c r="H420">
        <f t="shared" si="38"/>
        <v>0</v>
      </c>
      <c r="I420">
        <f t="shared" si="39"/>
        <v>103.578</v>
      </c>
      <c r="J420" s="5">
        <f t="shared" si="40"/>
        <v>124.2936</v>
      </c>
      <c r="K420" s="5"/>
      <c r="L420" s="5">
        <f t="shared" si="41"/>
        <v>119.1147</v>
      </c>
      <c r="M420" s="8"/>
      <c r="N420" s="12"/>
    </row>
    <row r="421" spans="1:14" hidden="1">
      <c r="A421" t="s">
        <v>1012</v>
      </c>
      <c r="B421" s="1">
        <v>4987305320933</v>
      </c>
      <c r="C421" t="s">
        <v>162</v>
      </c>
      <c r="D421" t="s">
        <v>1013</v>
      </c>
      <c r="E421">
        <v>2138</v>
      </c>
      <c r="F421">
        <v>2138</v>
      </c>
      <c r="G421">
        <f t="shared" si="42"/>
        <v>0</v>
      </c>
      <c r="H421">
        <f t="shared" si="38"/>
        <v>0</v>
      </c>
      <c r="I421">
        <f t="shared" si="39"/>
        <v>130.41800000000001</v>
      </c>
      <c r="J421" s="5">
        <f t="shared" si="40"/>
        <v>156.5016</v>
      </c>
      <c r="K421" s="5"/>
      <c r="L421" s="5">
        <f t="shared" si="41"/>
        <v>149.98069999999998</v>
      </c>
      <c r="M421" s="8"/>
      <c r="N421" s="12"/>
    </row>
    <row r="422" spans="1:14" hidden="1">
      <c r="A422" t="s">
        <v>1014</v>
      </c>
      <c r="B422" s="1">
        <v>4987305320940</v>
      </c>
      <c r="C422" t="s">
        <v>26</v>
      </c>
      <c r="D422" t="s">
        <v>1015</v>
      </c>
      <c r="E422">
        <v>4104</v>
      </c>
      <c r="F422">
        <v>4104</v>
      </c>
      <c r="G422">
        <f t="shared" si="42"/>
        <v>0</v>
      </c>
      <c r="H422">
        <f t="shared" si="38"/>
        <v>0</v>
      </c>
      <c r="I422">
        <f t="shared" si="39"/>
        <v>250.34399999999999</v>
      </c>
      <c r="J422" s="5">
        <f t="shared" si="40"/>
        <v>300.4128</v>
      </c>
      <c r="K422" s="5"/>
      <c r="L422" s="5">
        <f t="shared" si="41"/>
        <v>287.89559999999994</v>
      </c>
      <c r="M422" s="8"/>
      <c r="N422" s="12"/>
    </row>
    <row r="423" spans="1:14">
      <c r="A423" t="s">
        <v>1016</v>
      </c>
      <c r="B423" s="1">
        <v>4987174725013</v>
      </c>
      <c r="C423" t="s">
        <v>1017</v>
      </c>
      <c r="D423" t="s">
        <v>1018</v>
      </c>
      <c r="E423">
        <v>861</v>
      </c>
      <c r="F423">
        <v>861</v>
      </c>
      <c r="G423">
        <f t="shared" si="42"/>
        <v>0</v>
      </c>
      <c r="H423">
        <f t="shared" si="38"/>
        <v>0</v>
      </c>
      <c r="I423">
        <f t="shared" si="39"/>
        <v>52.521000000000001</v>
      </c>
      <c r="J423" s="5">
        <f t="shared" si="40"/>
        <v>63.025199999999998</v>
      </c>
      <c r="K423" s="2">
        <f>I423*1.3</f>
        <v>68.277299999999997</v>
      </c>
      <c r="L423" s="5">
        <f t="shared" si="41"/>
        <v>60.399149999999999</v>
      </c>
      <c r="M423" s="8"/>
      <c r="N423" s="12"/>
    </row>
    <row r="424" spans="1:14">
      <c r="A424" t="s">
        <v>1019</v>
      </c>
      <c r="B424" s="1">
        <v>4987174726010</v>
      </c>
      <c r="C424" t="s">
        <v>34</v>
      </c>
      <c r="D424" t="s">
        <v>1020</v>
      </c>
      <c r="E424">
        <v>1490</v>
      </c>
      <c r="F424">
        <v>1490</v>
      </c>
      <c r="G424">
        <f t="shared" si="42"/>
        <v>0</v>
      </c>
      <c r="H424">
        <f t="shared" si="38"/>
        <v>0</v>
      </c>
      <c r="I424">
        <f t="shared" si="39"/>
        <v>90.89</v>
      </c>
      <c r="J424" s="5">
        <f t="shared" si="40"/>
        <v>109.068</v>
      </c>
      <c r="K424" s="2">
        <f>I424*1.3</f>
        <v>118.15700000000001</v>
      </c>
      <c r="L424" s="5">
        <f t="shared" si="41"/>
        <v>104.5235</v>
      </c>
      <c r="M424" s="8"/>
      <c r="N424" s="12"/>
    </row>
    <row r="425" spans="1:14" hidden="1">
      <c r="A425" t="s">
        <v>1021</v>
      </c>
      <c r="B425" s="1">
        <v>4987174727017</v>
      </c>
      <c r="C425" t="s">
        <v>46</v>
      </c>
      <c r="D425" t="s">
        <v>1022</v>
      </c>
      <c r="E425">
        <v>2786</v>
      </c>
      <c r="F425">
        <v>2786</v>
      </c>
      <c r="G425">
        <f t="shared" si="42"/>
        <v>0</v>
      </c>
      <c r="H425">
        <f t="shared" si="38"/>
        <v>0</v>
      </c>
      <c r="I425">
        <f t="shared" si="39"/>
        <v>169.946</v>
      </c>
      <c r="J425" s="5">
        <f t="shared" si="40"/>
        <v>203.93519999999998</v>
      </c>
      <c r="K425" s="5"/>
      <c r="L425" s="5">
        <f t="shared" si="41"/>
        <v>195.43789999999998</v>
      </c>
      <c r="M425" s="8"/>
      <c r="N425" s="12"/>
    </row>
    <row r="426" spans="1:14" hidden="1">
      <c r="A426" t="s">
        <v>1023</v>
      </c>
      <c r="B426" s="1">
        <v>4987245109025</v>
      </c>
      <c r="C426" t="s">
        <v>1024</v>
      </c>
      <c r="D426" t="s">
        <v>1025</v>
      </c>
      <c r="E426">
        <v>2459</v>
      </c>
      <c r="F426">
        <v>2459</v>
      </c>
      <c r="G426">
        <f t="shared" si="42"/>
        <v>0</v>
      </c>
      <c r="H426">
        <f t="shared" si="38"/>
        <v>0</v>
      </c>
      <c r="I426">
        <f t="shared" si="39"/>
        <v>149.999</v>
      </c>
      <c r="J426" s="5">
        <f t="shared" si="40"/>
        <v>179.99879999999999</v>
      </c>
      <c r="K426" s="5"/>
      <c r="L426" s="5">
        <f t="shared" si="41"/>
        <v>172.49884999999998</v>
      </c>
      <c r="M426" s="8"/>
      <c r="N426" s="12"/>
    </row>
    <row r="427" spans="1:14" hidden="1">
      <c r="A427" t="s">
        <v>1026</v>
      </c>
      <c r="B427" s="1">
        <v>4987245502802</v>
      </c>
      <c r="C427" t="s">
        <v>1027</v>
      </c>
      <c r="D427" t="s">
        <v>1028</v>
      </c>
      <c r="E427">
        <v>3711</v>
      </c>
      <c r="F427">
        <v>3711</v>
      </c>
      <c r="G427">
        <f t="shared" si="42"/>
        <v>0</v>
      </c>
      <c r="H427">
        <f t="shared" si="38"/>
        <v>0</v>
      </c>
      <c r="I427">
        <f t="shared" si="39"/>
        <v>226.37099999999998</v>
      </c>
      <c r="J427" s="5">
        <f t="shared" si="40"/>
        <v>271.64519999999999</v>
      </c>
      <c r="K427" s="5"/>
      <c r="L427" s="5">
        <f t="shared" si="41"/>
        <v>260.32664999999997</v>
      </c>
      <c r="M427" s="8"/>
      <c r="N427" s="12"/>
    </row>
    <row r="428" spans="1:14">
      <c r="A428" t="s">
        <v>1029</v>
      </c>
      <c r="B428" s="1">
        <v>4987343085023</v>
      </c>
      <c r="C428" t="s">
        <v>1030</v>
      </c>
      <c r="D428" t="s">
        <v>1031</v>
      </c>
      <c r="E428">
        <v>1161</v>
      </c>
      <c r="F428">
        <v>1161</v>
      </c>
      <c r="G428">
        <f t="shared" si="42"/>
        <v>0</v>
      </c>
      <c r="H428">
        <f t="shared" si="38"/>
        <v>0</v>
      </c>
      <c r="I428">
        <f t="shared" si="39"/>
        <v>70.820999999999998</v>
      </c>
      <c r="J428" s="5">
        <f t="shared" si="40"/>
        <v>84.985199999999992</v>
      </c>
      <c r="K428" s="2">
        <f>I428*1.3</f>
        <v>92.067300000000003</v>
      </c>
      <c r="L428" s="5">
        <f t="shared" si="41"/>
        <v>81.444149999999993</v>
      </c>
      <c r="M428" s="8"/>
      <c r="N428" s="12"/>
    </row>
    <row r="429" spans="1:14" hidden="1">
      <c r="A429" t="s">
        <v>1032</v>
      </c>
      <c r="B429" s="1">
        <v>4954097835273</v>
      </c>
      <c r="C429" t="s">
        <v>26</v>
      </c>
      <c r="D429" t="s">
        <v>1033</v>
      </c>
      <c r="E429">
        <v>2138</v>
      </c>
      <c r="F429">
        <v>4298</v>
      </c>
      <c r="G429">
        <f t="shared" si="42"/>
        <v>-2160</v>
      </c>
      <c r="H429">
        <f t="shared" si="38"/>
        <v>-0.50255932992089347</v>
      </c>
      <c r="I429">
        <f t="shared" si="39"/>
        <v>130.41800000000001</v>
      </c>
      <c r="J429" s="5">
        <f t="shared" si="40"/>
        <v>156.5016</v>
      </c>
      <c r="K429" s="5"/>
      <c r="L429" s="5">
        <f t="shared" si="41"/>
        <v>149.98069999999998</v>
      </c>
      <c r="M429" s="8"/>
      <c r="N429" s="12"/>
    </row>
    <row r="430" spans="1:14" hidden="1">
      <c r="A430" t="s">
        <v>1034</v>
      </c>
      <c r="B430" s="1">
        <v>4954097835303</v>
      </c>
      <c r="C430" t="s">
        <v>1035</v>
      </c>
      <c r="D430" t="s">
        <v>1036</v>
      </c>
      <c r="E430">
        <v>4298</v>
      </c>
      <c r="F430">
        <v>2138</v>
      </c>
      <c r="G430">
        <f t="shared" si="42"/>
        <v>2160</v>
      </c>
      <c r="H430">
        <f t="shared" si="38"/>
        <v>1.010289990645463</v>
      </c>
      <c r="I430">
        <f t="shared" si="39"/>
        <v>262.178</v>
      </c>
      <c r="J430" s="5">
        <f t="shared" si="40"/>
        <v>314.61359999999996</v>
      </c>
      <c r="K430" s="5"/>
      <c r="L430" s="5">
        <f t="shared" si="41"/>
        <v>301.50469999999996</v>
      </c>
      <c r="M430" s="8"/>
      <c r="N430" s="12"/>
    </row>
    <row r="431" spans="1:14" hidden="1">
      <c r="A431" t="s">
        <v>1037</v>
      </c>
      <c r="B431" s="1">
        <v>4987123701914</v>
      </c>
      <c r="C431" t="s">
        <v>331</v>
      </c>
      <c r="D431" t="s">
        <v>1038</v>
      </c>
      <c r="E431">
        <v>2036</v>
      </c>
      <c r="F431">
        <v>2036</v>
      </c>
      <c r="G431">
        <f t="shared" si="42"/>
        <v>0</v>
      </c>
      <c r="H431">
        <f t="shared" si="38"/>
        <v>0</v>
      </c>
      <c r="I431">
        <f t="shared" si="39"/>
        <v>124.196</v>
      </c>
      <c r="J431" s="5">
        <f t="shared" si="40"/>
        <v>149.0352</v>
      </c>
      <c r="K431" s="5"/>
      <c r="L431" s="5">
        <f t="shared" si="41"/>
        <v>142.82539999999997</v>
      </c>
      <c r="M431" s="8"/>
      <c r="N431" s="12"/>
    </row>
    <row r="432" spans="1:14" hidden="1">
      <c r="A432" t="s">
        <v>1039</v>
      </c>
      <c r="B432" s="1">
        <v>4987123701907</v>
      </c>
      <c r="C432" t="s">
        <v>31</v>
      </c>
      <c r="D432" t="s">
        <v>1040</v>
      </c>
      <c r="E432">
        <v>3518</v>
      </c>
      <c r="F432">
        <v>3518</v>
      </c>
      <c r="G432">
        <f t="shared" si="42"/>
        <v>0</v>
      </c>
      <c r="H432">
        <f t="shared" si="38"/>
        <v>0</v>
      </c>
      <c r="I432">
        <f t="shared" si="39"/>
        <v>214.59799999999998</v>
      </c>
      <c r="J432" s="5">
        <f t="shared" si="40"/>
        <v>257.51759999999996</v>
      </c>
      <c r="K432" s="5"/>
      <c r="L432" s="5">
        <f t="shared" si="41"/>
        <v>246.78769999999997</v>
      </c>
      <c r="M432" s="8">
        <v>135</v>
      </c>
      <c r="N432" s="12">
        <v>139</v>
      </c>
    </row>
    <row r="433" spans="1:14" hidden="1">
      <c r="A433" t="s">
        <v>1041</v>
      </c>
      <c r="B433" s="1">
        <v>4987123701921</v>
      </c>
      <c r="C433" t="s">
        <v>31</v>
      </c>
      <c r="D433" t="s">
        <v>1042</v>
      </c>
      <c r="E433">
        <v>3518</v>
      </c>
      <c r="F433">
        <v>3518</v>
      </c>
      <c r="G433">
        <f t="shared" si="42"/>
        <v>0</v>
      </c>
      <c r="H433">
        <f t="shared" si="38"/>
        <v>0</v>
      </c>
      <c r="I433">
        <f t="shared" si="39"/>
        <v>214.59799999999998</v>
      </c>
      <c r="J433" s="5">
        <f t="shared" si="40"/>
        <v>257.51759999999996</v>
      </c>
      <c r="K433" s="5"/>
      <c r="L433" s="5">
        <f t="shared" si="41"/>
        <v>246.78769999999997</v>
      </c>
      <c r="M433" s="8"/>
      <c r="N433" s="12"/>
    </row>
    <row r="434" spans="1:14">
      <c r="A434" t="s">
        <v>1043</v>
      </c>
      <c r="B434" s="1">
        <v>4987072066911</v>
      </c>
      <c r="C434" t="s">
        <v>46</v>
      </c>
      <c r="D434" t="s">
        <v>1044</v>
      </c>
      <c r="E434">
        <v>1480</v>
      </c>
      <c r="F434">
        <v>1480</v>
      </c>
      <c r="G434">
        <f t="shared" si="42"/>
        <v>0</v>
      </c>
      <c r="H434">
        <f t="shared" si="38"/>
        <v>0</v>
      </c>
      <c r="I434">
        <f t="shared" si="39"/>
        <v>90.28</v>
      </c>
      <c r="J434" s="5">
        <f t="shared" si="40"/>
        <v>108.336</v>
      </c>
      <c r="K434" s="2">
        <f>I434*1.3</f>
        <v>117.364</v>
      </c>
      <c r="L434" s="5">
        <f t="shared" si="41"/>
        <v>103.82199999999999</v>
      </c>
      <c r="M434" s="8">
        <v>118</v>
      </c>
      <c r="N434" s="12">
        <v>121</v>
      </c>
    </row>
    <row r="435" spans="1:14" hidden="1">
      <c r="A435" t="s">
        <v>1045</v>
      </c>
      <c r="B435" s="1">
        <v>4987072071878</v>
      </c>
      <c r="C435" t="s">
        <v>81</v>
      </c>
      <c r="D435" t="s">
        <v>1046</v>
      </c>
      <c r="E435">
        <v>2894</v>
      </c>
      <c r="F435">
        <v>2894</v>
      </c>
      <c r="G435">
        <f t="shared" si="42"/>
        <v>0</v>
      </c>
      <c r="H435">
        <f t="shared" si="38"/>
        <v>0</v>
      </c>
      <c r="I435">
        <f t="shared" si="39"/>
        <v>176.53399999999999</v>
      </c>
      <c r="J435" s="5">
        <f t="shared" si="40"/>
        <v>211.84079999999997</v>
      </c>
      <c r="K435" s="5"/>
      <c r="L435" s="5">
        <f t="shared" si="41"/>
        <v>203.01409999999998</v>
      </c>
      <c r="M435" s="8">
        <v>225</v>
      </c>
      <c r="N435" s="12">
        <v>228.5</v>
      </c>
    </row>
    <row r="436" spans="1:14">
      <c r="A436" t="s">
        <v>1047</v>
      </c>
      <c r="B436" s="1">
        <v>4987028115472</v>
      </c>
      <c r="C436" t="s">
        <v>1048</v>
      </c>
      <c r="D436" t="s">
        <v>1049</v>
      </c>
      <c r="E436">
        <v>1286</v>
      </c>
      <c r="F436">
        <v>1286</v>
      </c>
      <c r="G436">
        <f t="shared" si="42"/>
        <v>0</v>
      </c>
      <c r="H436">
        <f t="shared" si="38"/>
        <v>0</v>
      </c>
      <c r="I436">
        <f t="shared" si="39"/>
        <v>78.445999999999998</v>
      </c>
      <c r="J436" s="5">
        <f t="shared" si="40"/>
        <v>94.135199999999998</v>
      </c>
      <c r="K436" s="2">
        <f>I436*1.3</f>
        <v>101.9798</v>
      </c>
      <c r="L436" s="5">
        <f t="shared" si="41"/>
        <v>90.212899999999991</v>
      </c>
      <c r="M436" s="8"/>
      <c r="N436" s="12"/>
    </row>
    <row r="437" spans="1:14" hidden="1">
      <c r="A437" t="s">
        <v>1050</v>
      </c>
      <c r="B437" s="1">
        <v>4987028115489</v>
      </c>
      <c r="C437" t="s">
        <v>630</v>
      </c>
      <c r="D437" t="s">
        <v>1051</v>
      </c>
      <c r="E437">
        <v>2244</v>
      </c>
      <c r="F437">
        <v>2244</v>
      </c>
      <c r="G437">
        <f t="shared" si="42"/>
        <v>0</v>
      </c>
      <c r="H437">
        <f t="shared" si="38"/>
        <v>0</v>
      </c>
      <c r="I437">
        <f t="shared" si="39"/>
        <v>136.88399999999999</v>
      </c>
      <c r="J437" s="5">
        <f t="shared" si="40"/>
        <v>164.26079999999999</v>
      </c>
      <c r="K437" s="5"/>
      <c r="L437" s="5">
        <f t="shared" si="41"/>
        <v>157.41659999999996</v>
      </c>
      <c r="M437" s="8"/>
      <c r="N437" s="12"/>
    </row>
    <row r="438" spans="1:14" hidden="1">
      <c r="A438" t="s">
        <v>1052</v>
      </c>
      <c r="B438" s="1">
        <v>4987028115496</v>
      </c>
      <c r="C438" t="s">
        <v>996</v>
      </c>
      <c r="D438" t="s">
        <v>1053</v>
      </c>
      <c r="E438">
        <v>3034</v>
      </c>
      <c r="F438">
        <v>3034</v>
      </c>
      <c r="G438">
        <f t="shared" si="42"/>
        <v>0</v>
      </c>
      <c r="H438">
        <f t="shared" si="38"/>
        <v>0</v>
      </c>
      <c r="I438">
        <f t="shared" si="39"/>
        <v>185.07399999999998</v>
      </c>
      <c r="J438" s="5">
        <f t="shared" si="40"/>
        <v>222.08879999999996</v>
      </c>
      <c r="K438" s="5"/>
      <c r="L438" s="5">
        <f t="shared" si="41"/>
        <v>212.83509999999995</v>
      </c>
      <c r="M438" s="8"/>
      <c r="N438" s="12"/>
    </row>
    <row r="439" spans="1:14" hidden="1">
      <c r="A439" t="s">
        <v>1054</v>
      </c>
      <c r="B439" s="1">
        <v>4987061015746</v>
      </c>
      <c r="C439" t="s">
        <v>1055</v>
      </c>
      <c r="D439" t="s">
        <v>1056</v>
      </c>
      <c r="E439">
        <v>3785</v>
      </c>
      <c r="F439">
        <v>3785</v>
      </c>
      <c r="G439">
        <f t="shared" si="42"/>
        <v>0</v>
      </c>
      <c r="H439">
        <f t="shared" si="38"/>
        <v>0</v>
      </c>
      <c r="I439">
        <f t="shared" si="39"/>
        <v>230.88499999999999</v>
      </c>
      <c r="J439" s="5">
        <f t="shared" si="40"/>
        <v>277.06199999999995</v>
      </c>
      <c r="K439" s="5"/>
      <c r="L439" s="5">
        <f t="shared" si="41"/>
        <v>265.51774999999998</v>
      </c>
      <c r="M439" s="8"/>
      <c r="N439" s="12"/>
    </row>
    <row r="440" spans="1:14">
      <c r="A440" t="s">
        <v>1057</v>
      </c>
      <c r="B440" s="1">
        <v>4987061021914</v>
      </c>
      <c r="C440" t="s">
        <v>271</v>
      </c>
      <c r="D440" t="s">
        <v>1058</v>
      </c>
      <c r="E440">
        <v>1468</v>
      </c>
      <c r="F440">
        <v>1468</v>
      </c>
      <c r="G440">
        <f t="shared" si="42"/>
        <v>0</v>
      </c>
      <c r="H440">
        <f t="shared" si="38"/>
        <v>0</v>
      </c>
      <c r="I440">
        <f t="shared" si="39"/>
        <v>89.548000000000002</v>
      </c>
      <c r="J440" s="5">
        <f t="shared" si="40"/>
        <v>107.4576</v>
      </c>
      <c r="K440" s="2">
        <f>I440*1.3</f>
        <v>116.41240000000001</v>
      </c>
      <c r="L440" s="5">
        <f t="shared" si="41"/>
        <v>102.9802</v>
      </c>
      <c r="M440" s="8"/>
      <c r="N440" s="12"/>
    </row>
    <row r="441" spans="1:14" hidden="1">
      <c r="A441" t="s">
        <v>1059</v>
      </c>
      <c r="B441" s="1">
        <v>4987045193767</v>
      </c>
      <c r="C441" t="s">
        <v>954</v>
      </c>
      <c r="D441" t="s">
        <v>1060</v>
      </c>
      <c r="E441">
        <v>4514</v>
      </c>
      <c r="F441">
        <v>4514</v>
      </c>
      <c r="G441">
        <f t="shared" si="42"/>
        <v>0</v>
      </c>
      <c r="H441">
        <f t="shared" si="38"/>
        <v>0</v>
      </c>
      <c r="I441">
        <f t="shared" si="39"/>
        <v>275.35399999999998</v>
      </c>
      <c r="J441" s="5">
        <f t="shared" si="40"/>
        <v>330.42479999999995</v>
      </c>
      <c r="K441" s="5"/>
      <c r="L441" s="5">
        <f t="shared" si="41"/>
        <v>316.65709999999996</v>
      </c>
      <c r="M441" s="8"/>
      <c r="N441" s="12"/>
    </row>
    <row r="442" spans="1:14">
      <c r="A442" t="s">
        <v>1061</v>
      </c>
      <c r="B442" s="1">
        <v>4987067252503</v>
      </c>
      <c r="C442" t="s">
        <v>268</v>
      </c>
      <c r="D442" s="4" t="s">
        <v>1062</v>
      </c>
      <c r="E442">
        <v>999</v>
      </c>
      <c r="F442">
        <v>1278</v>
      </c>
      <c r="G442">
        <f t="shared" si="42"/>
        <v>-279</v>
      </c>
      <c r="H442">
        <f t="shared" si="38"/>
        <v>-0.21830985915492956</v>
      </c>
      <c r="I442">
        <f t="shared" si="39"/>
        <v>60.939</v>
      </c>
      <c r="J442" s="5">
        <f t="shared" si="40"/>
        <v>73.126800000000003</v>
      </c>
      <c r="K442" s="2">
        <f>I442*1.3</f>
        <v>79.220700000000008</v>
      </c>
      <c r="L442" s="5">
        <f t="shared" si="41"/>
        <v>70.079849999999993</v>
      </c>
      <c r="M442" s="8">
        <v>188</v>
      </c>
      <c r="N442" s="12">
        <v>193</v>
      </c>
    </row>
    <row r="443" spans="1:14">
      <c r="A443" t="s">
        <v>1063</v>
      </c>
      <c r="B443" s="1">
        <v>4987067288809</v>
      </c>
      <c r="C443" t="s">
        <v>268</v>
      </c>
      <c r="D443" s="4" t="s">
        <v>1064</v>
      </c>
      <c r="E443">
        <v>1339</v>
      </c>
      <c r="F443">
        <v>1490</v>
      </c>
      <c r="G443">
        <f t="shared" si="42"/>
        <v>-151</v>
      </c>
      <c r="H443">
        <f t="shared" si="38"/>
        <v>-0.10134228187919463</v>
      </c>
      <c r="I443">
        <f t="shared" si="39"/>
        <v>81.679000000000002</v>
      </c>
      <c r="J443" s="5">
        <f t="shared" si="40"/>
        <v>98.014799999999994</v>
      </c>
      <c r="K443" s="2">
        <f>I443*1.3</f>
        <v>106.18270000000001</v>
      </c>
      <c r="L443" s="5">
        <f t="shared" si="41"/>
        <v>93.930849999999992</v>
      </c>
      <c r="M443" s="8">
        <v>168</v>
      </c>
      <c r="N443" s="12">
        <v>172.5</v>
      </c>
    </row>
    <row r="444" spans="1:14" hidden="1">
      <c r="A444" t="s">
        <v>1065</v>
      </c>
      <c r="B444" s="1">
        <v>4987067289004</v>
      </c>
      <c r="C444" t="s">
        <v>257</v>
      </c>
      <c r="D444" s="4" t="s">
        <v>1066</v>
      </c>
      <c r="E444">
        <v>1880</v>
      </c>
      <c r="F444">
        <v>1680</v>
      </c>
      <c r="G444">
        <f t="shared" si="42"/>
        <v>200</v>
      </c>
      <c r="H444">
        <f t="shared" si="38"/>
        <v>0.11904761904761904</v>
      </c>
      <c r="I444">
        <f t="shared" si="39"/>
        <v>114.67999999999999</v>
      </c>
      <c r="J444" s="5">
        <f t="shared" si="40"/>
        <v>137.61599999999999</v>
      </c>
      <c r="K444" s="5"/>
      <c r="L444" s="5">
        <f t="shared" si="41"/>
        <v>131.88199999999998</v>
      </c>
      <c r="M444" s="8">
        <v>208</v>
      </c>
      <c r="N444" s="12">
        <v>216</v>
      </c>
    </row>
    <row r="445" spans="1:14">
      <c r="A445" t="s">
        <v>1067</v>
      </c>
      <c r="B445" s="1">
        <v>4987067202805</v>
      </c>
      <c r="C445" t="s">
        <v>1068</v>
      </c>
      <c r="D445" s="4" t="s">
        <v>1069</v>
      </c>
      <c r="E445">
        <v>864</v>
      </c>
      <c r="F445">
        <v>980</v>
      </c>
      <c r="G445">
        <f t="shared" si="42"/>
        <v>-116</v>
      </c>
      <c r="H445">
        <f t="shared" si="38"/>
        <v>-0.11836734693877551</v>
      </c>
      <c r="I445">
        <f t="shared" si="39"/>
        <v>52.704000000000001</v>
      </c>
      <c r="J445" s="5">
        <f t="shared" si="40"/>
        <v>63.244799999999998</v>
      </c>
      <c r="K445" s="2">
        <f>I445*1.3</f>
        <v>68.515200000000007</v>
      </c>
      <c r="L445" s="5">
        <f t="shared" si="41"/>
        <v>60.609599999999993</v>
      </c>
      <c r="M445" s="8"/>
      <c r="N445" s="12"/>
    </row>
    <row r="446" spans="1:14" hidden="1">
      <c r="A446" t="s">
        <v>1070</v>
      </c>
      <c r="B446" s="1">
        <v>4987343083630</v>
      </c>
      <c r="C446" t="s">
        <v>87</v>
      </c>
      <c r="D446" t="s">
        <v>1071</v>
      </c>
      <c r="E446">
        <v>548</v>
      </c>
      <c r="F446">
        <v>880</v>
      </c>
      <c r="G446">
        <f t="shared" si="42"/>
        <v>-332</v>
      </c>
      <c r="H446">
        <f t="shared" si="38"/>
        <v>-0.37727272727272726</v>
      </c>
      <c r="I446">
        <f t="shared" si="39"/>
        <v>33.427999999999997</v>
      </c>
      <c r="J446" s="5">
        <f t="shared" si="40"/>
        <v>40.113599999999998</v>
      </c>
      <c r="K446" s="5"/>
      <c r="L446" s="5">
        <f t="shared" si="41"/>
        <v>38.442199999999993</v>
      </c>
      <c r="M446" s="8"/>
      <c r="N446" s="12"/>
    </row>
    <row r="447" spans="1:14" hidden="1">
      <c r="A447" t="s">
        <v>1072</v>
      </c>
      <c r="B447" s="1">
        <v>4987246601986</v>
      </c>
      <c r="C447" t="s">
        <v>1017</v>
      </c>
      <c r="D447" t="s">
        <v>1073</v>
      </c>
      <c r="E447">
        <v>1680</v>
      </c>
      <c r="F447">
        <v>2006</v>
      </c>
      <c r="G447">
        <f t="shared" si="42"/>
        <v>-326</v>
      </c>
      <c r="H447">
        <f t="shared" si="38"/>
        <v>-0.16251246261216351</v>
      </c>
      <c r="I447">
        <f t="shared" si="39"/>
        <v>102.48</v>
      </c>
      <c r="J447" s="5">
        <f t="shared" si="40"/>
        <v>122.976</v>
      </c>
      <c r="K447" s="5"/>
      <c r="L447" s="5">
        <f t="shared" si="41"/>
        <v>117.85199999999999</v>
      </c>
      <c r="M447" s="8"/>
      <c r="N447" s="12"/>
    </row>
    <row r="448" spans="1:14">
      <c r="A448" t="s">
        <v>1074</v>
      </c>
      <c r="B448" s="1">
        <v>4987443323421</v>
      </c>
      <c r="C448" t="s">
        <v>274</v>
      </c>
      <c r="D448" t="s">
        <v>1075</v>
      </c>
      <c r="E448">
        <v>1580</v>
      </c>
      <c r="F448">
        <v>1980</v>
      </c>
      <c r="G448">
        <f t="shared" si="42"/>
        <v>-400</v>
      </c>
      <c r="H448">
        <f t="shared" si="38"/>
        <v>-0.20202020202020202</v>
      </c>
      <c r="I448">
        <f t="shared" si="39"/>
        <v>96.38</v>
      </c>
      <c r="J448" s="5">
        <f t="shared" si="40"/>
        <v>115.65599999999999</v>
      </c>
      <c r="K448" s="2">
        <f>I448*1.3</f>
        <v>125.294</v>
      </c>
      <c r="L448" s="5">
        <f t="shared" si="41"/>
        <v>110.83699999999999</v>
      </c>
      <c r="M448" s="8"/>
      <c r="N448" s="12"/>
    </row>
    <row r="449" spans="1:14">
      <c r="A449" t="s">
        <v>1076</v>
      </c>
      <c r="B449" s="1">
        <v>4987316012384</v>
      </c>
      <c r="C449" t="s">
        <v>176</v>
      </c>
      <c r="D449" t="s">
        <v>1077</v>
      </c>
      <c r="E449">
        <v>1380</v>
      </c>
      <c r="F449">
        <v>1777</v>
      </c>
      <c r="G449">
        <f t="shared" si="42"/>
        <v>-397</v>
      </c>
      <c r="H449">
        <f t="shared" si="38"/>
        <v>-0.22341024198086662</v>
      </c>
      <c r="I449">
        <f t="shared" si="39"/>
        <v>84.179999999999993</v>
      </c>
      <c r="J449" s="5">
        <f t="shared" si="40"/>
        <v>101.01599999999999</v>
      </c>
      <c r="K449" s="2">
        <f>I449*1.3</f>
        <v>109.434</v>
      </c>
      <c r="L449" s="5">
        <f t="shared" si="41"/>
        <v>96.806999999999988</v>
      </c>
      <c r="M449" s="8"/>
      <c r="N449" s="12"/>
    </row>
    <row r="450" spans="1:14" hidden="1">
      <c r="A450" t="s">
        <v>1078</v>
      </c>
      <c r="B450" s="1">
        <v>4987241156849</v>
      </c>
      <c r="C450" t="s">
        <v>274</v>
      </c>
      <c r="D450" s="4" t="s">
        <v>1079</v>
      </c>
      <c r="E450">
        <v>1680</v>
      </c>
      <c r="F450">
        <v>1965</v>
      </c>
      <c r="G450">
        <f t="shared" si="42"/>
        <v>-285</v>
      </c>
      <c r="H450">
        <f t="shared" ref="H450:H513" si="43">G450/F450</f>
        <v>-0.14503816793893129</v>
      </c>
      <c r="I450">
        <f t="shared" ref="I450:I513" si="44">E450*0.061</f>
        <v>102.48</v>
      </c>
      <c r="J450" s="5">
        <f t="shared" ref="J450:J513" si="45">I450*1.2</f>
        <v>122.976</v>
      </c>
      <c r="K450" s="5"/>
      <c r="L450" s="5">
        <f t="shared" ref="L450:L513" si="46">I450*1.15</f>
        <v>117.85199999999999</v>
      </c>
      <c r="M450" s="8"/>
      <c r="N450" s="12"/>
    </row>
    <row r="451" spans="1:14">
      <c r="A451" t="s">
        <v>1080</v>
      </c>
      <c r="B451" s="1">
        <v>4987241145072</v>
      </c>
      <c r="C451" t="s">
        <v>1081</v>
      </c>
      <c r="D451" s="4" t="s">
        <v>1082</v>
      </c>
      <c r="E451">
        <v>1232</v>
      </c>
      <c r="F451">
        <v>1234</v>
      </c>
      <c r="G451">
        <f t="shared" si="42"/>
        <v>-2</v>
      </c>
      <c r="H451">
        <f t="shared" si="43"/>
        <v>-1.6207455429497568E-3</v>
      </c>
      <c r="I451">
        <f t="shared" si="44"/>
        <v>75.152000000000001</v>
      </c>
      <c r="J451" s="5">
        <f t="shared" si="45"/>
        <v>90.182400000000001</v>
      </c>
      <c r="K451" s="2">
        <f>I451*1.3</f>
        <v>97.697600000000008</v>
      </c>
      <c r="L451" s="5">
        <f t="shared" si="46"/>
        <v>86.424799999999991</v>
      </c>
      <c r="M451" s="8"/>
      <c r="N451" s="12"/>
    </row>
    <row r="452" spans="1:14">
      <c r="A452" t="s">
        <v>1083</v>
      </c>
      <c r="B452" s="1">
        <v>4987300056615</v>
      </c>
      <c r="C452" t="s">
        <v>1084</v>
      </c>
      <c r="D452" t="s">
        <v>1085</v>
      </c>
      <c r="E452">
        <v>1490</v>
      </c>
      <c r="F452">
        <v>1490</v>
      </c>
      <c r="G452">
        <f t="shared" si="42"/>
        <v>0</v>
      </c>
      <c r="H452">
        <f t="shared" si="43"/>
        <v>0</v>
      </c>
      <c r="I452">
        <f t="shared" si="44"/>
        <v>90.89</v>
      </c>
      <c r="J452" s="5">
        <f t="shared" si="45"/>
        <v>109.068</v>
      </c>
      <c r="K452" s="2">
        <f>I452*1.3</f>
        <v>118.15700000000001</v>
      </c>
      <c r="L452" s="5">
        <f t="shared" si="46"/>
        <v>104.5235</v>
      </c>
      <c r="M452" s="8"/>
      <c r="N452" s="12"/>
    </row>
    <row r="453" spans="1:14">
      <c r="A453" t="s">
        <v>1086</v>
      </c>
      <c r="B453" s="1">
        <v>4987246602099</v>
      </c>
      <c r="C453" t="s">
        <v>271</v>
      </c>
      <c r="D453" t="s">
        <v>1087</v>
      </c>
      <c r="E453">
        <v>950</v>
      </c>
      <c r="F453">
        <v>950</v>
      </c>
      <c r="G453">
        <f t="shared" si="42"/>
        <v>0</v>
      </c>
      <c r="H453">
        <f t="shared" si="43"/>
        <v>0</v>
      </c>
      <c r="I453">
        <f t="shared" si="44"/>
        <v>57.949999999999996</v>
      </c>
      <c r="J453" s="5">
        <f t="shared" si="45"/>
        <v>69.539999999999992</v>
      </c>
      <c r="K453" s="2">
        <f>I453*1.3</f>
        <v>75.334999999999994</v>
      </c>
      <c r="L453" s="5">
        <f t="shared" si="46"/>
        <v>66.642499999999984</v>
      </c>
      <c r="M453" s="8"/>
      <c r="N453" s="12"/>
    </row>
    <row r="454" spans="1:14" hidden="1">
      <c r="A454" t="s">
        <v>1088</v>
      </c>
      <c r="B454" s="1">
        <v>4987024981101</v>
      </c>
      <c r="C454" t="s">
        <v>73</v>
      </c>
      <c r="D454" t="s">
        <v>1089</v>
      </c>
      <c r="E454">
        <v>718</v>
      </c>
      <c r="F454">
        <v>718</v>
      </c>
      <c r="G454">
        <f t="shared" si="42"/>
        <v>0</v>
      </c>
      <c r="H454">
        <f t="shared" si="43"/>
        <v>0</v>
      </c>
      <c r="I454">
        <f t="shared" si="44"/>
        <v>43.798000000000002</v>
      </c>
      <c r="J454" s="5">
        <f t="shared" si="45"/>
        <v>52.557600000000001</v>
      </c>
      <c r="K454" s="5"/>
      <c r="L454" s="5">
        <f t="shared" si="46"/>
        <v>50.367699999999999</v>
      </c>
      <c r="M454" s="8">
        <v>88</v>
      </c>
      <c r="N454" s="12">
        <v>92</v>
      </c>
    </row>
    <row r="455" spans="1:14">
      <c r="A455" t="s">
        <v>1090</v>
      </c>
      <c r="B455" s="1">
        <v>4987188166031</v>
      </c>
      <c r="C455" t="s">
        <v>1017</v>
      </c>
      <c r="D455" t="s">
        <v>1091</v>
      </c>
      <c r="E455">
        <v>1419</v>
      </c>
      <c r="F455">
        <v>1419</v>
      </c>
      <c r="G455">
        <f t="shared" si="42"/>
        <v>0</v>
      </c>
      <c r="H455">
        <f t="shared" si="43"/>
        <v>0</v>
      </c>
      <c r="I455">
        <f t="shared" si="44"/>
        <v>86.558999999999997</v>
      </c>
      <c r="J455" s="5">
        <f t="shared" si="45"/>
        <v>103.87079999999999</v>
      </c>
      <c r="K455" s="2">
        <f>I455*1.3</f>
        <v>112.52670000000001</v>
      </c>
      <c r="L455" s="5">
        <f t="shared" si="46"/>
        <v>99.542849999999987</v>
      </c>
      <c r="M455" s="8"/>
      <c r="N455" s="12"/>
    </row>
    <row r="456" spans="1:14" hidden="1">
      <c r="A456" t="s">
        <v>1092</v>
      </c>
      <c r="B456" s="1">
        <v>4987188166048</v>
      </c>
      <c r="C456" t="s">
        <v>179</v>
      </c>
      <c r="D456" t="s">
        <v>1093</v>
      </c>
      <c r="E456">
        <v>2036</v>
      </c>
      <c r="F456">
        <v>2036</v>
      </c>
      <c r="G456">
        <f t="shared" si="42"/>
        <v>0</v>
      </c>
      <c r="H456">
        <f t="shared" si="43"/>
        <v>0</v>
      </c>
      <c r="I456">
        <f t="shared" si="44"/>
        <v>124.196</v>
      </c>
      <c r="J456" s="5">
        <f t="shared" si="45"/>
        <v>149.0352</v>
      </c>
      <c r="K456" s="5"/>
      <c r="L456" s="5">
        <f t="shared" si="46"/>
        <v>142.82539999999997</v>
      </c>
      <c r="M456" s="8"/>
      <c r="N456" s="12"/>
    </row>
    <row r="457" spans="1:14">
      <c r="A457" t="s">
        <v>1094</v>
      </c>
      <c r="B457" s="1">
        <v>4987774596877</v>
      </c>
      <c r="C457" t="s">
        <v>246</v>
      </c>
      <c r="D457" t="s">
        <v>1095</v>
      </c>
      <c r="E457">
        <v>1490</v>
      </c>
      <c r="F457">
        <v>1490</v>
      </c>
      <c r="G457">
        <f t="shared" si="42"/>
        <v>0</v>
      </c>
      <c r="H457">
        <f t="shared" si="43"/>
        <v>0</v>
      </c>
      <c r="I457">
        <f t="shared" si="44"/>
        <v>90.89</v>
      </c>
      <c r="J457" s="5">
        <f t="shared" si="45"/>
        <v>109.068</v>
      </c>
      <c r="K457" s="2">
        <f>I457*1.3</f>
        <v>118.15700000000001</v>
      </c>
      <c r="L457" s="5">
        <f t="shared" si="46"/>
        <v>104.5235</v>
      </c>
      <c r="M457" s="8"/>
      <c r="N457" s="12"/>
    </row>
    <row r="458" spans="1:14" hidden="1">
      <c r="A458" t="s">
        <v>1096</v>
      </c>
      <c r="B458" s="1">
        <v>4987123701594</v>
      </c>
      <c r="C458" t="s">
        <v>689</v>
      </c>
      <c r="D458" t="s">
        <v>1097</v>
      </c>
      <c r="E458">
        <v>1680</v>
      </c>
      <c r="F458">
        <v>1680</v>
      </c>
      <c r="G458">
        <f t="shared" si="42"/>
        <v>0</v>
      </c>
      <c r="H458">
        <f t="shared" si="43"/>
        <v>0</v>
      </c>
      <c r="I458">
        <f t="shared" si="44"/>
        <v>102.48</v>
      </c>
      <c r="J458" s="5">
        <f t="shared" si="45"/>
        <v>122.976</v>
      </c>
      <c r="K458" s="5"/>
      <c r="L458" s="5">
        <f t="shared" si="46"/>
        <v>117.85199999999999</v>
      </c>
      <c r="M458" s="8"/>
      <c r="N458" s="12"/>
    </row>
    <row r="459" spans="1:14" hidden="1">
      <c r="A459" t="s">
        <v>1098</v>
      </c>
      <c r="B459" s="1">
        <v>4987316014449</v>
      </c>
      <c r="C459" t="s">
        <v>1017</v>
      </c>
      <c r="D459" t="s">
        <v>1099</v>
      </c>
      <c r="E459">
        <v>1976</v>
      </c>
      <c r="F459">
        <v>1976</v>
      </c>
      <c r="G459">
        <f t="shared" si="42"/>
        <v>0</v>
      </c>
      <c r="H459">
        <f t="shared" si="43"/>
        <v>0</v>
      </c>
      <c r="I459">
        <f t="shared" si="44"/>
        <v>120.536</v>
      </c>
      <c r="J459" s="5">
        <f t="shared" si="45"/>
        <v>144.64320000000001</v>
      </c>
      <c r="K459" s="5"/>
      <c r="L459" s="5">
        <f t="shared" si="46"/>
        <v>138.6164</v>
      </c>
      <c r="M459" s="8"/>
      <c r="N459" s="12"/>
    </row>
    <row r="460" spans="1:14" hidden="1">
      <c r="A460" t="s">
        <v>1100</v>
      </c>
      <c r="B460" s="1">
        <v>4987343083746</v>
      </c>
      <c r="C460" t="s">
        <v>179</v>
      </c>
      <c r="D460" t="s">
        <v>1101</v>
      </c>
      <c r="E460">
        <v>1658</v>
      </c>
      <c r="F460">
        <v>1658</v>
      </c>
      <c r="G460">
        <f t="shared" si="42"/>
        <v>0</v>
      </c>
      <c r="H460">
        <f t="shared" si="43"/>
        <v>0</v>
      </c>
      <c r="I460">
        <f t="shared" si="44"/>
        <v>101.13799999999999</v>
      </c>
      <c r="J460" s="5">
        <f t="shared" si="45"/>
        <v>121.36559999999999</v>
      </c>
      <c r="K460" s="5"/>
      <c r="L460" s="5">
        <f t="shared" si="46"/>
        <v>116.30869999999999</v>
      </c>
      <c r="M460" s="8"/>
      <c r="N460" s="12"/>
    </row>
    <row r="461" spans="1:14">
      <c r="A461" t="s">
        <v>1102</v>
      </c>
      <c r="B461" s="1">
        <v>4987300060001</v>
      </c>
      <c r="C461" t="s">
        <v>714</v>
      </c>
      <c r="D461" t="s">
        <v>1103</v>
      </c>
      <c r="E461">
        <v>1490</v>
      </c>
      <c r="F461">
        <v>1490</v>
      </c>
      <c r="G461">
        <f t="shared" si="42"/>
        <v>0</v>
      </c>
      <c r="H461">
        <f t="shared" si="43"/>
        <v>0</v>
      </c>
      <c r="I461">
        <f t="shared" si="44"/>
        <v>90.89</v>
      </c>
      <c r="J461" s="5">
        <f t="shared" si="45"/>
        <v>109.068</v>
      </c>
      <c r="K461" s="2">
        <f>I461*1.3</f>
        <v>118.15700000000001</v>
      </c>
      <c r="L461" s="5">
        <f t="shared" si="46"/>
        <v>104.5235</v>
      </c>
      <c r="M461" s="8"/>
      <c r="N461" s="12"/>
    </row>
    <row r="462" spans="1:14" hidden="1">
      <c r="A462" t="s">
        <v>1104</v>
      </c>
      <c r="B462" s="1">
        <v>4987300060018</v>
      </c>
      <c r="C462" t="s">
        <v>398</v>
      </c>
      <c r="D462" t="s">
        <v>1105</v>
      </c>
      <c r="E462">
        <v>2138</v>
      </c>
      <c r="F462">
        <v>2138</v>
      </c>
      <c r="G462">
        <f t="shared" si="42"/>
        <v>0</v>
      </c>
      <c r="H462">
        <f t="shared" si="43"/>
        <v>0</v>
      </c>
      <c r="I462">
        <f t="shared" si="44"/>
        <v>130.41800000000001</v>
      </c>
      <c r="J462" s="5">
        <f t="shared" si="45"/>
        <v>156.5016</v>
      </c>
      <c r="K462" s="5"/>
      <c r="L462" s="5">
        <f t="shared" si="46"/>
        <v>149.98069999999998</v>
      </c>
      <c r="M462" s="8"/>
      <c r="N462" s="12"/>
    </row>
    <row r="463" spans="1:14">
      <c r="A463" t="s">
        <v>1106</v>
      </c>
      <c r="B463" s="1">
        <v>4987272101061</v>
      </c>
      <c r="C463" t="s">
        <v>268</v>
      </c>
      <c r="D463" t="s">
        <v>1107</v>
      </c>
      <c r="E463">
        <v>1058</v>
      </c>
      <c r="F463">
        <v>1058</v>
      </c>
      <c r="G463">
        <f t="shared" si="42"/>
        <v>0</v>
      </c>
      <c r="H463">
        <f t="shared" si="43"/>
        <v>0</v>
      </c>
      <c r="I463">
        <f t="shared" si="44"/>
        <v>64.537999999999997</v>
      </c>
      <c r="J463" s="5">
        <f t="shared" si="45"/>
        <v>77.445599999999999</v>
      </c>
      <c r="K463" s="2">
        <f t="shared" ref="K463:K470" si="47">I463*1.3</f>
        <v>83.8994</v>
      </c>
      <c r="L463" s="5">
        <f t="shared" si="46"/>
        <v>74.218699999999984</v>
      </c>
      <c r="M463" s="8"/>
      <c r="N463" s="12"/>
    </row>
    <row r="464" spans="1:14">
      <c r="A464" t="s">
        <v>1108</v>
      </c>
      <c r="B464" s="1">
        <v>4987306048362</v>
      </c>
      <c r="C464" t="s">
        <v>176</v>
      </c>
      <c r="D464" t="s">
        <v>1109</v>
      </c>
      <c r="E464">
        <v>980</v>
      </c>
      <c r="F464">
        <v>980</v>
      </c>
      <c r="G464">
        <f t="shared" si="42"/>
        <v>0</v>
      </c>
      <c r="H464">
        <f t="shared" si="43"/>
        <v>0</v>
      </c>
      <c r="I464">
        <f t="shared" si="44"/>
        <v>59.78</v>
      </c>
      <c r="J464" s="5">
        <f t="shared" si="45"/>
        <v>71.736000000000004</v>
      </c>
      <c r="K464" s="2">
        <f t="shared" si="47"/>
        <v>77.713999999999999</v>
      </c>
      <c r="L464" s="5">
        <f t="shared" si="46"/>
        <v>68.747</v>
      </c>
      <c r="M464" s="8">
        <v>108</v>
      </c>
      <c r="N464" s="12">
        <v>118</v>
      </c>
    </row>
    <row r="465" spans="1:14">
      <c r="A465" t="s">
        <v>1110</v>
      </c>
      <c r="B465" s="1">
        <v>4987306045897</v>
      </c>
      <c r="C465" t="s">
        <v>268</v>
      </c>
      <c r="D465" t="s">
        <v>1111</v>
      </c>
      <c r="E465">
        <v>980</v>
      </c>
      <c r="F465">
        <v>980</v>
      </c>
      <c r="G465">
        <f t="shared" ref="G465:G528" si="48">E465-F465</f>
        <v>0</v>
      </c>
      <c r="H465">
        <f t="shared" si="43"/>
        <v>0</v>
      </c>
      <c r="I465">
        <f t="shared" si="44"/>
        <v>59.78</v>
      </c>
      <c r="J465" s="5">
        <f t="shared" si="45"/>
        <v>71.736000000000004</v>
      </c>
      <c r="K465" s="2">
        <f t="shared" si="47"/>
        <v>77.713999999999999</v>
      </c>
      <c r="L465" s="5">
        <f t="shared" si="46"/>
        <v>68.747</v>
      </c>
      <c r="M465" s="8">
        <v>109</v>
      </c>
      <c r="N465" s="12">
        <v>113</v>
      </c>
    </row>
    <row r="466" spans="1:14">
      <c r="A466" t="s">
        <v>1112</v>
      </c>
      <c r="B466" s="1">
        <v>4987306045903</v>
      </c>
      <c r="C466" t="s">
        <v>136</v>
      </c>
      <c r="D466" t="s">
        <v>1113</v>
      </c>
      <c r="E466">
        <v>1380</v>
      </c>
      <c r="F466">
        <v>1380</v>
      </c>
      <c r="G466">
        <f t="shared" si="48"/>
        <v>0</v>
      </c>
      <c r="H466">
        <f t="shared" si="43"/>
        <v>0</v>
      </c>
      <c r="I466">
        <f t="shared" si="44"/>
        <v>84.179999999999993</v>
      </c>
      <c r="J466" s="5">
        <f t="shared" si="45"/>
        <v>101.01599999999999</v>
      </c>
      <c r="K466" s="2">
        <f t="shared" si="47"/>
        <v>109.434</v>
      </c>
      <c r="L466" s="5">
        <f t="shared" si="46"/>
        <v>96.806999999999988</v>
      </c>
      <c r="M466" s="8"/>
      <c r="N466" s="12"/>
    </row>
    <row r="467" spans="1:14">
      <c r="A467" t="s">
        <v>1114</v>
      </c>
      <c r="B467" s="1">
        <v>4987443340190</v>
      </c>
      <c r="C467" t="s">
        <v>1115</v>
      </c>
      <c r="D467" t="s">
        <v>1116</v>
      </c>
      <c r="E467">
        <v>1420</v>
      </c>
      <c r="F467">
        <v>1420</v>
      </c>
      <c r="G467">
        <f t="shared" si="48"/>
        <v>0</v>
      </c>
      <c r="H467">
        <f t="shared" si="43"/>
        <v>0</v>
      </c>
      <c r="I467">
        <f t="shared" si="44"/>
        <v>86.62</v>
      </c>
      <c r="J467" s="5">
        <f t="shared" si="45"/>
        <v>103.944</v>
      </c>
      <c r="K467" s="2">
        <f t="shared" si="47"/>
        <v>112.60600000000001</v>
      </c>
      <c r="L467" s="5">
        <f t="shared" si="46"/>
        <v>99.613</v>
      </c>
      <c r="M467" s="8"/>
      <c r="N467" s="12"/>
    </row>
    <row r="468" spans="1:14">
      <c r="A468" t="s">
        <v>1117</v>
      </c>
      <c r="B468" s="1">
        <v>4987306047150</v>
      </c>
      <c r="C468" t="s">
        <v>37</v>
      </c>
      <c r="D468" t="s">
        <v>1118</v>
      </c>
      <c r="E468">
        <v>880</v>
      </c>
      <c r="F468">
        <v>880</v>
      </c>
      <c r="G468">
        <f t="shared" si="48"/>
        <v>0</v>
      </c>
      <c r="H468">
        <f t="shared" si="43"/>
        <v>0</v>
      </c>
      <c r="I468">
        <f t="shared" si="44"/>
        <v>53.68</v>
      </c>
      <c r="J468" s="5">
        <f t="shared" si="45"/>
        <v>64.415999999999997</v>
      </c>
      <c r="K468" s="2">
        <f t="shared" si="47"/>
        <v>69.784000000000006</v>
      </c>
      <c r="L468" s="5">
        <f t="shared" si="46"/>
        <v>61.731999999999992</v>
      </c>
      <c r="M468" s="8">
        <v>96</v>
      </c>
      <c r="N468" s="12">
        <v>103</v>
      </c>
    </row>
    <row r="469" spans="1:14">
      <c r="A469" t="s">
        <v>1119</v>
      </c>
      <c r="B469" s="1">
        <v>4987306045743</v>
      </c>
      <c r="C469" t="s">
        <v>431</v>
      </c>
      <c r="D469" t="s">
        <v>1120</v>
      </c>
      <c r="E469">
        <v>1231</v>
      </c>
      <c r="F469">
        <v>1231</v>
      </c>
      <c r="G469">
        <f t="shared" si="48"/>
        <v>0</v>
      </c>
      <c r="H469">
        <f t="shared" si="43"/>
        <v>0</v>
      </c>
      <c r="I469">
        <f t="shared" si="44"/>
        <v>75.090999999999994</v>
      </c>
      <c r="J469" s="5">
        <f t="shared" si="45"/>
        <v>90.109199999999987</v>
      </c>
      <c r="K469" s="2">
        <f t="shared" si="47"/>
        <v>97.618299999999991</v>
      </c>
      <c r="L469" s="5">
        <f t="shared" si="46"/>
        <v>86.354649999999992</v>
      </c>
      <c r="M469" s="8">
        <v>109</v>
      </c>
      <c r="N469" s="12">
        <v>114</v>
      </c>
    </row>
    <row r="470" spans="1:14">
      <c r="A470" t="s">
        <v>1121</v>
      </c>
      <c r="B470" s="1">
        <v>4987306045729</v>
      </c>
      <c r="C470" t="s">
        <v>431</v>
      </c>
      <c r="D470" t="s">
        <v>1122</v>
      </c>
      <c r="E470">
        <v>1490</v>
      </c>
      <c r="F470">
        <v>1490</v>
      </c>
      <c r="G470">
        <f t="shared" si="48"/>
        <v>0</v>
      </c>
      <c r="H470">
        <f t="shared" si="43"/>
        <v>0</v>
      </c>
      <c r="I470">
        <f t="shared" si="44"/>
        <v>90.89</v>
      </c>
      <c r="J470" s="5">
        <f t="shared" si="45"/>
        <v>109.068</v>
      </c>
      <c r="K470" s="2">
        <f t="shared" si="47"/>
        <v>118.15700000000001</v>
      </c>
      <c r="L470" s="5">
        <f t="shared" si="46"/>
        <v>104.5235</v>
      </c>
      <c r="M470" s="8">
        <v>109</v>
      </c>
      <c r="N470" s="12">
        <v>114</v>
      </c>
    </row>
    <row r="471" spans="1:14" hidden="1">
      <c r="A471" t="s">
        <v>1123</v>
      </c>
      <c r="B471" s="1">
        <v>4987081458325</v>
      </c>
      <c r="C471" t="s">
        <v>1124</v>
      </c>
      <c r="D471" t="s">
        <v>1125</v>
      </c>
      <c r="E471">
        <v>537</v>
      </c>
      <c r="F471">
        <v>537</v>
      </c>
      <c r="G471">
        <f t="shared" si="48"/>
        <v>0</v>
      </c>
      <c r="H471">
        <f t="shared" si="43"/>
        <v>0</v>
      </c>
      <c r="I471">
        <f t="shared" si="44"/>
        <v>32.756999999999998</v>
      </c>
      <c r="J471" s="5">
        <f t="shared" si="45"/>
        <v>39.308399999999999</v>
      </c>
      <c r="K471" s="5"/>
      <c r="L471" s="5">
        <f t="shared" si="46"/>
        <v>37.670549999999992</v>
      </c>
      <c r="M471" s="8"/>
      <c r="N471" s="12"/>
    </row>
    <row r="472" spans="1:14" hidden="1">
      <c r="A472" t="s">
        <v>1126</v>
      </c>
      <c r="B472" s="1">
        <v>4987037762032</v>
      </c>
      <c r="C472" t="s">
        <v>37</v>
      </c>
      <c r="D472" t="s">
        <v>1127</v>
      </c>
      <c r="E472">
        <v>429</v>
      </c>
      <c r="F472">
        <v>429</v>
      </c>
      <c r="G472">
        <f t="shared" si="48"/>
        <v>0</v>
      </c>
      <c r="H472">
        <f t="shared" si="43"/>
        <v>0</v>
      </c>
      <c r="I472">
        <f t="shared" si="44"/>
        <v>26.169</v>
      </c>
      <c r="J472" s="5">
        <f t="shared" si="45"/>
        <v>31.402799999999999</v>
      </c>
      <c r="K472" s="5"/>
      <c r="L472" s="5">
        <f t="shared" si="46"/>
        <v>30.094349999999999</v>
      </c>
      <c r="M472" s="8"/>
      <c r="N472" s="12"/>
    </row>
    <row r="473" spans="1:14">
      <c r="A473" t="s">
        <v>1128</v>
      </c>
      <c r="B473" s="1">
        <v>4987107615688</v>
      </c>
      <c r="C473" t="s">
        <v>431</v>
      </c>
      <c r="D473" t="s">
        <v>1129</v>
      </c>
      <c r="E473">
        <v>1316</v>
      </c>
      <c r="F473">
        <v>1316</v>
      </c>
      <c r="G473">
        <f t="shared" si="48"/>
        <v>0</v>
      </c>
      <c r="H473">
        <f t="shared" si="43"/>
        <v>0</v>
      </c>
      <c r="I473">
        <f t="shared" si="44"/>
        <v>80.275999999999996</v>
      </c>
      <c r="J473" s="5">
        <f t="shared" si="45"/>
        <v>96.331199999999995</v>
      </c>
      <c r="K473" s="2">
        <f>I473*1.3</f>
        <v>104.3588</v>
      </c>
      <c r="L473" s="5">
        <f t="shared" si="46"/>
        <v>92.317399999999992</v>
      </c>
      <c r="M473" s="8">
        <v>138</v>
      </c>
      <c r="N473" s="12">
        <v>142</v>
      </c>
    </row>
    <row r="474" spans="1:14">
      <c r="A474" t="s">
        <v>1130</v>
      </c>
      <c r="B474" s="1">
        <v>4987107615640</v>
      </c>
      <c r="C474" t="s">
        <v>431</v>
      </c>
      <c r="D474" t="s">
        <v>1131</v>
      </c>
      <c r="E474">
        <v>1316</v>
      </c>
      <c r="F474">
        <v>1316</v>
      </c>
      <c r="G474">
        <f t="shared" si="48"/>
        <v>0</v>
      </c>
      <c r="H474">
        <f t="shared" si="43"/>
        <v>0</v>
      </c>
      <c r="I474">
        <f t="shared" si="44"/>
        <v>80.275999999999996</v>
      </c>
      <c r="J474" s="5">
        <f t="shared" si="45"/>
        <v>96.331199999999995</v>
      </c>
      <c r="K474" s="2">
        <f>I474*1.3</f>
        <v>104.3588</v>
      </c>
      <c r="L474" s="5">
        <f t="shared" si="46"/>
        <v>92.317399999999992</v>
      </c>
      <c r="M474" s="8">
        <v>138</v>
      </c>
      <c r="N474" s="12">
        <v>142</v>
      </c>
    </row>
    <row r="475" spans="1:14" hidden="1">
      <c r="A475" t="s">
        <v>1132</v>
      </c>
      <c r="B475" s="1">
        <v>4987107615657</v>
      </c>
      <c r="C475" t="s">
        <v>37</v>
      </c>
      <c r="D475" t="s">
        <v>1133</v>
      </c>
      <c r="E475">
        <v>2036</v>
      </c>
      <c r="F475">
        <v>2036</v>
      </c>
      <c r="G475">
        <f t="shared" si="48"/>
        <v>0</v>
      </c>
      <c r="H475">
        <f t="shared" si="43"/>
        <v>0</v>
      </c>
      <c r="I475">
        <f t="shared" si="44"/>
        <v>124.196</v>
      </c>
      <c r="J475" s="5">
        <f t="shared" si="45"/>
        <v>149.0352</v>
      </c>
      <c r="K475" s="5"/>
      <c r="L475" s="5">
        <f t="shared" si="46"/>
        <v>142.82539999999997</v>
      </c>
      <c r="M475" s="8">
        <v>188</v>
      </c>
      <c r="N475" s="12">
        <v>189.5</v>
      </c>
    </row>
    <row r="476" spans="1:14">
      <c r="A476" t="s">
        <v>1134</v>
      </c>
      <c r="B476" s="1">
        <v>4987107615664</v>
      </c>
      <c r="C476" t="s">
        <v>431</v>
      </c>
      <c r="D476" t="s">
        <v>1135</v>
      </c>
      <c r="E476">
        <v>1316</v>
      </c>
      <c r="F476">
        <v>1316</v>
      </c>
      <c r="G476">
        <f t="shared" si="48"/>
        <v>0</v>
      </c>
      <c r="H476">
        <f t="shared" si="43"/>
        <v>0</v>
      </c>
      <c r="I476">
        <f t="shared" si="44"/>
        <v>80.275999999999996</v>
      </c>
      <c r="J476" s="5">
        <f t="shared" si="45"/>
        <v>96.331199999999995</v>
      </c>
      <c r="K476" s="2">
        <f>I476*1.3</f>
        <v>104.3588</v>
      </c>
      <c r="L476" s="5">
        <f t="shared" si="46"/>
        <v>92.317399999999992</v>
      </c>
      <c r="M476" s="8">
        <v>118</v>
      </c>
      <c r="N476" s="12">
        <v>126</v>
      </c>
    </row>
    <row r="477" spans="1:14" hidden="1">
      <c r="A477" t="s">
        <v>1136</v>
      </c>
      <c r="B477" s="1">
        <v>4987107615671</v>
      </c>
      <c r="C477" t="s">
        <v>37</v>
      </c>
      <c r="D477" s="7" t="s">
        <v>1137</v>
      </c>
      <c r="E477">
        <v>2036</v>
      </c>
      <c r="F477">
        <v>2036</v>
      </c>
      <c r="G477">
        <f t="shared" si="48"/>
        <v>0</v>
      </c>
      <c r="H477">
        <f t="shared" si="43"/>
        <v>0</v>
      </c>
      <c r="I477">
        <f t="shared" si="44"/>
        <v>124.196</v>
      </c>
      <c r="J477" s="5">
        <f t="shared" si="45"/>
        <v>149.0352</v>
      </c>
      <c r="K477" s="5"/>
      <c r="L477" s="5">
        <f t="shared" si="46"/>
        <v>142.82539999999997</v>
      </c>
      <c r="M477" s="8">
        <v>168</v>
      </c>
      <c r="N477" s="12">
        <v>172</v>
      </c>
    </row>
    <row r="478" spans="1:14" hidden="1">
      <c r="A478" t="s">
        <v>1138</v>
      </c>
      <c r="B478" s="1">
        <v>4987107617729</v>
      </c>
      <c r="C478" t="s">
        <v>188</v>
      </c>
      <c r="D478" t="s">
        <v>1139</v>
      </c>
      <c r="E478">
        <v>1758</v>
      </c>
      <c r="F478">
        <v>1758</v>
      </c>
      <c r="G478">
        <f t="shared" si="48"/>
        <v>0</v>
      </c>
      <c r="H478">
        <f t="shared" si="43"/>
        <v>0</v>
      </c>
      <c r="I478">
        <f t="shared" si="44"/>
        <v>107.238</v>
      </c>
      <c r="J478" s="5">
        <f t="shared" si="45"/>
        <v>128.68559999999999</v>
      </c>
      <c r="K478" s="5"/>
      <c r="L478" s="5">
        <f t="shared" si="46"/>
        <v>123.32369999999999</v>
      </c>
      <c r="M478" s="8">
        <v>168</v>
      </c>
      <c r="N478" s="12">
        <v>172</v>
      </c>
    </row>
    <row r="479" spans="1:14">
      <c r="A479" t="s">
        <v>1140</v>
      </c>
      <c r="B479" s="1">
        <v>4560389400113</v>
      </c>
      <c r="C479" t="s">
        <v>37</v>
      </c>
      <c r="D479" t="s">
        <v>1141</v>
      </c>
      <c r="E479">
        <v>1058</v>
      </c>
      <c r="F479">
        <v>1058</v>
      </c>
      <c r="G479">
        <f t="shared" si="48"/>
        <v>0</v>
      </c>
      <c r="H479">
        <f t="shared" si="43"/>
        <v>0</v>
      </c>
      <c r="I479">
        <f t="shared" si="44"/>
        <v>64.537999999999997</v>
      </c>
      <c r="J479" s="5">
        <f t="shared" si="45"/>
        <v>77.445599999999999</v>
      </c>
      <c r="K479" s="2">
        <f>I479*1.3</f>
        <v>83.8994</v>
      </c>
      <c r="L479" s="5">
        <f t="shared" si="46"/>
        <v>74.218699999999984</v>
      </c>
      <c r="M479" s="8"/>
      <c r="N479" s="12"/>
    </row>
    <row r="480" spans="1:14">
      <c r="A480" t="s">
        <v>1142</v>
      </c>
      <c r="B480" s="1">
        <v>4560389400120</v>
      </c>
      <c r="C480" t="s">
        <v>37</v>
      </c>
      <c r="D480" t="s">
        <v>1143</v>
      </c>
      <c r="E480">
        <v>1058</v>
      </c>
      <c r="F480">
        <v>1058</v>
      </c>
      <c r="G480">
        <f t="shared" si="48"/>
        <v>0</v>
      </c>
      <c r="H480">
        <f t="shared" si="43"/>
        <v>0</v>
      </c>
      <c r="I480">
        <f t="shared" si="44"/>
        <v>64.537999999999997</v>
      </c>
      <c r="J480" s="5">
        <f t="shared" si="45"/>
        <v>77.445599999999999</v>
      </c>
      <c r="K480" s="2">
        <f>I480*1.3</f>
        <v>83.8994</v>
      </c>
      <c r="L480" s="5">
        <f t="shared" si="46"/>
        <v>74.218699999999984</v>
      </c>
      <c r="M480" s="8"/>
      <c r="N480" s="12"/>
    </row>
    <row r="481" spans="1:14" hidden="1">
      <c r="A481" t="s">
        <v>1144</v>
      </c>
      <c r="B481" s="1">
        <v>4987241100200</v>
      </c>
      <c r="C481" t="s">
        <v>431</v>
      </c>
      <c r="D481" s="4" t="s">
        <v>1145</v>
      </c>
      <c r="E481">
        <v>698</v>
      </c>
      <c r="F481">
        <v>698</v>
      </c>
      <c r="G481">
        <f t="shared" si="48"/>
        <v>0</v>
      </c>
      <c r="H481">
        <f t="shared" si="43"/>
        <v>0</v>
      </c>
      <c r="I481">
        <f t="shared" si="44"/>
        <v>42.577999999999996</v>
      </c>
      <c r="J481" s="5">
        <f t="shared" si="45"/>
        <v>51.093599999999995</v>
      </c>
      <c r="K481" s="5"/>
      <c r="L481" s="5">
        <f t="shared" si="46"/>
        <v>48.964699999999993</v>
      </c>
      <c r="M481" s="8">
        <v>168</v>
      </c>
      <c r="N481" s="12">
        <v>175</v>
      </c>
    </row>
    <row r="482" spans="1:14">
      <c r="A482" t="s">
        <v>1146</v>
      </c>
      <c r="B482" s="1">
        <v>4987316018744</v>
      </c>
      <c r="C482" t="s">
        <v>188</v>
      </c>
      <c r="D482" t="s">
        <v>1147</v>
      </c>
      <c r="E482">
        <v>1527</v>
      </c>
      <c r="F482">
        <v>1780</v>
      </c>
      <c r="G482">
        <f t="shared" si="48"/>
        <v>-253</v>
      </c>
      <c r="H482">
        <f t="shared" si="43"/>
        <v>-0.14213483146067415</v>
      </c>
      <c r="I482">
        <f t="shared" si="44"/>
        <v>93.146999999999991</v>
      </c>
      <c r="J482" s="5">
        <f t="shared" si="45"/>
        <v>111.77639999999998</v>
      </c>
      <c r="K482" s="2">
        <f>I482*1.3</f>
        <v>121.0911</v>
      </c>
      <c r="L482" s="5">
        <f t="shared" si="46"/>
        <v>107.11904999999999</v>
      </c>
      <c r="M482" s="8"/>
      <c r="N482" s="12"/>
    </row>
    <row r="483" spans="1:14">
      <c r="A483" t="s">
        <v>1148</v>
      </c>
      <c r="B483" s="1">
        <v>4987123701600</v>
      </c>
      <c r="C483" t="s">
        <v>431</v>
      </c>
      <c r="D483" t="s">
        <v>1149</v>
      </c>
      <c r="E483">
        <v>1280</v>
      </c>
      <c r="F483">
        <v>1280</v>
      </c>
      <c r="G483">
        <f t="shared" si="48"/>
        <v>0</v>
      </c>
      <c r="H483">
        <f t="shared" si="43"/>
        <v>0</v>
      </c>
      <c r="I483">
        <f t="shared" si="44"/>
        <v>78.08</v>
      </c>
      <c r="J483" s="5">
        <f t="shared" si="45"/>
        <v>93.695999999999998</v>
      </c>
      <c r="K483" s="2">
        <f>I483*1.3</f>
        <v>101.504</v>
      </c>
      <c r="L483" s="5">
        <f t="shared" si="46"/>
        <v>89.791999999999987</v>
      </c>
      <c r="M483" s="8"/>
      <c r="N483" s="12"/>
    </row>
    <row r="484" spans="1:14" hidden="1">
      <c r="A484" t="s">
        <v>1150</v>
      </c>
      <c r="B484" s="1">
        <v>4987441191886</v>
      </c>
      <c r="C484" t="s">
        <v>1151</v>
      </c>
      <c r="D484" t="s">
        <v>1152</v>
      </c>
      <c r="E484">
        <v>2034</v>
      </c>
      <c r="F484">
        <v>2034</v>
      </c>
      <c r="G484">
        <f t="shared" si="48"/>
        <v>0</v>
      </c>
      <c r="H484">
        <f t="shared" si="43"/>
        <v>0</v>
      </c>
      <c r="I484">
        <f t="shared" si="44"/>
        <v>124.074</v>
      </c>
      <c r="J484" s="5">
        <f t="shared" si="45"/>
        <v>148.8888</v>
      </c>
      <c r="K484" s="5"/>
      <c r="L484" s="5">
        <f t="shared" si="46"/>
        <v>142.68509999999998</v>
      </c>
      <c r="M484" s="8"/>
      <c r="N484" s="12"/>
    </row>
    <row r="485" spans="1:14">
      <c r="A485" t="s">
        <v>1153</v>
      </c>
      <c r="B485" s="1">
        <v>4987910710044</v>
      </c>
      <c r="C485" t="s">
        <v>87</v>
      </c>
      <c r="D485" t="s">
        <v>1154</v>
      </c>
      <c r="E485">
        <v>1380</v>
      </c>
      <c r="F485">
        <v>1380</v>
      </c>
      <c r="G485">
        <f t="shared" si="48"/>
        <v>0</v>
      </c>
      <c r="H485">
        <f t="shared" si="43"/>
        <v>0</v>
      </c>
      <c r="I485">
        <f t="shared" si="44"/>
        <v>84.179999999999993</v>
      </c>
      <c r="J485" s="5">
        <f t="shared" si="45"/>
        <v>101.01599999999999</v>
      </c>
      <c r="K485" s="2">
        <f>I485*1.3</f>
        <v>109.434</v>
      </c>
      <c r="L485" s="5">
        <f t="shared" si="46"/>
        <v>96.806999999999988</v>
      </c>
      <c r="M485" s="8"/>
      <c r="N485" s="12"/>
    </row>
    <row r="486" spans="1:14">
      <c r="A486" t="s">
        <v>1155</v>
      </c>
      <c r="B486" s="1">
        <v>4987306051546</v>
      </c>
      <c r="C486" t="s">
        <v>268</v>
      </c>
      <c r="D486" t="s">
        <v>1156</v>
      </c>
      <c r="E486">
        <v>1058</v>
      </c>
      <c r="F486">
        <v>1058</v>
      </c>
      <c r="G486">
        <f t="shared" si="48"/>
        <v>0</v>
      </c>
      <c r="H486">
        <f t="shared" si="43"/>
        <v>0</v>
      </c>
      <c r="I486">
        <f t="shared" si="44"/>
        <v>64.537999999999997</v>
      </c>
      <c r="J486" s="5">
        <f t="shared" si="45"/>
        <v>77.445599999999999</v>
      </c>
      <c r="K486" s="2">
        <f>I486*1.3</f>
        <v>83.8994</v>
      </c>
      <c r="L486" s="5">
        <f t="shared" si="46"/>
        <v>74.218699999999984</v>
      </c>
      <c r="M486" s="8">
        <v>120</v>
      </c>
      <c r="N486" s="12">
        <v>128</v>
      </c>
    </row>
    <row r="487" spans="1:14">
      <c r="A487" t="s">
        <v>1157</v>
      </c>
      <c r="B487" s="1">
        <v>4954391105126</v>
      </c>
      <c r="C487" t="s">
        <v>176</v>
      </c>
      <c r="D487" t="s">
        <v>1158</v>
      </c>
      <c r="E487">
        <v>1058</v>
      </c>
      <c r="F487">
        <v>1058</v>
      </c>
      <c r="G487">
        <f t="shared" si="48"/>
        <v>0</v>
      </c>
      <c r="H487">
        <f t="shared" si="43"/>
        <v>0</v>
      </c>
      <c r="I487">
        <f t="shared" si="44"/>
        <v>64.537999999999997</v>
      </c>
      <c r="J487" s="5">
        <f t="shared" si="45"/>
        <v>77.445599999999999</v>
      </c>
      <c r="K487" s="2">
        <f>I487*1.3</f>
        <v>83.8994</v>
      </c>
      <c r="L487" s="5">
        <f t="shared" si="46"/>
        <v>74.218699999999984</v>
      </c>
      <c r="M487" s="8"/>
      <c r="N487" s="12"/>
    </row>
    <row r="488" spans="1:14">
      <c r="A488" t="s">
        <v>1159</v>
      </c>
      <c r="B488" s="1">
        <v>4987107611956</v>
      </c>
      <c r="C488" t="s">
        <v>271</v>
      </c>
      <c r="D488" t="s">
        <v>1160</v>
      </c>
      <c r="E488">
        <v>1180</v>
      </c>
      <c r="F488">
        <v>1180</v>
      </c>
      <c r="G488">
        <f t="shared" si="48"/>
        <v>0</v>
      </c>
      <c r="H488">
        <f t="shared" si="43"/>
        <v>0</v>
      </c>
      <c r="I488">
        <f t="shared" si="44"/>
        <v>71.98</v>
      </c>
      <c r="J488" s="5">
        <f t="shared" si="45"/>
        <v>86.376000000000005</v>
      </c>
      <c r="K488" s="2">
        <f>I488*1.3</f>
        <v>93.574000000000012</v>
      </c>
      <c r="L488" s="5">
        <f t="shared" si="46"/>
        <v>82.777000000000001</v>
      </c>
      <c r="M488" s="8"/>
      <c r="N488" s="12"/>
    </row>
    <row r="489" spans="1:14" hidden="1">
      <c r="A489" t="s">
        <v>1161</v>
      </c>
      <c r="B489" s="1">
        <v>4987246602129</v>
      </c>
      <c r="C489" t="s">
        <v>268</v>
      </c>
      <c r="D489" t="s">
        <v>1162</v>
      </c>
      <c r="E489">
        <v>2678</v>
      </c>
      <c r="F489">
        <v>2678</v>
      </c>
      <c r="G489">
        <f t="shared" si="48"/>
        <v>0</v>
      </c>
      <c r="H489">
        <f t="shared" si="43"/>
        <v>0</v>
      </c>
      <c r="I489">
        <f t="shared" si="44"/>
        <v>163.358</v>
      </c>
      <c r="J489" s="5">
        <f t="shared" si="45"/>
        <v>196.02959999999999</v>
      </c>
      <c r="K489" s="5"/>
      <c r="L489" s="5">
        <f t="shared" si="46"/>
        <v>187.86169999999998</v>
      </c>
      <c r="M489" s="8"/>
      <c r="N489" s="12"/>
    </row>
    <row r="490" spans="1:14">
      <c r="A490" t="s">
        <v>1163</v>
      </c>
      <c r="B490" s="1">
        <v>4987300010921</v>
      </c>
      <c r="C490" t="s">
        <v>1164</v>
      </c>
      <c r="D490" t="s">
        <v>1165</v>
      </c>
      <c r="E490">
        <v>1380</v>
      </c>
      <c r="F490">
        <v>1380</v>
      </c>
      <c r="G490">
        <f t="shared" si="48"/>
        <v>0</v>
      </c>
      <c r="H490">
        <f t="shared" si="43"/>
        <v>0</v>
      </c>
      <c r="I490">
        <f t="shared" si="44"/>
        <v>84.179999999999993</v>
      </c>
      <c r="J490" s="5">
        <f t="shared" si="45"/>
        <v>101.01599999999999</v>
      </c>
      <c r="K490" s="2">
        <f>I490*1.3</f>
        <v>109.434</v>
      </c>
      <c r="L490" s="5">
        <f t="shared" si="46"/>
        <v>96.806999999999988</v>
      </c>
      <c r="M490" s="8"/>
      <c r="N490" s="12"/>
    </row>
    <row r="491" spans="1:14">
      <c r="A491" t="s">
        <v>1166</v>
      </c>
      <c r="B491" s="1">
        <v>4987316012827</v>
      </c>
      <c r="C491" t="s">
        <v>359</v>
      </c>
      <c r="D491" t="s">
        <v>1167</v>
      </c>
      <c r="E491">
        <v>999</v>
      </c>
      <c r="F491">
        <v>999</v>
      </c>
      <c r="G491">
        <f t="shared" si="48"/>
        <v>0</v>
      </c>
      <c r="H491">
        <f t="shared" si="43"/>
        <v>0</v>
      </c>
      <c r="I491">
        <f t="shared" si="44"/>
        <v>60.939</v>
      </c>
      <c r="J491" s="5">
        <f t="shared" si="45"/>
        <v>73.126800000000003</v>
      </c>
      <c r="K491" s="2">
        <f>I491*1.3</f>
        <v>79.220700000000008</v>
      </c>
      <c r="L491" s="5">
        <f t="shared" si="46"/>
        <v>70.079849999999993</v>
      </c>
      <c r="M491" s="8"/>
      <c r="N491" s="12"/>
    </row>
    <row r="492" spans="1:14">
      <c r="A492" t="s">
        <v>1168</v>
      </c>
      <c r="B492" s="1">
        <v>4987060007858</v>
      </c>
      <c r="C492" t="s">
        <v>268</v>
      </c>
      <c r="D492" t="s">
        <v>1169</v>
      </c>
      <c r="E492">
        <v>1280</v>
      </c>
      <c r="F492">
        <v>1280</v>
      </c>
      <c r="G492">
        <f t="shared" si="48"/>
        <v>0</v>
      </c>
      <c r="H492">
        <f t="shared" si="43"/>
        <v>0</v>
      </c>
      <c r="I492">
        <f t="shared" si="44"/>
        <v>78.08</v>
      </c>
      <c r="J492" s="5">
        <f t="shared" si="45"/>
        <v>93.695999999999998</v>
      </c>
      <c r="K492" s="2">
        <f>I492*1.3</f>
        <v>101.504</v>
      </c>
      <c r="L492" s="5">
        <f t="shared" si="46"/>
        <v>89.791999999999987</v>
      </c>
      <c r="M492" s="8"/>
      <c r="N492" s="12"/>
    </row>
    <row r="493" spans="1:14">
      <c r="A493" t="s">
        <v>1170</v>
      </c>
      <c r="B493" s="1">
        <v>4987072047316</v>
      </c>
      <c r="C493" t="s">
        <v>64</v>
      </c>
      <c r="D493" t="s">
        <v>1171</v>
      </c>
      <c r="E493">
        <v>1382</v>
      </c>
      <c r="F493">
        <v>1468</v>
      </c>
      <c r="G493">
        <f t="shared" si="48"/>
        <v>-86</v>
      </c>
      <c r="H493">
        <f t="shared" si="43"/>
        <v>-5.858310626702997E-2</v>
      </c>
      <c r="I493">
        <f t="shared" si="44"/>
        <v>84.301999999999992</v>
      </c>
      <c r="J493" s="5">
        <f t="shared" si="45"/>
        <v>101.16239999999999</v>
      </c>
      <c r="K493" s="2">
        <f>I493*1.3</f>
        <v>109.59259999999999</v>
      </c>
      <c r="L493" s="5">
        <f t="shared" si="46"/>
        <v>96.947299999999984</v>
      </c>
      <c r="M493" s="8">
        <v>115</v>
      </c>
      <c r="N493" s="12">
        <v>132</v>
      </c>
    </row>
    <row r="494" spans="1:14" hidden="1">
      <c r="A494" t="s">
        <v>1172</v>
      </c>
      <c r="B494" s="1">
        <v>4987072047323</v>
      </c>
      <c r="C494" t="s">
        <v>182</v>
      </c>
      <c r="D494" t="s">
        <v>1173</v>
      </c>
      <c r="E494">
        <v>2480</v>
      </c>
      <c r="F494">
        <v>2338</v>
      </c>
      <c r="G494">
        <f t="shared" si="48"/>
        <v>142</v>
      </c>
      <c r="H494">
        <f t="shared" si="43"/>
        <v>6.0735671514114631E-2</v>
      </c>
      <c r="I494">
        <f t="shared" si="44"/>
        <v>151.28</v>
      </c>
      <c r="J494" s="5">
        <f t="shared" si="45"/>
        <v>181.536</v>
      </c>
      <c r="K494" s="5"/>
      <c r="L494" s="5">
        <f t="shared" si="46"/>
        <v>173.97199999999998</v>
      </c>
      <c r="M494" s="8">
        <v>165</v>
      </c>
      <c r="N494" s="12">
        <v>178</v>
      </c>
    </row>
    <row r="495" spans="1:14" hidden="1">
      <c r="A495" t="s">
        <v>1174</v>
      </c>
      <c r="B495" s="1">
        <v>4987240210146</v>
      </c>
      <c r="C495" t="s">
        <v>142</v>
      </c>
      <c r="D495" s="4" t="s">
        <v>1175</v>
      </c>
      <c r="E495">
        <v>669</v>
      </c>
      <c r="F495">
        <v>669</v>
      </c>
      <c r="G495">
        <f t="shared" si="48"/>
        <v>0</v>
      </c>
      <c r="H495">
        <f t="shared" si="43"/>
        <v>0</v>
      </c>
      <c r="I495">
        <f t="shared" si="44"/>
        <v>40.808999999999997</v>
      </c>
      <c r="J495" s="5">
        <f t="shared" si="45"/>
        <v>48.970799999999997</v>
      </c>
      <c r="K495" s="5"/>
      <c r="L495" s="5">
        <f t="shared" si="46"/>
        <v>46.93034999999999</v>
      </c>
      <c r="M495" s="8">
        <v>50.8</v>
      </c>
      <c r="N495" s="12">
        <v>63</v>
      </c>
    </row>
    <row r="496" spans="1:14">
      <c r="A496" t="s">
        <v>1176</v>
      </c>
      <c r="B496" s="1">
        <v>4987240210245</v>
      </c>
      <c r="C496" t="s">
        <v>52</v>
      </c>
      <c r="D496" s="4" t="s">
        <v>1177</v>
      </c>
      <c r="E496">
        <v>999</v>
      </c>
      <c r="F496">
        <v>999</v>
      </c>
      <c r="G496">
        <f t="shared" si="48"/>
        <v>0</v>
      </c>
      <c r="H496">
        <f t="shared" si="43"/>
        <v>0</v>
      </c>
      <c r="I496">
        <f t="shared" si="44"/>
        <v>60.939</v>
      </c>
      <c r="J496" s="5">
        <f t="shared" si="45"/>
        <v>73.126800000000003</v>
      </c>
      <c r="K496" s="2">
        <f>I496*1.3</f>
        <v>79.220700000000008</v>
      </c>
      <c r="L496" s="5">
        <f t="shared" si="46"/>
        <v>70.079849999999993</v>
      </c>
      <c r="M496" s="8">
        <v>88</v>
      </c>
      <c r="N496" s="12">
        <v>95</v>
      </c>
    </row>
    <row r="497" spans="1:14" hidden="1">
      <c r="A497" t="s">
        <v>1178</v>
      </c>
      <c r="B497" s="1">
        <v>4987240210535</v>
      </c>
      <c r="C497" t="s">
        <v>55</v>
      </c>
      <c r="D497" s="4" t="s">
        <v>1179</v>
      </c>
      <c r="E497">
        <v>578</v>
      </c>
      <c r="F497">
        <v>578</v>
      </c>
      <c r="G497">
        <f t="shared" si="48"/>
        <v>0</v>
      </c>
      <c r="H497">
        <f t="shared" si="43"/>
        <v>0</v>
      </c>
      <c r="I497">
        <f t="shared" si="44"/>
        <v>35.258000000000003</v>
      </c>
      <c r="J497" s="5">
        <f t="shared" si="45"/>
        <v>42.309600000000003</v>
      </c>
      <c r="K497" s="5"/>
      <c r="L497" s="5">
        <f t="shared" si="46"/>
        <v>40.546700000000001</v>
      </c>
      <c r="M497" s="8">
        <v>48</v>
      </c>
      <c r="N497" s="12">
        <v>68</v>
      </c>
    </row>
    <row r="498" spans="1:14" hidden="1">
      <c r="A498" t="s">
        <v>1180</v>
      </c>
      <c r="B498" s="1">
        <v>4987240210733</v>
      </c>
      <c r="C498" t="s">
        <v>55</v>
      </c>
      <c r="D498" s="4" t="s">
        <v>1181</v>
      </c>
      <c r="E498">
        <v>578</v>
      </c>
      <c r="F498">
        <v>578</v>
      </c>
      <c r="G498">
        <f t="shared" si="48"/>
        <v>0</v>
      </c>
      <c r="H498">
        <f t="shared" si="43"/>
        <v>0</v>
      </c>
      <c r="I498">
        <f t="shared" si="44"/>
        <v>35.258000000000003</v>
      </c>
      <c r="J498" s="5">
        <f t="shared" si="45"/>
        <v>42.309600000000003</v>
      </c>
      <c r="K498" s="5"/>
      <c r="L498" s="5">
        <f t="shared" si="46"/>
        <v>40.546700000000001</v>
      </c>
      <c r="M498" s="8">
        <v>48</v>
      </c>
      <c r="N498" s="12">
        <v>68</v>
      </c>
    </row>
    <row r="499" spans="1:14" hidden="1">
      <c r="A499" t="s">
        <v>1182</v>
      </c>
      <c r="B499" s="1">
        <v>4987306002319</v>
      </c>
      <c r="C499" t="s">
        <v>265</v>
      </c>
      <c r="D499" t="s">
        <v>1183</v>
      </c>
      <c r="E499">
        <v>1880</v>
      </c>
      <c r="F499">
        <v>1880</v>
      </c>
      <c r="G499">
        <f t="shared" si="48"/>
        <v>0</v>
      </c>
      <c r="H499">
        <f t="shared" si="43"/>
        <v>0</v>
      </c>
      <c r="I499">
        <f t="shared" si="44"/>
        <v>114.67999999999999</v>
      </c>
      <c r="J499" s="5">
        <f t="shared" si="45"/>
        <v>137.61599999999999</v>
      </c>
      <c r="K499" s="5"/>
      <c r="L499" s="5">
        <f t="shared" si="46"/>
        <v>131.88199999999998</v>
      </c>
      <c r="M499" s="8"/>
      <c r="N499" s="12"/>
    </row>
    <row r="500" spans="1:14">
      <c r="A500" t="s">
        <v>1184</v>
      </c>
      <c r="B500" s="1">
        <v>4975687001779</v>
      </c>
      <c r="C500" t="s">
        <v>34</v>
      </c>
      <c r="D500" t="s">
        <v>1185</v>
      </c>
      <c r="E500">
        <v>1404</v>
      </c>
      <c r="F500">
        <v>1404</v>
      </c>
      <c r="G500">
        <f t="shared" si="48"/>
        <v>0</v>
      </c>
      <c r="H500">
        <f t="shared" si="43"/>
        <v>0</v>
      </c>
      <c r="I500">
        <f t="shared" si="44"/>
        <v>85.643999999999991</v>
      </c>
      <c r="J500" s="5">
        <f t="shared" si="45"/>
        <v>102.77279999999999</v>
      </c>
      <c r="K500" s="2">
        <f>I500*1.3</f>
        <v>111.3372</v>
      </c>
      <c r="L500" s="5">
        <f t="shared" si="46"/>
        <v>98.490599999999986</v>
      </c>
      <c r="M500" s="8"/>
      <c r="N500" s="12"/>
    </row>
    <row r="501" spans="1:14">
      <c r="A501" t="s">
        <v>1186</v>
      </c>
      <c r="B501" s="1">
        <v>4987023486225</v>
      </c>
      <c r="C501" t="s">
        <v>73</v>
      </c>
      <c r="D501" t="s">
        <v>1187</v>
      </c>
      <c r="E501">
        <v>1420</v>
      </c>
      <c r="F501">
        <v>1420</v>
      </c>
      <c r="G501">
        <f t="shared" si="48"/>
        <v>0</v>
      </c>
      <c r="H501">
        <f t="shared" si="43"/>
        <v>0</v>
      </c>
      <c r="I501">
        <f t="shared" si="44"/>
        <v>86.62</v>
      </c>
      <c r="J501" s="5">
        <f t="shared" si="45"/>
        <v>103.944</v>
      </c>
      <c r="K501" s="2">
        <f>I501*1.3</f>
        <v>112.60600000000001</v>
      </c>
      <c r="L501" s="5">
        <f t="shared" si="46"/>
        <v>99.613</v>
      </c>
      <c r="M501" s="8"/>
      <c r="N501" s="12"/>
    </row>
    <row r="502" spans="1:14">
      <c r="A502" t="s">
        <v>1188</v>
      </c>
      <c r="B502" s="1">
        <v>4987300052716</v>
      </c>
      <c r="C502" t="s">
        <v>64</v>
      </c>
      <c r="D502" t="s">
        <v>1189</v>
      </c>
      <c r="E502">
        <v>950</v>
      </c>
      <c r="F502">
        <v>950</v>
      </c>
      <c r="G502">
        <f t="shared" si="48"/>
        <v>0</v>
      </c>
      <c r="H502">
        <f t="shared" si="43"/>
        <v>0</v>
      </c>
      <c r="I502">
        <f t="shared" si="44"/>
        <v>57.949999999999996</v>
      </c>
      <c r="J502" s="5">
        <f t="shared" si="45"/>
        <v>69.539999999999992</v>
      </c>
      <c r="K502" s="2">
        <f>I502*1.3</f>
        <v>75.334999999999994</v>
      </c>
      <c r="L502" s="5">
        <f t="shared" si="46"/>
        <v>66.642499999999984</v>
      </c>
      <c r="M502" s="8"/>
      <c r="N502" s="12"/>
    </row>
    <row r="503" spans="1:14">
      <c r="A503" t="s">
        <v>1190</v>
      </c>
      <c r="B503" s="1">
        <v>4987300058510</v>
      </c>
      <c r="C503" t="s">
        <v>64</v>
      </c>
      <c r="D503" t="s">
        <v>1191</v>
      </c>
      <c r="E503">
        <v>1058</v>
      </c>
      <c r="F503">
        <v>1058</v>
      </c>
      <c r="G503">
        <f t="shared" si="48"/>
        <v>0</v>
      </c>
      <c r="H503">
        <f t="shared" si="43"/>
        <v>0</v>
      </c>
      <c r="I503">
        <f t="shared" si="44"/>
        <v>64.537999999999997</v>
      </c>
      <c r="J503" s="5">
        <f t="shared" si="45"/>
        <v>77.445599999999999</v>
      </c>
      <c r="K503" s="2">
        <f>I503*1.3</f>
        <v>83.8994</v>
      </c>
      <c r="L503" s="5">
        <f t="shared" si="46"/>
        <v>74.218699999999984</v>
      </c>
      <c r="M503" s="8"/>
      <c r="N503" s="12"/>
    </row>
    <row r="504" spans="1:14" hidden="1">
      <c r="A504" t="s">
        <v>1192</v>
      </c>
      <c r="B504" s="1">
        <v>4987300058824</v>
      </c>
      <c r="C504" t="s">
        <v>64</v>
      </c>
      <c r="D504" t="s">
        <v>1193</v>
      </c>
      <c r="E504">
        <v>1814</v>
      </c>
      <c r="F504">
        <v>1814</v>
      </c>
      <c r="G504">
        <f t="shared" si="48"/>
        <v>0</v>
      </c>
      <c r="H504">
        <f t="shared" si="43"/>
        <v>0</v>
      </c>
      <c r="I504">
        <f t="shared" si="44"/>
        <v>110.654</v>
      </c>
      <c r="J504" s="5">
        <f t="shared" si="45"/>
        <v>132.78479999999999</v>
      </c>
      <c r="K504" s="5"/>
      <c r="L504" s="5">
        <f t="shared" si="46"/>
        <v>127.25209999999998</v>
      </c>
      <c r="M504" s="8"/>
      <c r="N504" s="12"/>
    </row>
    <row r="505" spans="1:14">
      <c r="A505" t="s">
        <v>1194</v>
      </c>
      <c r="B505" s="1">
        <v>4903301010944</v>
      </c>
      <c r="C505" t="s">
        <v>182</v>
      </c>
      <c r="D505" s="4" t="s">
        <v>1195</v>
      </c>
      <c r="E505">
        <v>1058</v>
      </c>
      <c r="F505">
        <v>1058</v>
      </c>
      <c r="G505">
        <f t="shared" si="48"/>
        <v>0</v>
      </c>
      <c r="H505">
        <f t="shared" si="43"/>
        <v>0</v>
      </c>
      <c r="I505">
        <f t="shared" si="44"/>
        <v>64.537999999999997</v>
      </c>
      <c r="J505" s="5">
        <f t="shared" si="45"/>
        <v>77.445599999999999</v>
      </c>
      <c r="K505" s="2">
        <f>I505*1.3</f>
        <v>83.8994</v>
      </c>
      <c r="L505" s="5">
        <f t="shared" si="46"/>
        <v>74.218699999999984</v>
      </c>
      <c r="M505" s="8"/>
      <c r="N505" s="12"/>
    </row>
    <row r="506" spans="1:14" hidden="1">
      <c r="A506" t="s">
        <v>1196</v>
      </c>
      <c r="B506" s="1">
        <v>4903301271994</v>
      </c>
      <c r="C506" t="s">
        <v>46</v>
      </c>
      <c r="D506" s="4" t="s">
        <v>1197</v>
      </c>
      <c r="E506">
        <v>2138</v>
      </c>
      <c r="F506">
        <v>2138</v>
      </c>
      <c r="G506">
        <f t="shared" si="48"/>
        <v>0</v>
      </c>
      <c r="H506">
        <f t="shared" si="43"/>
        <v>0</v>
      </c>
      <c r="I506">
        <f t="shared" si="44"/>
        <v>130.41800000000001</v>
      </c>
      <c r="J506" s="5">
        <f t="shared" si="45"/>
        <v>156.5016</v>
      </c>
      <c r="K506" s="5"/>
      <c r="L506" s="5">
        <f t="shared" si="46"/>
        <v>149.98069999999998</v>
      </c>
      <c r="M506" s="8"/>
      <c r="N506" s="12"/>
    </row>
    <row r="507" spans="1:14" hidden="1">
      <c r="A507" t="s">
        <v>1198</v>
      </c>
      <c r="B507" s="1">
        <v>4987072042755</v>
      </c>
      <c r="C507" t="s">
        <v>87</v>
      </c>
      <c r="D507" t="s">
        <v>1199</v>
      </c>
      <c r="E507">
        <v>1922</v>
      </c>
      <c r="F507">
        <v>1922</v>
      </c>
      <c r="G507">
        <f t="shared" si="48"/>
        <v>0</v>
      </c>
      <c r="H507">
        <f t="shared" si="43"/>
        <v>0</v>
      </c>
      <c r="I507">
        <f t="shared" si="44"/>
        <v>117.242</v>
      </c>
      <c r="J507" s="5">
        <f t="shared" si="45"/>
        <v>140.69040000000001</v>
      </c>
      <c r="K507" s="5"/>
      <c r="L507" s="5">
        <f t="shared" si="46"/>
        <v>134.82829999999998</v>
      </c>
      <c r="M507" s="8"/>
      <c r="N507" s="12"/>
    </row>
    <row r="508" spans="1:14" hidden="1">
      <c r="A508" t="s">
        <v>1200</v>
      </c>
      <c r="B508" s="1">
        <v>4987316032924</v>
      </c>
      <c r="C508" t="s">
        <v>268</v>
      </c>
      <c r="D508" t="s">
        <v>1201</v>
      </c>
      <c r="E508">
        <v>1922</v>
      </c>
      <c r="F508">
        <v>1922</v>
      </c>
      <c r="G508">
        <f t="shared" si="48"/>
        <v>0</v>
      </c>
      <c r="H508">
        <f t="shared" si="43"/>
        <v>0</v>
      </c>
      <c r="I508">
        <f t="shared" si="44"/>
        <v>117.242</v>
      </c>
      <c r="J508" s="5">
        <f t="shared" si="45"/>
        <v>140.69040000000001</v>
      </c>
      <c r="K508" s="5"/>
      <c r="L508" s="5">
        <f t="shared" si="46"/>
        <v>134.82829999999998</v>
      </c>
      <c r="M508" s="8"/>
      <c r="N508" s="12"/>
    </row>
    <row r="509" spans="1:14">
      <c r="A509" t="s">
        <v>1202</v>
      </c>
      <c r="B509" s="1">
        <v>4987306040977</v>
      </c>
      <c r="C509" t="s">
        <v>1203</v>
      </c>
      <c r="D509" t="s">
        <v>1204</v>
      </c>
      <c r="E509">
        <v>1429</v>
      </c>
      <c r="F509">
        <v>1429</v>
      </c>
      <c r="G509">
        <f t="shared" si="48"/>
        <v>0</v>
      </c>
      <c r="H509">
        <f t="shared" si="43"/>
        <v>0</v>
      </c>
      <c r="I509">
        <f t="shared" si="44"/>
        <v>87.168999999999997</v>
      </c>
      <c r="J509" s="5">
        <f t="shared" si="45"/>
        <v>104.60279999999999</v>
      </c>
      <c r="K509" s="2">
        <f>I509*1.3</f>
        <v>113.3197</v>
      </c>
      <c r="L509" s="5">
        <f t="shared" si="46"/>
        <v>100.24434999999998</v>
      </c>
      <c r="M509" s="8"/>
      <c r="N509" s="12"/>
    </row>
    <row r="510" spans="1:14">
      <c r="A510" t="s">
        <v>1205</v>
      </c>
      <c r="B510" s="1">
        <v>4987174717018</v>
      </c>
      <c r="C510" t="s">
        <v>176</v>
      </c>
      <c r="D510" t="s">
        <v>1206</v>
      </c>
      <c r="E510">
        <v>1522</v>
      </c>
      <c r="F510">
        <v>1522</v>
      </c>
      <c r="G510">
        <f t="shared" si="48"/>
        <v>0</v>
      </c>
      <c r="H510">
        <f t="shared" si="43"/>
        <v>0</v>
      </c>
      <c r="I510">
        <f t="shared" si="44"/>
        <v>92.841999999999999</v>
      </c>
      <c r="J510" s="5">
        <f t="shared" si="45"/>
        <v>111.4104</v>
      </c>
      <c r="K510" s="2">
        <f>I510*1.3</f>
        <v>120.69460000000001</v>
      </c>
      <c r="L510" s="5">
        <f t="shared" si="46"/>
        <v>106.7683</v>
      </c>
      <c r="M510" s="8"/>
      <c r="N510" s="12"/>
    </row>
    <row r="511" spans="1:14">
      <c r="A511" t="s">
        <v>1207</v>
      </c>
      <c r="B511" s="1">
        <v>4980262211221</v>
      </c>
      <c r="C511" t="s">
        <v>954</v>
      </c>
      <c r="D511" t="s">
        <v>1208</v>
      </c>
      <c r="E511">
        <v>1623</v>
      </c>
      <c r="F511">
        <v>1623</v>
      </c>
      <c r="G511">
        <f t="shared" si="48"/>
        <v>0</v>
      </c>
      <c r="H511">
        <f t="shared" si="43"/>
        <v>0</v>
      </c>
      <c r="I511">
        <f t="shared" si="44"/>
        <v>99.003</v>
      </c>
      <c r="J511" s="5">
        <f t="shared" si="45"/>
        <v>118.80359999999999</v>
      </c>
      <c r="K511" s="2">
        <f>I511*1.3</f>
        <v>128.7039</v>
      </c>
      <c r="L511" s="5">
        <f t="shared" si="46"/>
        <v>113.85345</v>
      </c>
      <c r="M511" s="8"/>
      <c r="N511" s="12"/>
    </row>
    <row r="512" spans="1:14">
      <c r="A512" t="s">
        <v>1209</v>
      </c>
      <c r="B512" s="1">
        <v>4903301446682</v>
      </c>
      <c r="C512" t="s">
        <v>1203</v>
      </c>
      <c r="D512" s="4" t="s">
        <v>1210</v>
      </c>
      <c r="E512">
        <v>853</v>
      </c>
      <c r="F512">
        <v>750</v>
      </c>
      <c r="G512">
        <f t="shared" si="48"/>
        <v>103</v>
      </c>
      <c r="H512">
        <f t="shared" si="43"/>
        <v>0.13733333333333334</v>
      </c>
      <c r="I512">
        <f t="shared" si="44"/>
        <v>52.033000000000001</v>
      </c>
      <c r="J512" s="5">
        <f t="shared" si="45"/>
        <v>62.439599999999999</v>
      </c>
      <c r="K512" s="2">
        <f>I512*1.3</f>
        <v>67.642899999999997</v>
      </c>
      <c r="L512" s="5">
        <f t="shared" si="46"/>
        <v>59.837949999999999</v>
      </c>
      <c r="M512" s="8">
        <v>85</v>
      </c>
      <c r="N512" s="12">
        <v>92</v>
      </c>
    </row>
    <row r="513" spans="1:14" hidden="1">
      <c r="A513" t="s">
        <v>1211</v>
      </c>
      <c r="B513" s="1">
        <v>4903301241850</v>
      </c>
      <c r="C513" t="s">
        <v>398</v>
      </c>
      <c r="D513" s="4" t="s">
        <v>1212</v>
      </c>
      <c r="E513">
        <v>626</v>
      </c>
      <c r="F513">
        <v>626</v>
      </c>
      <c r="G513">
        <f t="shared" si="48"/>
        <v>0</v>
      </c>
      <c r="H513">
        <f t="shared" si="43"/>
        <v>0</v>
      </c>
      <c r="I513">
        <f t="shared" si="44"/>
        <v>38.186</v>
      </c>
      <c r="J513" s="5">
        <f t="shared" si="45"/>
        <v>45.8232</v>
      </c>
      <c r="K513" s="5"/>
      <c r="L513" s="5">
        <f t="shared" si="46"/>
        <v>43.913899999999998</v>
      </c>
      <c r="M513" s="8">
        <v>68</v>
      </c>
      <c r="N513" s="12">
        <v>69</v>
      </c>
    </row>
    <row r="514" spans="1:14">
      <c r="A514" t="s">
        <v>1213</v>
      </c>
      <c r="B514" s="1">
        <v>4987426002329</v>
      </c>
      <c r="C514" t="s">
        <v>500</v>
      </c>
      <c r="D514" t="s">
        <v>1214</v>
      </c>
      <c r="E514">
        <v>906</v>
      </c>
      <c r="F514">
        <v>906</v>
      </c>
      <c r="G514">
        <f t="shared" si="48"/>
        <v>0</v>
      </c>
      <c r="H514">
        <f t="shared" ref="H514:H577" si="49">G514/F514</f>
        <v>0</v>
      </c>
      <c r="I514">
        <f t="shared" ref="I514:I577" si="50">E514*0.061</f>
        <v>55.265999999999998</v>
      </c>
      <c r="J514" s="5">
        <f t="shared" ref="J514:J577" si="51">I514*1.2</f>
        <v>66.319199999999995</v>
      </c>
      <c r="K514" s="2">
        <f>I514*1.3</f>
        <v>71.845799999999997</v>
      </c>
      <c r="L514" s="5">
        <f t="shared" ref="L514:L577" si="52">I514*1.15</f>
        <v>63.555899999999994</v>
      </c>
      <c r="M514" s="8"/>
      <c r="N514" s="12"/>
    </row>
    <row r="515" spans="1:14">
      <c r="A515" t="s">
        <v>1215</v>
      </c>
      <c r="B515" s="1">
        <v>4987024111089</v>
      </c>
      <c r="C515" t="s">
        <v>1216</v>
      </c>
      <c r="D515" t="s">
        <v>1217</v>
      </c>
      <c r="E515">
        <v>1031</v>
      </c>
      <c r="F515">
        <v>1031</v>
      </c>
      <c r="G515">
        <f t="shared" si="48"/>
        <v>0</v>
      </c>
      <c r="H515">
        <f t="shared" si="49"/>
        <v>0</v>
      </c>
      <c r="I515">
        <f t="shared" si="50"/>
        <v>62.890999999999998</v>
      </c>
      <c r="J515" s="5">
        <f t="shared" si="51"/>
        <v>75.469200000000001</v>
      </c>
      <c r="K515" s="2">
        <f>I515*1.3</f>
        <v>81.758300000000006</v>
      </c>
      <c r="L515" s="5">
        <f t="shared" si="52"/>
        <v>72.324649999999991</v>
      </c>
      <c r="M515" s="8"/>
      <c r="N515" s="12"/>
    </row>
    <row r="516" spans="1:14" hidden="1">
      <c r="A516" t="s">
        <v>1218</v>
      </c>
      <c r="B516" s="1">
        <v>4987072011188</v>
      </c>
      <c r="C516" t="s">
        <v>1219</v>
      </c>
      <c r="D516" s="7" t="s">
        <v>1220</v>
      </c>
      <c r="E516">
        <v>298</v>
      </c>
      <c r="F516">
        <v>298</v>
      </c>
      <c r="G516">
        <f t="shared" si="48"/>
        <v>0</v>
      </c>
      <c r="H516">
        <f t="shared" si="49"/>
        <v>0</v>
      </c>
      <c r="I516">
        <f t="shared" si="50"/>
        <v>18.178000000000001</v>
      </c>
      <c r="J516" s="5">
        <f t="shared" si="51"/>
        <v>21.813600000000001</v>
      </c>
      <c r="K516" s="5"/>
      <c r="L516" s="5">
        <f t="shared" si="52"/>
        <v>20.904699999999998</v>
      </c>
      <c r="M516" s="8">
        <v>39.9</v>
      </c>
      <c r="N516" s="12">
        <v>39.9</v>
      </c>
    </row>
    <row r="517" spans="1:14" hidden="1">
      <c r="A517" t="s">
        <v>1221</v>
      </c>
      <c r="B517" s="1">
        <v>4987072011195</v>
      </c>
      <c r="C517" t="s">
        <v>1219</v>
      </c>
      <c r="D517" t="s">
        <v>1222</v>
      </c>
      <c r="E517">
        <v>298</v>
      </c>
      <c r="F517">
        <v>298</v>
      </c>
      <c r="G517">
        <f t="shared" si="48"/>
        <v>0</v>
      </c>
      <c r="H517">
        <f t="shared" si="49"/>
        <v>0</v>
      </c>
      <c r="I517">
        <f t="shared" si="50"/>
        <v>18.178000000000001</v>
      </c>
      <c r="J517" s="5">
        <f t="shared" si="51"/>
        <v>21.813600000000001</v>
      </c>
      <c r="K517" s="5"/>
      <c r="L517" s="5">
        <f t="shared" si="52"/>
        <v>20.904699999999998</v>
      </c>
      <c r="M517" s="8">
        <v>49</v>
      </c>
      <c r="N517" s="12">
        <v>49</v>
      </c>
    </row>
    <row r="518" spans="1:14" hidden="1">
      <c r="A518" t="s">
        <v>1223</v>
      </c>
      <c r="B518" s="1">
        <v>4987015012210</v>
      </c>
      <c r="C518" t="s">
        <v>1224</v>
      </c>
      <c r="D518" t="s">
        <v>1225</v>
      </c>
      <c r="E518">
        <v>178</v>
      </c>
      <c r="F518">
        <v>178</v>
      </c>
      <c r="G518">
        <f t="shared" si="48"/>
        <v>0</v>
      </c>
      <c r="H518">
        <f t="shared" si="49"/>
        <v>0</v>
      </c>
      <c r="I518">
        <f t="shared" si="50"/>
        <v>10.858000000000001</v>
      </c>
      <c r="J518" s="5">
        <f t="shared" si="51"/>
        <v>13.0296</v>
      </c>
      <c r="K518" s="5"/>
      <c r="L518" s="5">
        <f t="shared" si="52"/>
        <v>12.486699999999999</v>
      </c>
      <c r="M518" s="8"/>
      <c r="N518" s="12"/>
    </row>
    <row r="519" spans="1:14" hidden="1">
      <c r="A519" t="s">
        <v>1226</v>
      </c>
      <c r="B519" s="1">
        <v>4987015011411</v>
      </c>
      <c r="C519" t="s">
        <v>1227</v>
      </c>
      <c r="D519" t="s">
        <v>1228</v>
      </c>
      <c r="E519">
        <v>410</v>
      </c>
      <c r="F519">
        <v>410</v>
      </c>
      <c r="G519">
        <f t="shared" si="48"/>
        <v>0</v>
      </c>
      <c r="H519">
        <f t="shared" si="49"/>
        <v>0</v>
      </c>
      <c r="I519">
        <f t="shared" si="50"/>
        <v>25.009999999999998</v>
      </c>
      <c r="J519" s="5">
        <f t="shared" si="51"/>
        <v>30.011999999999997</v>
      </c>
      <c r="K519" s="5"/>
      <c r="L519" s="5">
        <f t="shared" si="52"/>
        <v>28.761499999999995</v>
      </c>
      <c r="M519" s="8"/>
      <c r="N519" s="12"/>
    </row>
    <row r="520" spans="1:14" hidden="1">
      <c r="A520" t="s">
        <v>1229</v>
      </c>
      <c r="B520" s="1">
        <v>4987306026391</v>
      </c>
      <c r="C520" t="s">
        <v>863</v>
      </c>
      <c r="D520" t="s">
        <v>1230</v>
      </c>
      <c r="E520">
        <v>1780</v>
      </c>
      <c r="F520">
        <v>1780</v>
      </c>
      <c r="G520">
        <f t="shared" si="48"/>
        <v>0</v>
      </c>
      <c r="H520">
        <f t="shared" si="49"/>
        <v>0</v>
      </c>
      <c r="I520">
        <f t="shared" si="50"/>
        <v>108.58</v>
      </c>
      <c r="J520" s="5">
        <f t="shared" si="51"/>
        <v>130.29599999999999</v>
      </c>
      <c r="K520" s="5"/>
      <c r="L520" s="5">
        <f t="shared" si="52"/>
        <v>124.86699999999999</v>
      </c>
      <c r="M520" s="8">
        <v>199</v>
      </c>
      <c r="N520" s="12">
        <v>216</v>
      </c>
    </row>
    <row r="521" spans="1:14">
      <c r="A521" t="s">
        <v>1231</v>
      </c>
      <c r="B521" s="1">
        <v>4987306021259</v>
      </c>
      <c r="C521" t="s">
        <v>81</v>
      </c>
      <c r="D521" t="s">
        <v>1232</v>
      </c>
      <c r="E521">
        <v>1490</v>
      </c>
      <c r="F521">
        <v>1490</v>
      </c>
      <c r="G521">
        <f t="shared" si="48"/>
        <v>0</v>
      </c>
      <c r="H521">
        <f t="shared" si="49"/>
        <v>0</v>
      </c>
      <c r="I521">
        <f t="shared" si="50"/>
        <v>90.89</v>
      </c>
      <c r="J521" s="5">
        <f t="shared" si="51"/>
        <v>109.068</v>
      </c>
      <c r="K521" s="2">
        <f>I521*1.3</f>
        <v>118.15700000000001</v>
      </c>
      <c r="L521" s="5">
        <f t="shared" si="52"/>
        <v>104.5235</v>
      </c>
      <c r="M521" s="8">
        <v>155</v>
      </c>
      <c r="N521" s="12">
        <v>163</v>
      </c>
    </row>
    <row r="522" spans="1:14" hidden="1">
      <c r="A522" t="s">
        <v>1233</v>
      </c>
      <c r="B522" s="1">
        <v>4987343061126</v>
      </c>
      <c r="C522" t="s">
        <v>31</v>
      </c>
      <c r="D522" t="s">
        <v>1234</v>
      </c>
      <c r="E522">
        <v>398</v>
      </c>
      <c r="F522">
        <v>616</v>
      </c>
      <c r="G522">
        <f t="shared" si="48"/>
        <v>-218</v>
      </c>
      <c r="H522">
        <f t="shared" si="49"/>
        <v>-0.35389610389610388</v>
      </c>
      <c r="I522">
        <f t="shared" si="50"/>
        <v>24.277999999999999</v>
      </c>
      <c r="J522" s="5">
        <f t="shared" si="51"/>
        <v>29.133599999999998</v>
      </c>
      <c r="K522" s="5"/>
      <c r="L522" s="5">
        <f t="shared" si="52"/>
        <v>27.919699999999995</v>
      </c>
      <c r="M522" s="9"/>
    </row>
    <row r="523" spans="1:14" hidden="1">
      <c r="A523" t="s">
        <v>1235</v>
      </c>
      <c r="B523" s="1">
        <v>4987103047636</v>
      </c>
      <c r="C523" t="s">
        <v>445</v>
      </c>
      <c r="D523" t="s">
        <v>1236</v>
      </c>
      <c r="E523">
        <v>2299</v>
      </c>
      <c r="F523">
        <v>2654</v>
      </c>
      <c r="G523">
        <f t="shared" si="48"/>
        <v>-355</v>
      </c>
      <c r="H523">
        <f t="shared" si="49"/>
        <v>-0.13376036171816127</v>
      </c>
      <c r="I523">
        <f t="shared" si="50"/>
        <v>140.239</v>
      </c>
      <c r="J523" s="5">
        <f t="shared" si="51"/>
        <v>168.2868</v>
      </c>
      <c r="K523" s="5"/>
      <c r="L523" s="5">
        <f t="shared" si="52"/>
        <v>161.27484999999999</v>
      </c>
      <c r="M523" s="9"/>
    </row>
    <row r="524" spans="1:14" hidden="1">
      <c r="A524" t="s">
        <v>1237</v>
      </c>
      <c r="B524" s="1">
        <v>4987014066801</v>
      </c>
      <c r="C524" t="s">
        <v>1238</v>
      </c>
      <c r="D524" t="s">
        <v>1239</v>
      </c>
      <c r="E524">
        <v>513</v>
      </c>
      <c r="F524">
        <v>513</v>
      </c>
      <c r="G524">
        <f t="shared" si="48"/>
        <v>0</v>
      </c>
      <c r="H524">
        <f t="shared" si="49"/>
        <v>0</v>
      </c>
      <c r="I524">
        <f t="shared" si="50"/>
        <v>31.292999999999999</v>
      </c>
      <c r="J524" s="5">
        <f t="shared" si="51"/>
        <v>37.551600000000001</v>
      </c>
      <c r="K524" s="5"/>
      <c r="L524" s="5">
        <f t="shared" si="52"/>
        <v>35.986949999999993</v>
      </c>
      <c r="M524" s="9"/>
    </row>
    <row r="525" spans="1:14" hidden="1">
      <c r="A525" t="s">
        <v>1240</v>
      </c>
      <c r="B525" s="1">
        <v>4903301177104</v>
      </c>
      <c r="C525" t="s">
        <v>398</v>
      </c>
      <c r="D525" s="4" t="s">
        <v>1241</v>
      </c>
      <c r="E525">
        <v>798</v>
      </c>
      <c r="F525">
        <v>950</v>
      </c>
      <c r="G525">
        <f t="shared" si="48"/>
        <v>-152</v>
      </c>
      <c r="H525">
        <f t="shared" si="49"/>
        <v>-0.16</v>
      </c>
      <c r="I525">
        <f t="shared" si="50"/>
        <v>48.677999999999997</v>
      </c>
      <c r="J525" s="5">
        <f t="shared" si="51"/>
        <v>58.413599999999995</v>
      </c>
      <c r="K525" s="5"/>
      <c r="L525" s="5">
        <f t="shared" si="52"/>
        <v>55.979699999999994</v>
      </c>
      <c r="M525" s="9"/>
    </row>
    <row r="526" spans="1:14" hidden="1">
      <c r="A526" t="s">
        <v>1242</v>
      </c>
      <c r="B526" s="1">
        <v>4903301177050</v>
      </c>
      <c r="C526" t="s">
        <v>398</v>
      </c>
      <c r="D526" s="4" t="s">
        <v>1243</v>
      </c>
      <c r="E526">
        <v>798</v>
      </c>
      <c r="F526">
        <v>950</v>
      </c>
      <c r="G526">
        <f t="shared" si="48"/>
        <v>-152</v>
      </c>
      <c r="H526">
        <f t="shared" si="49"/>
        <v>-0.16</v>
      </c>
      <c r="I526">
        <f t="shared" si="50"/>
        <v>48.677999999999997</v>
      </c>
      <c r="J526" s="5">
        <f t="shared" si="51"/>
        <v>58.413599999999995</v>
      </c>
      <c r="K526" s="5"/>
      <c r="L526" s="5">
        <f t="shared" si="52"/>
        <v>55.979699999999994</v>
      </c>
      <c r="M526" s="9"/>
    </row>
    <row r="527" spans="1:14" hidden="1">
      <c r="A527" t="s">
        <v>1244</v>
      </c>
      <c r="B527" s="1">
        <v>4903301177128</v>
      </c>
      <c r="C527" t="s">
        <v>398</v>
      </c>
      <c r="D527" s="4" t="s">
        <v>1245</v>
      </c>
      <c r="E527">
        <v>798</v>
      </c>
      <c r="F527">
        <v>950</v>
      </c>
      <c r="G527">
        <f t="shared" si="48"/>
        <v>-152</v>
      </c>
      <c r="H527">
        <f t="shared" si="49"/>
        <v>-0.16</v>
      </c>
      <c r="I527">
        <f t="shared" si="50"/>
        <v>48.677999999999997</v>
      </c>
      <c r="J527" s="5">
        <f t="shared" si="51"/>
        <v>58.413599999999995</v>
      </c>
      <c r="K527" s="5"/>
      <c r="L527" s="5">
        <f t="shared" si="52"/>
        <v>55.979699999999994</v>
      </c>
      <c r="M527" s="9"/>
    </row>
    <row r="528" spans="1:14">
      <c r="A528" t="s">
        <v>1246</v>
      </c>
      <c r="B528" s="1">
        <v>4987110040019</v>
      </c>
      <c r="C528" t="s">
        <v>548</v>
      </c>
      <c r="D528" t="s">
        <v>1247</v>
      </c>
      <c r="E528">
        <v>950</v>
      </c>
      <c r="F528">
        <v>1015</v>
      </c>
      <c r="G528">
        <f t="shared" si="48"/>
        <v>-65</v>
      </c>
      <c r="H528">
        <f t="shared" si="49"/>
        <v>-6.4039408866995079E-2</v>
      </c>
      <c r="I528">
        <f t="shared" si="50"/>
        <v>57.949999999999996</v>
      </c>
      <c r="J528" s="5">
        <f t="shared" si="51"/>
        <v>69.539999999999992</v>
      </c>
      <c r="K528" s="2">
        <f>I528*1.3</f>
        <v>75.334999999999994</v>
      </c>
      <c r="L528" s="5">
        <f t="shared" si="52"/>
        <v>66.642499999999984</v>
      </c>
      <c r="M528" s="9"/>
    </row>
    <row r="529" spans="1:14">
      <c r="A529" t="s">
        <v>1248</v>
      </c>
      <c r="B529" s="1">
        <v>4987110004257</v>
      </c>
      <c r="C529" t="s">
        <v>1164</v>
      </c>
      <c r="D529" t="s">
        <v>1249</v>
      </c>
      <c r="E529">
        <v>1197</v>
      </c>
      <c r="F529">
        <v>1180</v>
      </c>
      <c r="G529">
        <f t="shared" ref="G529:G592" si="53">E529-F529</f>
        <v>17</v>
      </c>
      <c r="H529">
        <f t="shared" si="49"/>
        <v>1.4406779661016949E-2</v>
      </c>
      <c r="I529">
        <f t="shared" si="50"/>
        <v>73.016999999999996</v>
      </c>
      <c r="J529" s="5">
        <f t="shared" si="51"/>
        <v>87.620399999999989</v>
      </c>
      <c r="K529" s="2">
        <f>I529*1.3</f>
        <v>94.9221</v>
      </c>
      <c r="L529" s="5">
        <f t="shared" si="52"/>
        <v>83.969549999999984</v>
      </c>
      <c r="M529" s="9"/>
    </row>
    <row r="530" spans="1:14">
      <c r="A530" t="s">
        <v>1250</v>
      </c>
      <c r="B530" s="1">
        <v>4987110001645</v>
      </c>
      <c r="C530" t="s">
        <v>1251</v>
      </c>
      <c r="D530" t="s">
        <v>1252</v>
      </c>
      <c r="E530">
        <v>1373</v>
      </c>
      <c r="F530">
        <v>1180</v>
      </c>
      <c r="G530">
        <f t="shared" si="53"/>
        <v>193</v>
      </c>
      <c r="H530">
        <f t="shared" si="49"/>
        <v>0.16355932203389831</v>
      </c>
      <c r="I530">
        <f t="shared" si="50"/>
        <v>83.753</v>
      </c>
      <c r="J530" s="5">
        <f t="shared" si="51"/>
        <v>100.50359999999999</v>
      </c>
      <c r="K530" s="2">
        <f>I530*1.3</f>
        <v>108.8789</v>
      </c>
      <c r="L530" s="5">
        <f t="shared" si="52"/>
        <v>96.315949999999987</v>
      </c>
      <c r="M530" s="9">
        <v>66</v>
      </c>
      <c r="N530" s="9">
        <v>76</v>
      </c>
    </row>
    <row r="531" spans="1:14" hidden="1">
      <c r="A531" t="s">
        <v>1253</v>
      </c>
      <c r="B531" s="1">
        <v>4987306019218</v>
      </c>
      <c r="C531" t="s">
        <v>385</v>
      </c>
      <c r="D531" t="s">
        <v>1254</v>
      </c>
      <c r="E531">
        <v>498</v>
      </c>
      <c r="F531">
        <v>810</v>
      </c>
      <c r="G531">
        <f t="shared" si="53"/>
        <v>-312</v>
      </c>
      <c r="H531">
        <f t="shared" si="49"/>
        <v>-0.38518518518518519</v>
      </c>
      <c r="I531">
        <f t="shared" si="50"/>
        <v>30.378</v>
      </c>
      <c r="J531" s="5">
        <f t="shared" si="51"/>
        <v>36.453600000000002</v>
      </c>
      <c r="K531" s="5"/>
      <c r="L531" s="5">
        <f t="shared" si="52"/>
        <v>34.934699999999999</v>
      </c>
      <c r="M531" s="9"/>
    </row>
    <row r="532" spans="1:14" hidden="1">
      <c r="A532" t="s">
        <v>1255</v>
      </c>
      <c r="B532" s="1">
        <v>4987045049002</v>
      </c>
      <c r="C532" t="s">
        <v>114</v>
      </c>
      <c r="D532" t="s">
        <v>1256</v>
      </c>
      <c r="E532">
        <v>798</v>
      </c>
      <c r="F532">
        <v>1008</v>
      </c>
      <c r="G532">
        <f t="shared" si="53"/>
        <v>-210</v>
      </c>
      <c r="H532">
        <f t="shared" si="49"/>
        <v>-0.20833333333333334</v>
      </c>
      <c r="I532">
        <f t="shared" si="50"/>
        <v>48.677999999999997</v>
      </c>
      <c r="J532" s="5">
        <f t="shared" si="51"/>
        <v>58.413599999999995</v>
      </c>
      <c r="K532" s="5"/>
      <c r="L532" s="5">
        <f t="shared" si="52"/>
        <v>55.979699999999994</v>
      </c>
      <c r="M532" s="9"/>
    </row>
    <row r="533" spans="1:14">
      <c r="A533" t="s">
        <v>1257</v>
      </c>
      <c r="B533" s="1">
        <v>4961248005720</v>
      </c>
      <c r="C533" t="s">
        <v>376</v>
      </c>
      <c r="D533" t="s">
        <v>1258</v>
      </c>
      <c r="E533">
        <v>1380</v>
      </c>
      <c r="F533">
        <v>1728</v>
      </c>
      <c r="G533">
        <f t="shared" si="53"/>
        <v>-348</v>
      </c>
      <c r="H533">
        <f t="shared" si="49"/>
        <v>-0.2013888888888889</v>
      </c>
      <c r="I533">
        <f t="shared" si="50"/>
        <v>84.179999999999993</v>
      </c>
      <c r="J533" s="5">
        <f t="shared" si="51"/>
        <v>101.01599999999999</v>
      </c>
      <c r="K533" s="2">
        <f t="shared" ref="K533:K538" si="54">I533*1.3</f>
        <v>109.434</v>
      </c>
      <c r="L533" s="5">
        <f t="shared" si="52"/>
        <v>96.806999999999988</v>
      </c>
      <c r="M533" s="9"/>
    </row>
    <row r="534" spans="1:14">
      <c r="A534" t="s">
        <v>1259</v>
      </c>
      <c r="B534" s="1">
        <v>4987307240796</v>
      </c>
      <c r="C534" t="s">
        <v>1260</v>
      </c>
      <c r="D534" s="7" t="s">
        <v>1261</v>
      </c>
      <c r="E534">
        <v>1058</v>
      </c>
      <c r="F534">
        <v>1058</v>
      </c>
      <c r="G534">
        <f t="shared" si="53"/>
        <v>0</v>
      </c>
      <c r="H534">
        <f t="shared" si="49"/>
        <v>0</v>
      </c>
      <c r="I534">
        <f t="shared" si="50"/>
        <v>64.537999999999997</v>
      </c>
      <c r="J534" s="5">
        <f t="shared" si="51"/>
        <v>77.445599999999999</v>
      </c>
      <c r="K534" s="2">
        <f t="shared" si="54"/>
        <v>83.8994</v>
      </c>
      <c r="L534" s="5">
        <f t="shared" si="52"/>
        <v>74.218699999999984</v>
      </c>
      <c r="M534" s="9">
        <v>36</v>
      </c>
      <c r="N534" s="9">
        <v>46</v>
      </c>
    </row>
    <row r="535" spans="1:14">
      <c r="A535" t="s">
        <v>1262</v>
      </c>
      <c r="B535" s="1">
        <v>4987307240772</v>
      </c>
      <c r="C535" t="s">
        <v>1263</v>
      </c>
      <c r="D535" t="s">
        <v>1264</v>
      </c>
      <c r="E535">
        <v>1598</v>
      </c>
      <c r="F535">
        <v>2598</v>
      </c>
      <c r="G535">
        <f t="shared" si="53"/>
        <v>-1000</v>
      </c>
      <c r="H535">
        <f t="shared" si="49"/>
        <v>-0.38491147036181678</v>
      </c>
      <c r="I535">
        <f t="shared" si="50"/>
        <v>97.477999999999994</v>
      </c>
      <c r="J535" s="5">
        <f t="shared" si="51"/>
        <v>116.97359999999999</v>
      </c>
      <c r="K535" s="2">
        <f t="shared" si="54"/>
        <v>126.7214</v>
      </c>
      <c r="L535" s="5">
        <f t="shared" si="52"/>
        <v>112.09969999999998</v>
      </c>
      <c r="M535" s="9"/>
    </row>
    <row r="536" spans="1:14">
      <c r="A536" t="s">
        <v>1265</v>
      </c>
      <c r="B536" s="1">
        <v>4987306061477</v>
      </c>
      <c r="C536" t="s">
        <v>1266</v>
      </c>
      <c r="D536" s="7" t="s">
        <v>1267</v>
      </c>
      <c r="E536">
        <v>1008</v>
      </c>
      <c r="F536">
        <v>981</v>
      </c>
      <c r="G536">
        <f t="shared" si="53"/>
        <v>27</v>
      </c>
      <c r="H536">
        <f t="shared" si="49"/>
        <v>2.7522935779816515E-2</v>
      </c>
      <c r="I536">
        <f t="shared" si="50"/>
        <v>61.488</v>
      </c>
      <c r="J536" s="5">
        <f t="shared" si="51"/>
        <v>73.785600000000002</v>
      </c>
      <c r="K536" s="2">
        <f t="shared" si="54"/>
        <v>79.934399999999997</v>
      </c>
      <c r="L536" s="5">
        <f t="shared" si="52"/>
        <v>70.711199999999991</v>
      </c>
      <c r="M536" s="9">
        <v>125</v>
      </c>
      <c r="N536" s="9">
        <v>136</v>
      </c>
    </row>
    <row r="537" spans="1:14">
      <c r="A537" t="s">
        <v>1268</v>
      </c>
      <c r="B537" s="1">
        <v>4987241118984</v>
      </c>
      <c r="C537" t="s">
        <v>1266</v>
      </c>
      <c r="D537" s="4" t="s">
        <v>1269</v>
      </c>
      <c r="E537">
        <v>998</v>
      </c>
      <c r="F537">
        <v>1058</v>
      </c>
      <c r="G537">
        <f t="shared" si="53"/>
        <v>-60</v>
      </c>
      <c r="H537">
        <f t="shared" si="49"/>
        <v>-5.6710775047258979E-2</v>
      </c>
      <c r="I537">
        <f t="shared" si="50"/>
        <v>60.878</v>
      </c>
      <c r="J537" s="5">
        <f t="shared" si="51"/>
        <v>73.053600000000003</v>
      </c>
      <c r="K537" s="2">
        <f t="shared" si="54"/>
        <v>79.141400000000004</v>
      </c>
      <c r="L537" s="5">
        <f t="shared" si="52"/>
        <v>70.009699999999995</v>
      </c>
      <c r="M537" s="9"/>
    </row>
    <row r="538" spans="1:14">
      <c r="A538" t="s">
        <v>1270</v>
      </c>
      <c r="B538" s="1">
        <v>4987072048054</v>
      </c>
      <c r="C538" t="s">
        <v>90</v>
      </c>
      <c r="D538" t="s">
        <v>1271</v>
      </c>
      <c r="E538">
        <v>1170</v>
      </c>
      <c r="F538">
        <v>1458</v>
      </c>
      <c r="G538">
        <f t="shared" si="53"/>
        <v>-288</v>
      </c>
      <c r="H538">
        <f t="shared" si="49"/>
        <v>-0.19753086419753085</v>
      </c>
      <c r="I538">
        <f t="shared" si="50"/>
        <v>71.37</v>
      </c>
      <c r="J538" s="5">
        <f t="shared" si="51"/>
        <v>85.644000000000005</v>
      </c>
      <c r="K538" s="2">
        <f t="shared" si="54"/>
        <v>92.781000000000006</v>
      </c>
      <c r="L538" s="5">
        <f t="shared" si="52"/>
        <v>82.075500000000005</v>
      </c>
      <c r="M538" s="9"/>
    </row>
    <row r="539" spans="1:14" hidden="1">
      <c r="A539" t="s">
        <v>1272</v>
      </c>
      <c r="B539" s="1">
        <v>4987067244904</v>
      </c>
      <c r="C539" t="s">
        <v>1273</v>
      </c>
      <c r="D539" s="4" t="s">
        <v>1274</v>
      </c>
      <c r="E539">
        <v>2980</v>
      </c>
      <c r="F539">
        <v>2770</v>
      </c>
      <c r="G539">
        <f t="shared" si="53"/>
        <v>210</v>
      </c>
      <c r="H539">
        <f t="shared" si="49"/>
        <v>7.5812274368231042E-2</v>
      </c>
      <c r="I539">
        <f t="shared" si="50"/>
        <v>181.78</v>
      </c>
      <c r="J539" s="5">
        <f t="shared" si="51"/>
        <v>218.136</v>
      </c>
      <c r="K539" s="5"/>
      <c r="L539" s="5">
        <f t="shared" si="52"/>
        <v>209.047</v>
      </c>
      <c r="M539" s="9"/>
    </row>
    <row r="540" spans="1:14">
      <c r="A540" t="s">
        <v>1275</v>
      </c>
      <c r="B540" s="1">
        <v>4987306054783</v>
      </c>
      <c r="C540" t="s">
        <v>1273</v>
      </c>
      <c r="D540" t="s">
        <v>1276</v>
      </c>
      <c r="E540">
        <v>1590</v>
      </c>
      <c r="F540">
        <v>1370</v>
      </c>
      <c r="G540">
        <f t="shared" si="53"/>
        <v>220</v>
      </c>
      <c r="H540">
        <f t="shared" si="49"/>
        <v>0.16058394160583941</v>
      </c>
      <c r="I540">
        <f t="shared" si="50"/>
        <v>96.99</v>
      </c>
      <c r="J540" s="5">
        <f t="shared" si="51"/>
        <v>116.38799999999999</v>
      </c>
      <c r="K540" s="2">
        <f>I540*1.3</f>
        <v>126.087</v>
      </c>
      <c r="L540" s="5">
        <f t="shared" si="52"/>
        <v>111.53849999999998</v>
      </c>
      <c r="M540" s="9"/>
    </row>
    <row r="541" spans="1:14">
      <c r="A541" t="s">
        <v>1277</v>
      </c>
      <c r="B541" s="1">
        <v>4987306054806</v>
      </c>
      <c r="C541" t="s">
        <v>1278</v>
      </c>
      <c r="D541" t="s">
        <v>1279</v>
      </c>
      <c r="E541">
        <v>999</v>
      </c>
      <c r="F541">
        <v>1031</v>
      </c>
      <c r="G541">
        <f t="shared" si="53"/>
        <v>-32</v>
      </c>
      <c r="H541">
        <f t="shared" si="49"/>
        <v>-3.1037827352085354E-2</v>
      </c>
      <c r="I541">
        <f t="shared" si="50"/>
        <v>60.939</v>
      </c>
      <c r="J541" s="5">
        <f t="shared" si="51"/>
        <v>73.126800000000003</v>
      </c>
      <c r="K541" s="2">
        <f>I541*1.3</f>
        <v>79.220700000000008</v>
      </c>
      <c r="L541" s="5">
        <f t="shared" si="52"/>
        <v>70.079849999999993</v>
      </c>
      <c r="M541" s="9"/>
    </row>
    <row r="542" spans="1:14">
      <c r="A542" t="s">
        <v>1280</v>
      </c>
      <c r="B542" s="1">
        <v>4987243114007</v>
      </c>
      <c r="C542" t="s">
        <v>200</v>
      </c>
      <c r="D542" s="7" t="s">
        <v>1281</v>
      </c>
      <c r="E542">
        <v>880</v>
      </c>
      <c r="F542">
        <v>859</v>
      </c>
      <c r="G542">
        <f t="shared" si="53"/>
        <v>21</v>
      </c>
      <c r="H542">
        <f t="shared" si="49"/>
        <v>2.4447031431897557E-2</v>
      </c>
      <c r="I542">
        <f t="shared" si="50"/>
        <v>53.68</v>
      </c>
      <c r="J542" s="5">
        <f t="shared" si="51"/>
        <v>64.415999999999997</v>
      </c>
      <c r="K542" s="2">
        <f>I542*1.3</f>
        <v>69.784000000000006</v>
      </c>
      <c r="L542" s="5">
        <f t="shared" si="52"/>
        <v>61.731999999999992</v>
      </c>
      <c r="M542" s="9"/>
    </row>
    <row r="543" spans="1:14" hidden="1">
      <c r="A543" t="s">
        <v>1282</v>
      </c>
      <c r="B543" s="1">
        <v>4987033703077</v>
      </c>
      <c r="C543" t="s">
        <v>1283</v>
      </c>
      <c r="D543" t="s">
        <v>1284</v>
      </c>
      <c r="E543">
        <v>2180</v>
      </c>
      <c r="F543">
        <v>2655</v>
      </c>
      <c r="G543">
        <f t="shared" si="53"/>
        <v>-475</v>
      </c>
      <c r="H543">
        <f t="shared" si="49"/>
        <v>-0.17890772128060264</v>
      </c>
      <c r="I543">
        <f t="shared" si="50"/>
        <v>132.97999999999999</v>
      </c>
      <c r="J543" s="5">
        <f t="shared" si="51"/>
        <v>159.57599999999999</v>
      </c>
      <c r="K543" s="5"/>
      <c r="L543" s="5">
        <f t="shared" si="52"/>
        <v>152.92699999999996</v>
      </c>
      <c r="M543" s="9">
        <v>299</v>
      </c>
      <c r="N543" s="9">
        <v>310</v>
      </c>
    </row>
    <row r="544" spans="1:14" hidden="1">
      <c r="A544" t="s">
        <v>1285</v>
      </c>
      <c r="B544" s="1">
        <v>4903301177241</v>
      </c>
      <c r="C544" t="s">
        <v>1286</v>
      </c>
      <c r="D544" s="4" t="s">
        <v>1287</v>
      </c>
      <c r="E544">
        <v>2138</v>
      </c>
      <c r="F544">
        <v>1934</v>
      </c>
      <c r="G544">
        <f t="shared" si="53"/>
        <v>204</v>
      </c>
      <c r="H544">
        <f t="shared" si="49"/>
        <v>0.10548086866597725</v>
      </c>
      <c r="I544">
        <f t="shared" si="50"/>
        <v>130.41800000000001</v>
      </c>
      <c r="J544" s="5">
        <f t="shared" si="51"/>
        <v>156.5016</v>
      </c>
      <c r="K544" s="5"/>
      <c r="L544" s="5">
        <f t="shared" si="52"/>
        <v>149.98069999999998</v>
      </c>
      <c r="M544" s="9"/>
    </row>
    <row r="545" spans="1:14" hidden="1">
      <c r="A545" t="s">
        <v>1288</v>
      </c>
      <c r="B545" s="1">
        <v>4903301177166</v>
      </c>
      <c r="C545" t="s">
        <v>1286</v>
      </c>
      <c r="D545" s="4" t="s">
        <v>1289</v>
      </c>
      <c r="E545">
        <v>2138</v>
      </c>
      <c r="F545">
        <v>1934</v>
      </c>
      <c r="G545">
        <f t="shared" si="53"/>
        <v>204</v>
      </c>
      <c r="H545">
        <f t="shared" si="49"/>
        <v>0.10548086866597725</v>
      </c>
      <c r="I545">
        <f t="shared" si="50"/>
        <v>130.41800000000001</v>
      </c>
      <c r="J545" s="5">
        <f t="shared" si="51"/>
        <v>156.5016</v>
      </c>
      <c r="K545" s="5"/>
      <c r="L545" s="5">
        <f t="shared" si="52"/>
        <v>149.98069999999998</v>
      </c>
      <c r="M545" s="9"/>
    </row>
    <row r="546" spans="1:14" hidden="1">
      <c r="A546" t="s">
        <v>1290</v>
      </c>
      <c r="B546" s="1">
        <v>4987067205202</v>
      </c>
      <c r="C546" t="s">
        <v>200</v>
      </c>
      <c r="D546" s="4" t="s">
        <v>1291</v>
      </c>
      <c r="E546">
        <v>1981</v>
      </c>
      <c r="F546">
        <v>1981</v>
      </c>
      <c r="G546">
        <f t="shared" si="53"/>
        <v>0</v>
      </c>
      <c r="H546">
        <f t="shared" si="49"/>
        <v>0</v>
      </c>
      <c r="I546">
        <f t="shared" si="50"/>
        <v>120.84099999999999</v>
      </c>
      <c r="J546" s="5">
        <f t="shared" si="51"/>
        <v>145.00919999999999</v>
      </c>
      <c r="K546" s="5"/>
      <c r="L546" s="5">
        <f t="shared" si="52"/>
        <v>138.96714999999998</v>
      </c>
      <c r="M546" s="9"/>
    </row>
    <row r="547" spans="1:14" hidden="1">
      <c r="A547" t="s">
        <v>1292</v>
      </c>
      <c r="B547" s="1">
        <v>4987067227303</v>
      </c>
      <c r="C547" t="s">
        <v>73</v>
      </c>
      <c r="D547" s="4" t="s">
        <v>1293</v>
      </c>
      <c r="E547">
        <v>624</v>
      </c>
      <c r="F547">
        <v>624</v>
      </c>
      <c r="G547">
        <f t="shared" si="53"/>
        <v>0</v>
      </c>
      <c r="H547">
        <f t="shared" si="49"/>
        <v>0</v>
      </c>
      <c r="I547">
        <f t="shared" si="50"/>
        <v>38.064</v>
      </c>
      <c r="J547" s="5">
        <f t="shared" si="51"/>
        <v>45.6768</v>
      </c>
      <c r="K547" s="5"/>
      <c r="L547" s="5">
        <f t="shared" si="52"/>
        <v>43.773599999999995</v>
      </c>
      <c r="M547" s="9"/>
    </row>
    <row r="548" spans="1:14" hidden="1">
      <c r="A548" t="s">
        <v>1294</v>
      </c>
      <c r="B548" s="1">
        <v>4987128057160</v>
      </c>
      <c r="C548" t="s">
        <v>46</v>
      </c>
      <c r="D548" t="s">
        <v>1295</v>
      </c>
      <c r="E548">
        <v>1728</v>
      </c>
      <c r="F548">
        <v>1728</v>
      </c>
      <c r="G548">
        <f t="shared" si="53"/>
        <v>0</v>
      </c>
      <c r="H548">
        <f t="shared" si="49"/>
        <v>0</v>
      </c>
      <c r="I548">
        <f t="shared" si="50"/>
        <v>105.408</v>
      </c>
      <c r="J548" s="5">
        <f t="shared" si="51"/>
        <v>126.4896</v>
      </c>
      <c r="K548" s="5"/>
      <c r="L548" s="5">
        <f t="shared" si="52"/>
        <v>121.21919999999999</v>
      </c>
      <c r="M548" s="9"/>
    </row>
    <row r="549" spans="1:14" hidden="1">
      <c r="A549" t="s">
        <v>1296</v>
      </c>
      <c r="B549" s="1">
        <v>4987028114659</v>
      </c>
      <c r="C549" t="s">
        <v>1297</v>
      </c>
      <c r="D549" t="s">
        <v>1298</v>
      </c>
      <c r="E549">
        <v>2037</v>
      </c>
      <c r="F549">
        <v>2037</v>
      </c>
      <c r="G549">
        <f t="shared" si="53"/>
        <v>0</v>
      </c>
      <c r="H549">
        <f t="shared" si="49"/>
        <v>0</v>
      </c>
      <c r="I549">
        <f t="shared" si="50"/>
        <v>124.25699999999999</v>
      </c>
      <c r="J549" s="5">
        <f t="shared" si="51"/>
        <v>149.10839999999999</v>
      </c>
      <c r="K549" s="5"/>
      <c r="L549" s="5">
        <f t="shared" si="52"/>
        <v>142.89554999999999</v>
      </c>
      <c r="M549" s="9"/>
    </row>
    <row r="550" spans="1:14" hidden="1">
      <c r="A550" t="s">
        <v>1299</v>
      </c>
      <c r="B550" s="1">
        <v>4987028114697</v>
      </c>
      <c r="C550" t="s">
        <v>534</v>
      </c>
      <c r="D550" t="s">
        <v>1300</v>
      </c>
      <c r="E550">
        <v>3312</v>
      </c>
      <c r="F550">
        <v>3312</v>
      </c>
      <c r="G550">
        <f t="shared" si="53"/>
        <v>0</v>
      </c>
      <c r="H550">
        <f t="shared" si="49"/>
        <v>0</v>
      </c>
      <c r="I550">
        <f t="shared" si="50"/>
        <v>202.03199999999998</v>
      </c>
      <c r="J550" s="5">
        <f t="shared" si="51"/>
        <v>242.43839999999997</v>
      </c>
      <c r="K550" s="5"/>
      <c r="L550" s="5">
        <f t="shared" si="52"/>
        <v>232.33679999999995</v>
      </c>
      <c r="M550" s="9"/>
    </row>
    <row r="551" spans="1:14">
      <c r="A551" t="s">
        <v>1301</v>
      </c>
      <c r="B551" s="1">
        <v>4987306010871</v>
      </c>
      <c r="C551" t="s">
        <v>1302</v>
      </c>
      <c r="D551" t="s">
        <v>1303</v>
      </c>
      <c r="E551">
        <v>1281</v>
      </c>
      <c r="F551">
        <v>1281</v>
      </c>
      <c r="G551">
        <f t="shared" si="53"/>
        <v>0</v>
      </c>
      <c r="H551">
        <f t="shared" si="49"/>
        <v>0</v>
      </c>
      <c r="I551">
        <f t="shared" si="50"/>
        <v>78.141000000000005</v>
      </c>
      <c r="J551" s="5">
        <f t="shared" si="51"/>
        <v>93.769199999999998</v>
      </c>
      <c r="K551" s="2">
        <f>I551*1.3</f>
        <v>101.58330000000001</v>
      </c>
      <c r="L551" s="5">
        <f t="shared" si="52"/>
        <v>89.86215</v>
      </c>
      <c r="M551" s="9"/>
    </row>
    <row r="552" spans="1:14">
      <c r="A552" t="s">
        <v>1304</v>
      </c>
      <c r="B552" s="1">
        <v>4987115882072</v>
      </c>
      <c r="C552" t="s">
        <v>1305</v>
      </c>
      <c r="D552" t="s">
        <v>1306</v>
      </c>
      <c r="E552">
        <v>950</v>
      </c>
      <c r="F552">
        <v>950</v>
      </c>
      <c r="G552">
        <f t="shared" si="53"/>
        <v>0</v>
      </c>
      <c r="H552">
        <f t="shared" si="49"/>
        <v>0</v>
      </c>
      <c r="I552">
        <f t="shared" si="50"/>
        <v>57.949999999999996</v>
      </c>
      <c r="J552" s="5">
        <f t="shared" si="51"/>
        <v>69.539999999999992</v>
      </c>
      <c r="K552" s="2">
        <f>I552*1.3</f>
        <v>75.334999999999994</v>
      </c>
      <c r="L552" s="5">
        <f t="shared" si="52"/>
        <v>66.642499999999984</v>
      </c>
      <c r="M552" s="9"/>
    </row>
    <row r="553" spans="1:14">
      <c r="A553" t="s">
        <v>1307</v>
      </c>
      <c r="B553" s="1">
        <v>4903301261117</v>
      </c>
      <c r="C553" t="s">
        <v>385</v>
      </c>
      <c r="D553" s="4" t="s">
        <v>1308</v>
      </c>
      <c r="E553">
        <v>906</v>
      </c>
      <c r="F553">
        <v>906</v>
      </c>
      <c r="G553">
        <f t="shared" si="53"/>
        <v>0</v>
      </c>
      <c r="H553">
        <f t="shared" si="49"/>
        <v>0</v>
      </c>
      <c r="I553">
        <f t="shared" si="50"/>
        <v>55.265999999999998</v>
      </c>
      <c r="J553" s="5">
        <f t="shared" si="51"/>
        <v>66.319199999999995</v>
      </c>
      <c r="K553" s="2">
        <f>I553*1.3</f>
        <v>71.845799999999997</v>
      </c>
      <c r="L553" s="5">
        <f t="shared" si="52"/>
        <v>63.555899999999994</v>
      </c>
      <c r="M553" s="9"/>
    </row>
    <row r="554" spans="1:14" hidden="1">
      <c r="A554" t="s">
        <v>1309</v>
      </c>
      <c r="B554" s="1">
        <v>4987103034506</v>
      </c>
      <c r="C554" t="s">
        <v>529</v>
      </c>
      <c r="D554" t="s">
        <v>1310</v>
      </c>
      <c r="E554">
        <v>1706</v>
      </c>
      <c r="F554">
        <v>1706</v>
      </c>
      <c r="G554">
        <f t="shared" si="53"/>
        <v>0</v>
      </c>
      <c r="H554">
        <f t="shared" si="49"/>
        <v>0</v>
      </c>
      <c r="I554">
        <f t="shared" si="50"/>
        <v>104.066</v>
      </c>
      <c r="J554" s="5">
        <f t="shared" si="51"/>
        <v>124.8792</v>
      </c>
      <c r="K554" s="5"/>
      <c r="L554" s="5">
        <f t="shared" si="52"/>
        <v>119.6759</v>
      </c>
      <c r="M554" s="9"/>
    </row>
    <row r="555" spans="1:14">
      <c r="A555" t="s">
        <v>1311</v>
      </c>
      <c r="B555" s="1">
        <v>4987033904030</v>
      </c>
      <c r="C555" t="s">
        <v>1312</v>
      </c>
      <c r="D555" t="s">
        <v>1313</v>
      </c>
      <c r="E555">
        <v>1180</v>
      </c>
      <c r="F555">
        <v>1180</v>
      </c>
      <c r="G555">
        <f t="shared" si="53"/>
        <v>0</v>
      </c>
      <c r="H555">
        <f t="shared" si="49"/>
        <v>0</v>
      </c>
      <c r="I555">
        <f t="shared" si="50"/>
        <v>71.98</v>
      </c>
      <c r="J555" s="5">
        <f t="shared" si="51"/>
        <v>86.376000000000005</v>
      </c>
      <c r="K555" s="2">
        <f>I555*1.3</f>
        <v>93.574000000000012</v>
      </c>
      <c r="L555" s="5">
        <f t="shared" si="52"/>
        <v>82.777000000000001</v>
      </c>
      <c r="M555" s="9"/>
    </row>
    <row r="556" spans="1:14" hidden="1">
      <c r="A556" t="s">
        <v>1314</v>
      </c>
      <c r="B556" s="1">
        <v>4987033811116</v>
      </c>
      <c r="C556" t="s">
        <v>200</v>
      </c>
      <c r="D556" t="s">
        <v>1315</v>
      </c>
      <c r="E556">
        <v>2035</v>
      </c>
      <c r="F556">
        <v>2035</v>
      </c>
      <c r="G556">
        <f t="shared" si="53"/>
        <v>0</v>
      </c>
      <c r="H556">
        <f t="shared" si="49"/>
        <v>0</v>
      </c>
      <c r="I556">
        <f t="shared" si="50"/>
        <v>124.13499999999999</v>
      </c>
      <c r="J556" s="5">
        <f t="shared" si="51"/>
        <v>148.96199999999999</v>
      </c>
      <c r="K556" s="5"/>
      <c r="L556" s="5">
        <f t="shared" si="52"/>
        <v>142.75524999999999</v>
      </c>
      <c r="M556" s="9">
        <v>288</v>
      </c>
      <c r="N556" s="9">
        <v>298</v>
      </c>
    </row>
    <row r="557" spans="1:14" hidden="1">
      <c r="A557" t="s">
        <v>1316</v>
      </c>
      <c r="B557" s="1">
        <v>4987306054851</v>
      </c>
      <c r="C557" t="s">
        <v>845</v>
      </c>
      <c r="D557" t="s">
        <v>1317</v>
      </c>
      <c r="E557">
        <v>2722</v>
      </c>
      <c r="F557">
        <v>2722</v>
      </c>
      <c r="G557">
        <f t="shared" si="53"/>
        <v>0</v>
      </c>
      <c r="H557">
        <f t="shared" si="49"/>
        <v>0</v>
      </c>
      <c r="I557">
        <f t="shared" si="50"/>
        <v>166.042</v>
      </c>
      <c r="J557" s="5">
        <f t="shared" si="51"/>
        <v>199.25039999999998</v>
      </c>
      <c r="K557" s="5"/>
      <c r="L557" s="5">
        <f t="shared" si="52"/>
        <v>190.94829999999999</v>
      </c>
      <c r="M557" s="9">
        <v>185</v>
      </c>
      <c r="N557" s="9">
        <v>195</v>
      </c>
    </row>
    <row r="558" spans="1:14">
      <c r="A558" t="s">
        <v>1318</v>
      </c>
      <c r="B558" s="1">
        <v>4903301025726</v>
      </c>
      <c r="C558" t="s">
        <v>1319</v>
      </c>
      <c r="D558" s="7" t="s">
        <v>1320</v>
      </c>
      <c r="E558">
        <v>1382</v>
      </c>
      <c r="F558">
        <v>1382</v>
      </c>
      <c r="G558">
        <f t="shared" si="53"/>
        <v>0</v>
      </c>
      <c r="H558">
        <f t="shared" si="49"/>
        <v>0</v>
      </c>
      <c r="I558">
        <f t="shared" si="50"/>
        <v>84.301999999999992</v>
      </c>
      <c r="J558" s="5">
        <f t="shared" si="51"/>
        <v>101.16239999999999</v>
      </c>
      <c r="K558" s="2">
        <f>I558*1.3</f>
        <v>109.59259999999999</v>
      </c>
      <c r="L558" s="5">
        <f t="shared" si="52"/>
        <v>96.947299999999984</v>
      </c>
      <c r="M558" s="9">
        <v>58</v>
      </c>
      <c r="N558" s="9">
        <v>68</v>
      </c>
    </row>
    <row r="559" spans="1:14">
      <c r="A559" t="s">
        <v>1321</v>
      </c>
      <c r="B559" s="1">
        <v>4987426002091</v>
      </c>
      <c r="C559" t="s">
        <v>1322</v>
      </c>
      <c r="D559" s="4" t="s">
        <v>1323</v>
      </c>
      <c r="E559">
        <v>918</v>
      </c>
      <c r="F559">
        <v>918</v>
      </c>
      <c r="G559">
        <f t="shared" si="53"/>
        <v>0</v>
      </c>
      <c r="H559">
        <f t="shared" si="49"/>
        <v>0</v>
      </c>
      <c r="I559">
        <f t="shared" si="50"/>
        <v>55.997999999999998</v>
      </c>
      <c r="J559" s="5">
        <f t="shared" si="51"/>
        <v>67.197599999999994</v>
      </c>
      <c r="K559" s="2">
        <f>I559*1.3</f>
        <v>72.797399999999996</v>
      </c>
      <c r="L559" s="5">
        <f t="shared" si="52"/>
        <v>64.397699999999986</v>
      </c>
      <c r="M559" s="9"/>
    </row>
    <row r="560" spans="1:14" hidden="1">
      <c r="A560" t="s">
        <v>1324</v>
      </c>
      <c r="B560" s="1">
        <v>4980673001718</v>
      </c>
      <c r="C560" t="s">
        <v>58</v>
      </c>
      <c r="D560" s="7" t="s">
        <v>1325</v>
      </c>
      <c r="E560">
        <v>499</v>
      </c>
      <c r="F560">
        <v>499</v>
      </c>
      <c r="G560">
        <f t="shared" si="53"/>
        <v>0</v>
      </c>
      <c r="H560">
        <f t="shared" si="49"/>
        <v>0</v>
      </c>
      <c r="I560">
        <f t="shared" si="50"/>
        <v>30.439</v>
      </c>
      <c r="J560" s="5">
        <f t="shared" si="51"/>
        <v>36.526800000000001</v>
      </c>
      <c r="K560" s="5"/>
      <c r="L560" s="5">
        <f t="shared" si="52"/>
        <v>35.004849999999998</v>
      </c>
      <c r="M560" s="9">
        <v>85</v>
      </c>
      <c r="N560" s="9">
        <v>96</v>
      </c>
    </row>
    <row r="561" spans="1:14">
      <c r="A561" t="s">
        <v>1326</v>
      </c>
      <c r="B561" s="1">
        <v>4987426001803</v>
      </c>
      <c r="C561" t="s">
        <v>1327</v>
      </c>
      <c r="D561" t="s">
        <v>1328</v>
      </c>
      <c r="E561">
        <v>895</v>
      </c>
      <c r="F561">
        <v>895</v>
      </c>
      <c r="G561">
        <f t="shared" si="53"/>
        <v>0</v>
      </c>
      <c r="H561">
        <f t="shared" si="49"/>
        <v>0</v>
      </c>
      <c r="I561">
        <f t="shared" si="50"/>
        <v>54.594999999999999</v>
      </c>
      <c r="J561" s="5">
        <f t="shared" si="51"/>
        <v>65.513999999999996</v>
      </c>
      <c r="K561" s="2">
        <f>I561*1.3</f>
        <v>70.973500000000001</v>
      </c>
      <c r="L561" s="5">
        <f t="shared" si="52"/>
        <v>62.784249999999993</v>
      </c>
      <c r="M561" s="9"/>
    </row>
    <row r="562" spans="1:14">
      <c r="A562" t="s">
        <v>1329</v>
      </c>
      <c r="B562" s="1">
        <v>4987426300128</v>
      </c>
      <c r="C562" t="s">
        <v>1327</v>
      </c>
      <c r="D562" s="7" t="s">
        <v>1330</v>
      </c>
      <c r="E562">
        <v>950</v>
      </c>
      <c r="F562">
        <v>950</v>
      </c>
      <c r="G562">
        <f t="shared" si="53"/>
        <v>0</v>
      </c>
      <c r="H562">
        <f t="shared" si="49"/>
        <v>0</v>
      </c>
      <c r="I562">
        <f t="shared" si="50"/>
        <v>57.949999999999996</v>
      </c>
      <c r="J562" s="5">
        <f t="shared" si="51"/>
        <v>69.539999999999992</v>
      </c>
      <c r="K562" s="2">
        <f>I562*1.3</f>
        <v>75.334999999999994</v>
      </c>
      <c r="L562" s="5">
        <f t="shared" si="52"/>
        <v>66.642499999999984</v>
      </c>
      <c r="M562" s="9">
        <v>89</v>
      </c>
      <c r="N562" s="9">
        <v>99</v>
      </c>
    </row>
    <row r="563" spans="1:14" hidden="1">
      <c r="A563" t="s">
        <v>1331</v>
      </c>
      <c r="B563" s="1">
        <v>4987167051358</v>
      </c>
      <c r="C563" t="s">
        <v>1332</v>
      </c>
      <c r="D563" t="s">
        <v>1333</v>
      </c>
      <c r="E563">
        <v>448</v>
      </c>
      <c r="F563">
        <v>448</v>
      </c>
      <c r="G563">
        <f t="shared" si="53"/>
        <v>0</v>
      </c>
      <c r="H563">
        <f t="shared" si="49"/>
        <v>0</v>
      </c>
      <c r="I563">
        <f t="shared" si="50"/>
        <v>27.327999999999999</v>
      </c>
      <c r="J563" s="5">
        <f t="shared" si="51"/>
        <v>32.793599999999998</v>
      </c>
      <c r="K563" s="5"/>
      <c r="L563" s="5">
        <f t="shared" si="52"/>
        <v>31.427199999999996</v>
      </c>
      <c r="M563" s="9"/>
    </row>
    <row r="564" spans="1:14">
      <c r="A564" t="s">
        <v>1334</v>
      </c>
      <c r="B564" s="1">
        <v>4987167051341</v>
      </c>
      <c r="C564" t="s">
        <v>1335</v>
      </c>
      <c r="D564" t="s">
        <v>1336</v>
      </c>
      <c r="E564">
        <v>821</v>
      </c>
      <c r="F564">
        <v>821</v>
      </c>
      <c r="G564">
        <f t="shared" si="53"/>
        <v>0</v>
      </c>
      <c r="H564">
        <f t="shared" si="49"/>
        <v>0</v>
      </c>
      <c r="I564">
        <f t="shared" si="50"/>
        <v>50.080999999999996</v>
      </c>
      <c r="J564" s="5">
        <f t="shared" si="51"/>
        <v>60.097199999999994</v>
      </c>
      <c r="K564" s="2">
        <f>I564*1.3</f>
        <v>65.1053</v>
      </c>
      <c r="L564" s="5">
        <f t="shared" si="52"/>
        <v>57.593149999999994</v>
      </c>
      <c r="M564" s="9"/>
    </row>
    <row r="565" spans="1:14">
      <c r="A565" t="s">
        <v>1337</v>
      </c>
      <c r="B565" s="1">
        <v>4987167051334</v>
      </c>
      <c r="C565" t="s">
        <v>1335</v>
      </c>
      <c r="D565" t="s">
        <v>1338</v>
      </c>
      <c r="E565">
        <v>821</v>
      </c>
      <c r="F565">
        <v>821</v>
      </c>
      <c r="G565">
        <f t="shared" si="53"/>
        <v>0</v>
      </c>
      <c r="H565">
        <f t="shared" si="49"/>
        <v>0</v>
      </c>
      <c r="I565">
        <f t="shared" si="50"/>
        <v>50.080999999999996</v>
      </c>
      <c r="J565" s="5">
        <f t="shared" si="51"/>
        <v>60.097199999999994</v>
      </c>
      <c r="K565" s="2">
        <f>I565*1.3</f>
        <v>65.1053</v>
      </c>
      <c r="L565" s="5">
        <f t="shared" si="52"/>
        <v>57.593149999999994</v>
      </c>
      <c r="M565" s="9"/>
    </row>
    <row r="566" spans="1:14">
      <c r="A566" t="s">
        <v>1339</v>
      </c>
      <c r="B566" s="1">
        <v>4987167028985</v>
      </c>
      <c r="C566" t="s">
        <v>1335</v>
      </c>
      <c r="D566" t="s">
        <v>1340</v>
      </c>
      <c r="E566">
        <v>821</v>
      </c>
      <c r="F566">
        <v>821</v>
      </c>
      <c r="G566">
        <f t="shared" si="53"/>
        <v>0</v>
      </c>
      <c r="H566">
        <f t="shared" si="49"/>
        <v>0</v>
      </c>
      <c r="I566">
        <f t="shared" si="50"/>
        <v>50.080999999999996</v>
      </c>
      <c r="J566" s="5">
        <f t="shared" si="51"/>
        <v>60.097199999999994</v>
      </c>
      <c r="K566" s="2">
        <f>I566*1.3</f>
        <v>65.1053</v>
      </c>
      <c r="L566" s="5">
        <f t="shared" si="52"/>
        <v>57.593149999999994</v>
      </c>
      <c r="M566" s="9"/>
    </row>
    <row r="567" spans="1:14">
      <c r="A567" t="s">
        <v>1341</v>
      </c>
      <c r="B567" s="1">
        <v>4987167028978</v>
      </c>
      <c r="C567" t="s">
        <v>1342</v>
      </c>
      <c r="D567" t="s">
        <v>1343</v>
      </c>
      <c r="E567">
        <v>840</v>
      </c>
      <c r="F567">
        <v>840</v>
      </c>
      <c r="G567">
        <f t="shared" si="53"/>
        <v>0</v>
      </c>
      <c r="H567">
        <f t="shared" si="49"/>
        <v>0</v>
      </c>
      <c r="I567">
        <f t="shared" si="50"/>
        <v>51.24</v>
      </c>
      <c r="J567" s="5">
        <f t="shared" si="51"/>
        <v>61.488</v>
      </c>
      <c r="K567" s="2">
        <f>I567*1.3</f>
        <v>66.612000000000009</v>
      </c>
      <c r="L567" s="5">
        <f t="shared" si="52"/>
        <v>58.925999999999995</v>
      </c>
      <c r="M567" s="9"/>
    </row>
    <row r="568" spans="1:14">
      <c r="A568" t="s">
        <v>1344</v>
      </c>
      <c r="B568" s="1">
        <v>4987107620880</v>
      </c>
      <c r="C568" t="s">
        <v>1345</v>
      </c>
      <c r="D568" t="s">
        <v>1346</v>
      </c>
      <c r="E568">
        <v>821</v>
      </c>
      <c r="F568">
        <v>821</v>
      </c>
      <c r="G568">
        <f t="shared" si="53"/>
        <v>0</v>
      </c>
      <c r="H568">
        <f t="shared" si="49"/>
        <v>0</v>
      </c>
      <c r="I568">
        <f t="shared" si="50"/>
        <v>50.080999999999996</v>
      </c>
      <c r="J568" s="5">
        <f t="shared" si="51"/>
        <v>60.097199999999994</v>
      </c>
      <c r="K568" s="2">
        <f>I568*1.3</f>
        <v>65.1053</v>
      </c>
      <c r="L568" s="5">
        <f t="shared" si="52"/>
        <v>57.593149999999994</v>
      </c>
      <c r="M568" s="9"/>
    </row>
    <row r="569" spans="1:14" hidden="1">
      <c r="A569" t="s">
        <v>1347</v>
      </c>
      <c r="B569" s="1">
        <v>49252088</v>
      </c>
      <c r="C569" t="s">
        <v>1348</v>
      </c>
      <c r="D569" t="s">
        <v>1349</v>
      </c>
      <c r="E569">
        <v>1777</v>
      </c>
      <c r="F569">
        <v>1777</v>
      </c>
      <c r="G569">
        <f t="shared" si="53"/>
        <v>0</v>
      </c>
      <c r="H569">
        <f t="shared" si="49"/>
        <v>0</v>
      </c>
      <c r="I569">
        <f t="shared" si="50"/>
        <v>108.39699999999999</v>
      </c>
      <c r="J569" s="5">
        <f t="shared" si="51"/>
        <v>130.07639999999998</v>
      </c>
      <c r="K569" s="5"/>
      <c r="L569" s="5">
        <f t="shared" si="52"/>
        <v>124.65654999999998</v>
      </c>
      <c r="M569" s="9"/>
    </row>
    <row r="570" spans="1:14">
      <c r="A570" t="s">
        <v>1350</v>
      </c>
      <c r="B570" s="1">
        <v>4987393971031</v>
      </c>
      <c r="C570" t="s">
        <v>1351</v>
      </c>
      <c r="D570" t="s">
        <v>1352</v>
      </c>
      <c r="E570">
        <v>1009</v>
      </c>
      <c r="F570">
        <v>1009</v>
      </c>
      <c r="G570">
        <f t="shared" si="53"/>
        <v>0</v>
      </c>
      <c r="H570">
        <f t="shared" si="49"/>
        <v>0</v>
      </c>
      <c r="I570">
        <f t="shared" si="50"/>
        <v>61.548999999999999</v>
      </c>
      <c r="J570" s="5">
        <f t="shared" si="51"/>
        <v>73.858800000000002</v>
      </c>
      <c r="K570" s="2">
        <f>I570*1.3</f>
        <v>80.0137</v>
      </c>
      <c r="L570" s="5">
        <f t="shared" si="52"/>
        <v>70.781349999999989</v>
      </c>
      <c r="M570" s="9">
        <v>82</v>
      </c>
      <c r="N570" s="9">
        <v>92</v>
      </c>
    </row>
    <row r="571" spans="1:14" hidden="1">
      <c r="A571" t="s">
        <v>1353</v>
      </c>
      <c r="B571" s="1">
        <v>4511574000540</v>
      </c>
      <c r="C571" t="s">
        <v>1348</v>
      </c>
      <c r="D571" t="s">
        <v>1354</v>
      </c>
      <c r="E571">
        <v>538</v>
      </c>
      <c r="F571">
        <v>538</v>
      </c>
      <c r="G571">
        <f t="shared" si="53"/>
        <v>0</v>
      </c>
      <c r="H571">
        <f t="shared" si="49"/>
        <v>0</v>
      </c>
      <c r="I571">
        <f t="shared" si="50"/>
        <v>32.817999999999998</v>
      </c>
      <c r="J571" s="5">
        <f t="shared" si="51"/>
        <v>39.381599999999999</v>
      </c>
      <c r="K571" s="5"/>
      <c r="L571" s="5">
        <f t="shared" si="52"/>
        <v>37.740699999999997</v>
      </c>
      <c r="M571" s="9">
        <v>95</v>
      </c>
      <c r="N571" s="9">
        <v>105</v>
      </c>
    </row>
    <row r="572" spans="1:14" hidden="1">
      <c r="A572" t="s">
        <v>1355</v>
      </c>
      <c r="B572" s="1">
        <v>4511574000557</v>
      </c>
      <c r="C572" t="s">
        <v>37</v>
      </c>
      <c r="D572" t="s">
        <v>1356</v>
      </c>
      <c r="E572">
        <v>1880</v>
      </c>
      <c r="F572">
        <v>1880</v>
      </c>
      <c r="G572">
        <f t="shared" si="53"/>
        <v>0</v>
      </c>
      <c r="H572">
        <f t="shared" si="49"/>
        <v>0</v>
      </c>
      <c r="I572">
        <f t="shared" si="50"/>
        <v>114.67999999999999</v>
      </c>
      <c r="J572" s="5">
        <f t="shared" si="51"/>
        <v>137.61599999999999</v>
      </c>
      <c r="K572" s="5"/>
      <c r="L572" s="5">
        <f t="shared" si="52"/>
        <v>131.88199999999998</v>
      </c>
      <c r="M572" s="9"/>
    </row>
    <row r="573" spans="1:14" hidden="1">
      <c r="A573" t="s">
        <v>1357</v>
      </c>
      <c r="B573" s="1">
        <v>4987072044612</v>
      </c>
      <c r="C573" t="s">
        <v>705</v>
      </c>
      <c r="D573" t="s">
        <v>1358</v>
      </c>
      <c r="E573">
        <v>1880</v>
      </c>
      <c r="F573">
        <v>1880</v>
      </c>
      <c r="G573">
        <f t="shared" si="53"/>
        <v>0</v>
      </c>
      <c r="H573">
        <f t="shared" si="49"/>
        <v>0</v>
      </c>
      <c r="I573">
        <f t="shared" si="50"/>
        <v>114.67999999999999</v>
      </c>
      <c r="J573" s="5">
        <f t="shared" si="51"/>
        <v>137.61599999999999</v>
      </c>
      <c r="K573" s="5"/>
      <c r="L573" s="5">
        <f t="shared" si="52"/>
        <v>131.88199999999998</v>
      </c>
      <c r="M573" s="9"/>
    </row>
    <row r="574" spans="1:14">
      <c r="A574" t="s">
        <v>1359</v>
      </c>
      <c r="B574" s="1">
        <v>4987415688664</v>
      </c>
      <c r="C574" t="s">
        <v>1266</v>
      </c>
      <c r="D574" t="s">
        <v>1360</v>
      </c>
      <c r="E574">
        <v>1287</v>
      </c>
      <c r="F574">
        <v>1287</v>
      </c>
      <c r="G574">
        <f t="shared" si="53"/>
        <v>0</v>
      </c>
      <c r="H574">
        <f t="shared" si="49"/>
        <v>0</v>
      </c>
      <c r="I574">
        <f t="shared" si="50"/>
        <v>78.507000000000005</v>
      </c>
      <c r="J574" s="5">
        <f t="shared" si="51"/>
        <v>94.208399999999997</v>
      </c>
      <c r="K574" s="2">
        <f>I574*1.3</f>
        <v>102.05910000000002</v>
      </c>
      <c r="L574" s="5">
        <f t="shared" si="52"/>
        <v>90.283050000000003</v>
      </c>
      <c r="M574" s="9">
        <v>86</v>
      </c>
      <c r="N574" s="9">
        <v>96</v>
      </c>
    </row>
    <row r="575" spans="1:14">
      <c r="A575" t="s">
        <v>1361</v>
      </c>
      <c r="B575" s="1">
        <v>4987426002244</v>
      </c>
      <c r="C575" t="s">
        <v>142</v>
      </c>
      <c r="D575" t="s">
        <v>1362</v>
      </c>
      <c r="E575">
        <v>1481</v>
      </c>
      <c r="F575">
        <v>1481</v>
      </c>
      <c r="G575">
        <f t="shared" si="53"/>
        <v>0</v>
      </c>
      <c r="H575">
        <f t="shared" si="49"/>
        <v>0</v>
      </c>
      <c r="I575">
        <f t="shared" si="50"/>
        <v>90.340999999999994</v>
      </c>
      <c r="J575" s="5">
        <f t="shared" si="51"/>
        <v>108.40919999999998</v>
      </c>
      <c r="K575" s="2">
        <f>I575*1.3</f>
        <v>117.44329999999999</v>
      </c>
      <c r="L575" s="5">
        <f t="shared" si="52"/>
        <v>103.89214999999999</v>
      </c>
      <c r="M575" s="9"/>
    </row>
    <row r="576" spans="1:14">
      <c r="A576" t="s">
        <v>1363</v>
      </c>
      <c r="B576" s="1">
        <v>4987315001402</v>
      </c>
      <c r="C576" t="s">
        <v>93</v>
      </c>
      <c r="D576" t="s">
        <v>1364</v>
      </c>
      <c r="E576">
        <v>1058</v>
      </c>
      <c r="F576">
        <v>1058</v>
      </c>
      <c r="G576">
        <f t="shared" si="53"/>
        <v>0</v>
      </c>
      <c r="H576">
        <f t="shared" si="49"/>
        <v>0</v>
      </c>
      <c r="I576">
        <f t="shared" si="50"/>
        <v>64.537999999999997</v>
      </c>
      <c r="J576" s="5">
        <f t="shared" si="51"/>
        <v>77.445599999999999</v>
      </c>
      <c r="K576" s="2">
        <f>I576*1.3</f>
        <v>83.8994</v>
      </c>
      <c r="L576" s="5">
        <f t="shared" si="52"/>
        <v>74.218699999999984</v>
      </c>
      <c r="M576" s="9"/>
    </row>
    <row r="577" spans="1:14" hidden="1">
      <c r="A577" t="s">
        <v>1365</v>
      </c>
      <c r="B577" s="1">
        <v>4987241104246</v>
      </c>
      <c r="C577" t="s">
        <v>1366</v>
      </c>
      <c r="D577" t="s">
        <v>1367</v>
      </c>
      <c r="E577">
        <v>598</v>
      </c>
      <c r="F577">
        <v>598</v>
      </c>
      <c r="G577">
        <f t="shared" si="53"/>
        <v>0</v>
      </c>
      <c r="H577">
        <f t="shared" si="49"/>
        <v>0</v>
      </c>
      <c r="I577">
        <f t="shared" si="50"/>
        <v>36.478000000000002</v>
      </c>
      <c r="J577" s="5">
        <f t="shared" si="51"/>
        <v>43.773600000000002</v>
      </c>
      <c r="K577" s="5"/>
      <c r="L577" s="5">
        <f t="shared" si="52"/>
        <v>41.9497</v>
      </c>
      <c r="M577" s="9"/>
    </row>
    <row r="578" spans="1:14" hidden="1">
      <c r="A578" t="s">
        <v>1368</v>
      </c>
      <c r="B578" s="1">
        <v>4987036116218</v>
      </c>
      <c r="C578" t="s">
        <v>1369</v>
      </c>
      <c r="D578" t="s">
        <v>1370</v>
      </c>
      <c r="E578">
        <v>328</v>
      </c>
      <c r="F578">
        <v>328</v>
      </c>
      <c r="G578">
        <f t="shared" si="53"/>
        <v>0</v>
      </c>
      <c r="H578">
        <f t="shared" ref="H578:H641" si="55">G578/F578</f>
        <v>0</v>
      </c>
      <c r="I578">
        <f t="shared" ref="I578:I641" si="56">E578*0.061</f>
        <v>20.007999999999999</v>
      </c>
      <c r="J578" s="5">
        <f t="shared" ref="J578:J641" si="57">I578*1.2</f>
        <v>24.009599999999999</v>
      </c>
      <c r="K578" s="5"/>
      <c r="L578" s="5">
        <f t="shared" ref="L578:L641" si="58">I578*1.15</f>
        <v>23.009199999999996</v>
      </c>
      <c r="M578" s="9"/>
    </row>
    <row r="579" spans="1:14">
      <c r="A579" t="s">
        <v>1371</v>
      </c>
      <c r="B579" s="1">
        <v>4974042202189</v>
      </c>
      <c r="C579" t="s">
        <v>705</v>
      </c>
      <c r="D579" t="s">
        <v>1372</v>
      </c>
      <c r="E579">
        <v>821</v>
      </c>
      <c r="F579">
        <v>821</v>
      </c>
      <c r="G579">
        <f t="shared" si="53"/>
        <v>0</v>
      </c>
      <c r="H579">
        <f t="shared" si="55"/>
        <v>0</v>
      </c>
      <c r="I579">
        <f t="shared" si="56"/>
        <v>50.080999999999996</v>
      </c>
      <c r="J579" s="5">
        <f t="shared" si="57"/>
        <v>60.097199999999994</v>
      </c>
      <c r="K579" s="2">
        <f>I579*1.3</f>
        <v>65.1053</v>
      </c>
      <c r="L579" s="5">
        <f t="shared" si="58"/>
        <v>57.593149999999994</v>
      </c>
      <c r="M579" s="9"/>
    </row>
    <row r="580" spans="1:14">
      <c r="A580" t="s">
        <v>1373</v>
      </c>
      <c r="B580" s="1">
        <v>4987072007921</v>
      </c>
      <c r="C580" t="s">
        <v>705</v>
      </c>
      <c r="D580" s="7" t="s">
        <v>1374</v>
      </c>
      <c r="E580">
        <v>1180</v>
      </c>
      <c r="F580">
        <v>1180</v>
      </c>
      <c r="G580">
        <f t="shared" si="53"/>
        <v>0</v>
      </c>
      <c r="H580">
        <f t="shared" si="55"/>
        <v>0</v>
      </c>
      <c r="I580">
        <f t="shared" si="56"/>
        <v>71.98</v>
      </c>
      <c r="J580" s="5">
        <f t="shared" si="57"/>
        <v>86.376000000000005</v>
      </c>
      <c r="K580" s="2">
        <f>I580*1.3</f>
        <v>93.574000000000012</v>
      </c>
      <c r="L580" s="5">
        <f t="shared" si="58"/>
        <v>82.777000000000001</v>
      </c>
      <c r="M580" s="9"/>
    </row>
    <row r="581" spans="1:14">
      <c r="A581" t="s">
        <v>1375</v>
      </c>
      <c r="B581" s="1">
        <v>4987241146369</v>
      </c>
      <c r="C581" t="s">
        <v>1266</v>
      </c>
      <c r="D581" s="7" t="s">
        <v>1376</v>
      </c>
      <c r="E581">
        <v>1210</v>
      </c>
      <c r="F581">
        <v>1210</v>
      </c>
      <c r="G581">
        <f t="shared" si="53"/>
        <v>0</v>
      </c>
      <c r="H581">
        <f t="shared" si="55"/>
        <v>0</v>
      </c>
      <c r="I581">
        <f t="shared" si="56"/>
        <v>73.81</v>
      </c>
      <c r="J581" s="5">
        <f t="shared" si="57"/>
        <v>88.572000000000003</v>
      </c>
      <c r="K581" s="2">
        <f>I581*1.3</f>
        <v>95.953000000000003</v>
      </c>
      <c r="L581" s="5">
        <f t="shared" si="58"/>
        <v>84.881500000000003</v>
      </c>
      <c r="M581" s="9"/>
    </row>
    <row r="582" spans="1:14">
      <c r="A582" t="s">
        <v>1377</v>
      </c>
      <c r="B582" s="1">
        <v>4987072073810</v>
      </c>
      <c r="C582" t="s">
        <v>1266</v>
      </c>
      <c r="D582" s="7" t="s">
        <v>1378</v>
      </c>
      <c r="E582">
        <v>950</v>
      </c>
      <c r="F582">
        <v>950</v>
      </c>
      <c r="G582">
        <f t="shared" si="53"/>
        <v>0</v>
      </c>
      <c r="H582">
        <f t="shared" si="55"/>
        <v>0</v>
      </c>
      <c r="I582">
        <f t="shared" si="56"/>
        <v>57.949999999999996</v>
      </c>
      <c r="J582" s="5">
        <f t="shared" si="57"/>
        <v>69.539999999999992</v>
      </c>
      <c r="K582" s="2">
        <f>I582*1.3</f>
        <v>75.334999999999994</v>
      </c>
      <c r="L582" s="5">
        <f t="shared" si="58"/>
        <v>66.642499999999984</v>
      </c>
      <c r="M582" s="9"/>
    </row>
    <row r="583" spans="1:14">
      <c r="A583" t="s">
        <v>1379</v>
      </c>
      <c r="B583" s="1">
        <v>4987402069407</v>
      </c>
      <c r="C583" t="s">
        <v>328</v>
      </c>
      <c r="D583" t="s">
        <v>1380</v>
      </c>
      <c r="E583">
        <v>1009</v>
      </c>
      <c r="F583">
        <v>1009</v>
      </c>
      <c r="G583">
        <f t="shared" si="53"/>
        <v>0</v>
      </c>
      <c r="H583">
        <f t="shared" si="55"/>
        <v>0</v>
      </c>
      <c r="I583">
        <f t="shared" si="56"/>
        <v>61.548999999999999</v>
      </c>
      <c r="J583" s="5">
        <f t="shared" si="57"/>
        <v>73.858800000000002</v>
      </c>
      <c r="K583" s="2">
        <f>I583*1.3</f>
        <v>80.0137</v>
      </c>
      <c r="L583" s="5">
        <f t="shared" si="58"/>
        <v>70.781349999999989</v>
      </c>
      <c r="M583" s="9"/>
    </row>
    <row r="584" spans="1:14" hidden="1">
      <c r="A584" t="s">
        <v>1381</v>
      </c>
      <c r="B584" s="1">
        <v>4987774263113</v>
      </c>
      <c r="C584" t="s">
        <v>1348</v>
      </c>
      <c r="D584" t="s">
        <v>1382</v>
      </c>
      <c r="E584">
        <v>798</v>
      </c>
      <c r="F584">
        <v>798</v>
      </c>
      <c r="G584">
        <f t="shared" si="53"/>
        <v>0</v>
      </c>
      <c r="H584">
        <f t="shared" si="55"/>
        <v>0</v>
      </c>
      <c r="I584">
        <f t="shared" si="56"/>
        <v>48.677999999999997</v>
      </c>
      <c r="J584" s="5">
        <f t="shared" si="57"/>
        <v>58.413599999999995</v>
      </c>
      <c r="K584" s="5"/>
      <c r="L584" s="5">
        <f t="shared" si="58"/>
        <v>55.979699999999994</v>
      </c>
      <c r="M584" s="9"/>
    </row>
    <row r="585" spans="1:14">
      <c r="A585" t="s">
        <v>1383</v>
      </c>
      <c r="B585" s="1">
        <v>4987241125319</v>
      </c>
      <c r="C585" t="s">
        <v>1384</v>
      </c>
      <c r="D585" s="4" t="s">
        <v>1385</v>
      </c>
      <c r="E585">
        <v>888</v>
      </c>
      <c r="F585">
        <v>1481</v>
      </c>
      <c r="G585">
        <f t="shared" si="53"/>
        <v>-593</v>
      </c>
      <c r="H585">
        <f t="shared" si="55"/>
        <v>-0.40040513166779201</v>
      </c>
      <c r="I585">
        <f t="shared" si="56"/>
        <v>54.167999999999999</v>
      </c>
      <c r="J585" s="5">
        <f t="shared" si="57"/>
        <v>65.001599999999996</v>
      </c>
      <c r="K585" s="2">
        <f>I585*1.3</f>
        <v>70.418400000000005</v>
      </c>
      <c r="L585" s="5">
        <f t="shared" si="58"/>
        <v>62.293199999999992</v>
      </c>
      <c r="M585" s="9">
        <v>138</v>
      </c>
      <c r="N585" s="9">
        <v>140</v>
      </c>
    </row>
    <row r="586" spans="1:14">
      <c r="A586" t="s">
        <v>1386</v>
      </c>
      <c r="B586" s="1">
        <v>4987241126873</v>
      </c>
      <c r="C586" t="s">
        <v>37</v>
      </c>
      <c r="D586" s="4" t="s">
        <v>1387</v>
      </c>
      <c r="E586">
        <v>1280</v>
      </c>
      <c r="F586">
        <v>1551</v>
      </c>
      <c r="G586">
        <f t="shared" si="53"/>
        <v>-271</v>
      </c>
      <c r="H586">
        <f t="shared" si="55"/>
        <v>-0.17472598323662153</v>
      </c>
      <c r="I586">
        <f t="shared" si="56"/>
        <v>78.08</v>
      </c>
      <c r="J586" s="5">
        <f t="shared" si="57"/>
        <v>93.695999999999998</v>
      </c>
      <c r="K586" s="2">
        <f>I586*1.3</f>
        <v>101.504</v>
      </c>
      <c r="L586" s="5">
        <f t="shared" si="58"/>
        <v>89.791999999999987</v>
      </c>
      <c r="M586" s="9"/>
    </row>
    <row r="587" spans="1:14">
      <c r="A587" t="s">
        <v>1388</v>
      </c>
      <c r="B587" s="1">
        <v>4980673002227</v>
      </c>
      <c r="C587" t="s">
        <v>37</v>
      </c>
      <c r="D587" t="s">
        <v>1389</v>
      </c>
      <c r="E587">
        <v>1026</v>
      </c>
      <c r="F587">
        <v>950</v>
      </c>
      <c r="G587">
        <f t="shared" si="53"/>
        <v>76</v>
      </c>
      <c r="H587">
        <f t="shared" si="55"/>
        <v>0.08</v>
      </c>
      <c r="I587">
        <f t="shared" si="56"/>
        <v>62.585999999999999</v>
      </c>
      <c r="J587" s="5">
        <f t="shared" si="57"/>
        <v>75.103200000000001</v>
      </c>
      <c r="K587" s="2">
        <f>I587*1.3</f>
        <v>81.361800000000002</v>
      </c>
      <c r="L587" s="5">
        <f t="shared" si="58"/>
        <v>71.973899999999986</v>
      </c>
      <c r="M587" s="9"/>
    </row>
    <row r="588" spans="1:14">
      <c r="A588" t="s">
        <v>1390</v>
      </c>
      <c r="B588" s="1">
        <v>4987241146352</v>
      </c>
      <c r="C588" t="s">
        <v>37</v>
      </c>
      <c r="D588" s="4" t="s">
        <v>1391</v>
      </c>
      <c r="E588">
        <v>866</v>
      </c>
      <c r="F588">
        <v>1080</v>
      </c>
      <c r="G588">
        <f t="shared" si="53"/>
        <v>-214</v>
      </c>
      <c r="H588">
        <f t="shared" si="55"/>
        <v>-0.19814814814814816</v>
      </c>
      <c r="I588">
        <f t="shared" si="56"/>
        <v>52.826000000000001</v>
      </c>
      <c r="J588" s="5">
        <f t="shared" si="57"/>
        <v>63.391199999999998</v>
      </c>
      <c r="K588" s="2">
        <f>I588*1.3</f>
        <v>68.6738</v>
      </c>
      <c r="L588" s="5">
        <f t="shared" si="58"/>
        <v>60.749899999999997</v>
      </c>
      <c r="M588" s="9"/>
    </row>
    <row r="589" spans="1:14" hidden="1">
      <c r="A589" t="s">
        <v>1392</v>
      </c>
      <c r="B589" s="1">
        <v>4987067245901</v>
      </c>
      <c r="C589" t="s">
        <v>1393</v>
      </c>
      <c r="D589" s="4" t="s">
        <v>1394</v>
      </c>
      <c r="E589">
        <v>2980</v>
      </c>
      <c r="F589">
        <v>2959</v>
      </c>
      <c r="G589">
        <f t="shared" si="53"/>
        <v>21</v>
      </c>
      <c r="H589">
        <f t="shared" si="55"/>
        <v>7.0969922271037515E-3</v>
      </c>
      <c r="I589">
        <f t="shared" si="56"/>
        <v>181.78</v>
      </c>
      <c r="J589" s="5">
        <f t="shared" si="57"/>
        <v>218.136</v>
      </c>
      <c r="K589" s="5"/>
      <c r="L589" s="5">
        <f t="shared" si="58"/>
        <v>209.047</v>
      </c>
      <c r="M589" s="9"/>
    </row>
    <row r="590" spans="1:14">
      <c r="A590" t="s">
        <v>1395</v>
      </c>
      <c r="B590" s="1">
        <v>4987081018420</v>
      </c>
      <c r="C590" t="s">
        <v>84</v>
      </c>
      <c r="D590" t="s">
        <v>1396</v>
      </c>
      <c r="E590">
        <v>999</v>
      </c>
      <c r="F590">
        <v>1281</v>
      </c>
      <c r="G590">
        <f t="shared" si="53"/>
        <v>-282</v>
      </c>
      <c r="H590">
        <f t="shared" si="55"/>
        <v>-0.22014051522248243</v>
      </c>
      <c r="I590">
        <f t="shared" si="56"/>
        <v>60.939</v>
      </c>
      <c r="J590" s="5">
        <f t="shared" si="57"/>
        <v>73.126800000000003</v>
      </c>
      <c r="K590" s="2">
        <f>I590*1.3</f>
        <v>79.220700000000008</v>
      </c>
      <c r="L590" s="5">
        <f t="shared" si="58"/>
        <v>70.079849999999993</v>
      </c>
      <c r="M590" s="9"/>
    </row>
    <row r="591" spans="1:14">
      <c r="A591" t="s">
        <v>1397</v>
      </c>
      <c r="B591" s="1">
        <v>4987188123171</v>
      </c>
      <c r="C591" t="s">
        <v>1398</v>
      </c>
      <c r="D591" t="s">
        <v>1399</v>
      </c>
      <c r="E591">
        <v>1380</v>
      </c>
      <c r="F591">
        <v>1420</v>
      </c>
      <c r="G591">
        <f t="shared" si="53"/>
        <v>-40</v>
      </c>
      <c r="H591">
        <f t="shared" si="55"/>
        <v>-2.8169014084507043E-2</v>
      </c>
      <c r="I591">
        <f t="shared" si="56"/>
        <v>84.179999999999993</v>
      </c>
      <c r="J591" s="5">
        <f t="shared" si="57"/>
        <v>101.01599999999999</v>
      </c>
      <c r="K591" s="2">
        <f>I591*1.3</f>
        <v>109.434</v>
      </c>
      <c r="L591" s="5">
        <f t="shared" si="58"/>
        <v>96.806999999999988</v>
      </c>
      <c r="M591" s="9"/>
    </row>
    <row r="592" spans="1:14" hidden="1">
      <c r="A592" t="s">
        <v>1400</v>
      </c>
      <c r="B592" s="1">
        <v>4987241108411</v>
      </c>
      <c r="C592" t="s">
        <v>1401</v>
      </c>
      <c r="D592" t="s">
        <v>1402</v>
      </c>
      <c r="E592">
        <v>802</v>
      </c>
      <c r="F592">
        <v>734</v>
      </c>
      <c r="G592">
        <f t="shared" si="53"/>
        <v>68</v>
      </c>
      <c r="H592">
        <f t="shared" si="55"/>
        <v>9.264305177111716E-2</v>
      </c>
      <c r="I592">
        <f t="shared" si="56"/>
        <v>48.921999999999997</v>
      </c>
      <c r="J592" s="5">
        <f t="shared" si="57"/>
        <v>58.706399999999995</v>
      </c>
      <c r="K592" s="5"/>
      <c r="L592" s="5">
        <f t="shared" si="58"/>
        <v>56.260299999999994</v>
      </c>
      <c r="M592" s="9"/>
    </row>
    <row r="593" spans="1:14">
      <c r="A593" t="s">
        <v>1403</v>
      </c>
      <c r="B593" s="1">
        <v>4980673000919</v>
      </c>
      <c r="C593" t="s">
        <v>708</v>
      </c>
      <c r="D593" t="s">
        <v>1404</v>
      </c>
      <c r="E593">
        <v>950</v>
      </c>
      <c r="F593">
        <v>950</v>
      </c>
      <c r="G593">
        <f t="shared" ref="G593:G656" si="59">E593-F593</f>
        <v>0</v>
      </c>
      <c r="H593">
        <f t="shared" si="55"/>
        <v>0</v>
      </c>
      <c r="I593">
        <f t="shared" si="56"/>
        <v>57.949999999999996</v>
      </c>
      <c r="J593" s="5">
        <f t="shared" si="57"/>
        <v>69.539999999999992</v>
      </c>
      <c r="K593" s="2">
        <f>I593*1.3</f>
        <v>75.334999999999994</v>
      </c>
      <c r="L593" s="5">
        <f t="shared" si="58"/>
        <v>66.642499999999984</v>
      </c>
      <c r="M593" s="9"/>
    </row>
    <row r="594" spans="1:14">
      <c r="A594" t="s">
        <v>1405</v>
      </c>
      <c r="B594" s="1">
        <v>4987067215409</v>
      </c>
      <c r="C594" t="s">
        <v>1406</v>
      </c>
      <c r="D594" s="4" t="s">
        <v>1407</v>
      </c>
      <c r="E594">
        <v>980</v>
      </c>
      <c r="F594">
        <v>1274</v>
      </c>
      <c r="G594">
        <f t="shared" si="59"/>
        <v>-294</v>
      </c>
      <c r="H594">
        <f t="shared" si="55"/>
        <v>-0.23076923076923078</v>
      </c>
      <c r="I594">
        <f t="shared" si="56"/>
        <v>59.78</v>
      </c>
      <c r="J594" s="5">
        <f t="shared" si="57"/>
        <v>71.736000000000004</v>
      </c>
      <c r="K594" s="2">
        <f>I594*1.3</f>
        <v>77.713999999999999</v>
      </c>
      <c r="L594" s="5">
        <f t="shared" si="58"/>
        <v>68.747</v>
      </c>
      <c r="M594" s="9"/>
    </row>
    <row r="595" spans="1:14" hidden="1">
      <c r="A595" t="s">
        <v>1408</v>
      </c>
      <c r="B595" s="1">
        <v>4987067214303</v>
      </c>
      <c r="C595" t="s">
        <v>223</v>
      </c>
      <c r="D595" s="4" t="s">
        <v>1409</v>
      </c>
      <c r="E595">
        <v>1780</v>
      </c>
      <c r="F595">
        <v>2138</v>
      </c>
      <c r="G595">
        <f t="shared" si="59"/>
        <v>-358</v>
      </c>
      <c r="H595">
        <f t="shared" si="55"/>
        <v>-0.16744621141253507</v>
      </c>
      <c r="I595">
        <f t="shared" si="56"/>
        <v>108.58</v>
      </c>
      <c r="J595" s="5">
        <f t="shared" si="57"/>
        <v>130.29599999999999</v>
      </c>
      <c r="K595" s="5"/>
      <c r="L595" s="5">
        <f t="shared" si="58"/>
        <v>124.86699999999999</v>
      </c>
      <c r="M595" s="9"/>
    </row>
    <row r="596" spans="1:14" hidden="1">
      <c r="A596" t="s">
        <v>1410</v>
      </c>
      <c r="B596" s="1">
        <v>4987316093017</v>
      </c>
      <c r="C596" t="s">
        <v>93</v>
      </c>
      <c r="D596" t="s">
        <v>1411</v>
      </c>
      <c r="E596">
        <v>776</v>
      </c>
      <c r="F596">
        <v>646</v>
      </c>
      <c r="G596">
        <f t="shared" si="59"/>
        <v>130</v>
      </c>
      <c r="H596">
        <f t="shared" si="55"/>
        <v>0.20123839009287925</v>
      </c>
      <c r="I596">
        <f t="shared" si="56"/>
        <v>47.335999999999999</v>
      </c>
      <c r="J596" s="5">
        <f t="shared" si="57"/>
        <v>56.803199999999997</v>
      </c>
      <c r="K596" s="5"/>
      <c r="L596" s="5">
        <f t="shared" si="58"/>
        <v>54.436399999999992</v>
      </c>
      <c r="M596" s="9"/>
    </row>
    <row r="597" spans="1:14">
      <c r="A597" t="s">
        <v>1412</v>
      </c>
      <c r="B597" s="1">
        <v>4987072052655</v>
      </c>
      <c r="C597" t="s">
        <v>1413</v>
      </c>
      <c r="D597" t="s">
        <v>1414</v>
      </c>
      <c r="E597">
        <v>980</v>
      </c>
      <c r="F597">
        <v>1015</v>
      </c>
      <c r="G597">
        <f t="shared" si="59"/>
        <v>-35</v>
      </c>
      <c r="H597">
        <f t="shared" si="55"/>
        <v>-3.4482758620689655E-2</v>
      </c>
      <c r="I597">
        <f t="shared" si="56"/>
        <v>59.78</v>
      </c>
      <c r="J597" s="5">
        <f t="shared" si="57"/>
        <v>71.736000000000004</v>
      </c>
      <c r="K597" s="2">
        <f>I597*1.3</f>
        <v>77.713999999999999</v>
      </c>
      <c r="L597" s="5">
        <f t="shared" si="58"/>
        <v>68.747</v>
      </c>
      <c r="M597" s="9"/>
    </row>
    <row r="598" spans="1:14">
      <c r="A598" t="s">
        <v>1415</v>
      </c>
      <c r="B598" s="1">
        <v>4980673000902</v>
      </c>
      <c r="C598" t="s">
        <v>1416</v>
      </c>
      <c r="D598" t="s">
        <v>1417</v>
      </c>
      <c r="E598">
        <v>950</v>
      </c>
      <c r="F598">
        <v>950</v>
      </c>
      <c r="G598">
        <f t="shared" si="59"/>
        <v>0</v>
      </c>
      <c r="H598">
        <f t="shared" si="55"/>
        <v>0</v>
      </c>
      <c r="I598">
        <f t="shared" si="56"/>
        <v>57.949999999999996</v>
      </c>
      <c r="J598" s="5">
        <f t="shared" si="57"/>
        <v>69.539999999999992</v>
      </c>
      <c r="K598" s="2">
        <f>I598*1.3</f>
        <v>75.334999999999994</v>
      </c>
      <c r="L598" s="5">
        <f t="shared" si="58"/>
        <v>66.642499999999984</v>
      </c>
      <c r="M598" s="9"/>
    </row>
    <row r="599" spans="1:14">
      <c r="A599" t="s">
        <v>1418</v>
      </c>
      <c r="B599" s="1">
        <v>4987028129448</v>
      </c>
      <c r="C599" t="s">
        <v>331</v>
      </c>
      <c r="D599" t="s">
        <v>1419</v>
      </c>
      <c r="E599">
        <v>861</v>
      </c>
      <c r="F599">
        <v>891</v>
      </c>
      <c r="G599">
        <f t="shared" si="59"/>
        <v>-30</v>
      </c>
      <c r="H599">
        <f t="shared" si="55"/>
        <v>-3.3670033670033669E-2</v>
      </c>
      <c r="I599">
        <f t="shared" si="56"/>
        <v>52.521000000000001</v>
      </c>
      <c r="J599" s="5">
        <f t="shared" si="57"/>
        <v>63.025199999999998</v>
      </c>
      <c r="K599" s="2">
        <f>I599*1.3</f>
        <v>68.277299999999997</v>
      </c>
      <c r="L599" s="5">
        <f t="shared" si="58"/>
        <v>60.399149999999999</v>
      </c>
      <c r="M599" s="9">
        <v>145</v>
      </c>
      <c r="N599" s="9">
        <v>155</v>
      </c>
    </row>
    <row r="600" spans="1:14">
      <c r="A600" t="s">
        <v>1420</v>
      </c>
      <c r="B600" s="1">
        <v>4987227000876</v>
      </c>
      <c r="C600" t="s">
        <v>1421</v>
      </c>
      <c r="D600" t="s">
        <v>1422</v>
      </c>
      <c r="E600">
        <v>1000</v>
      </c>
      <c r="F600">
        <v>1031</v>
      </c>
      <c r="G600">
        <f t="shared" si="59"/>
        <v>-31</v>
      </c>
      <c r="H600">
        <f t="shared" si="55"/>
        <v>-3.0067895247332686E-2</v>
      </c>
      <c r="I600">
        <f t="shared" si="56"/>
        <v>61</v>
      </c>
      <c r="J600" s="5">
        <f t="shared" si="57"/>
        <v>73.2</v>
      </c>
      <c r="K600" s="2">
        <f>I600*1.3</f>
        <v>79.3</v>
      </c>
      <c r="L600" s="5">
        <f t="shared" si="58"/>
        <v>70.149999999999991</v>
      </c>
      <c r="M600" s="9">
        <v>78</v>
      </c>
      <c r="N600" s="9">
        <v>88</v>
      </c>
    </row>
    <row r="601" spans="1:14" hidden="1">
      <c r="A601" t="s">
        <v>1423</v>
      </c>
      <c r="B601" s="1">
        <v>4987415688503</v>
      </c>
      <c r="C601" t="s">
        <v>1384</v>
      </c>
      <c r="D601" s="4" t="s">
        <v>1424</v>
      </c>
      <c r="E601">
        <v>598</v>
      </c>
      <c r="F601">
        <v>734</v>
      </c>
      <c r="G601">
        <f t="shared" si="59"/>
        <v>-136</v>
      </c>
      <c r="H601">
        <f t="shared" si="55"/>
        <v>-0.18528610354223432</v>
      </c>
      <c r="I601">
        <f t="shared" si="56"/>
        <v>36.478000000000002</v>
      </c>
      <c r="J601" s="5">
        <f t="shared" si="57"/>
        <v>43.773600000000002</v>
      </c>
      <c r="K601" s="5"/>
      <c r="L601" s="5">
        <f t="shared" si="58"/>
        <v>41.9497</v>
      </c>
      <c r="M601" s="9">
        <v>52</v>
      </c>
      <c r="N601" s="9">
        <v>62</v>
      </c>
    </row>
    <row r="602" spans="1:14" hidden="1">
      <c r="A602" t="s">
        <v>1425</v>
      </c>
      <c r="B602" s="1">
        <v>4987072043844</v>
      </c>
      <c r="C602" t="s">
        <v>376</v>
      </c>
      <c r="D602" t="s">
        <v>1426</v>
      </c>
      <c r="E602">
        <v>1850</v>
      </c>
      <c r="F602">
        <v>2203</v>
      </c>
      <c r="G602">
        <f t="shared" si="59"/>
        <v>-353</v>
      </c>
      <c r="H602">
        <f t="shared" si="55"/>
        <v>-0.16023604176123468</v>
      </c>
      <c r="I602">
        <f t="shared" si="56"/>
        <v>112.85</v>
      </c>
      <c r="J602" s="5">
        <f t="shared" si="57"/>
        <v>135.41999999999999</v>
      </c>
      <c r="K602" s="5"/>
      <c r="L602" s="5">
        <f t="shared" si="58"/>
        <v>129.77749999999997</v>
      </c>
      <c r="M602" s="9"/>
    </row>
    <row r="603" spans="1:14">
      <c r="A603" t="s">
        <v>1427</v>
      </c>
      <c r="B603" s="1">
        <v>4987107611116</v>
      </c>
      <c r="C603" t="s">
        <v>1428</v>
      </c>
      <c r="D603" t="s">
        <v>1429</v>
      </c>
      <c r="E603">
        <v>980</v>
      </c>
      <c r="F603">
        <v>1009</v>
      </c>
      <c r="G603">
        <f t="shared" si="59"/>
        <v>-29</v>
      </c>
      <c r="H603">
        <f t="shared" si="55"/>
        <v>-2.8741328047571853E-2</v>
      </c>
      <c r="I603">
        <f t="shared" si="56"/>
        <v>59.78</v>
      </c>
      <c r="J603" s="5">
        <f t="shared" si="57"/>
        <v>71.736000000000004</v>
      </c>
      <c r="K603" s="2">
        <f>I603*1.3</f>
        <v>77.713999999999999</v>
      </c>
      <c r="L603" s="5">
        <f t="shared" si="58"/>
        <v>68.747</v>
      </c>
      <c r="M603" s="9"/>
    </row>
    <row r="604" spans="1:14">
      <c r="A604" t="s">
        <v>1430</v>
      </c>
      <c r="B604" s="1">
        <v>4987107609779</v>
      </c>
      <c r="C604" t="s">
        <v>114</v>
      </c>
      <c r="D604" t="s">
        <v>1431</v>
      </c>
      <c r="E604">
        <v>1580</v>
      </c>
      <c r="F604">
        <v>1780</v>
      </c>
      <c r="G604">
        <f t="shared" si="59"/>
        <v>-200</v>
      </c>
      <c r="H604">
        <f t="shared" si="55"/>
        <v>-0.11235955056179775</v>
      </c>
      <c r="I604">
        <f t="shared" si="56"/>
        <v>96.38</v>
      </c>
      <c r="J604" s="5">
        <f t="shared" si="57"/>
        <v>115.65599999999999</v>
      </c>
      <c r="K604" s="2">
        <f>I604*1.3</f>
        <v>125.294</v>
      </c>
      <c r="L604" s="5">
        <f t="shared" si="58"/>
        <v>110.83699999999999</v>
      </c>
      <c r="M604" s="9"/>
    </row>
    <row r="605" spans="1:14">
      <c r="A605" t="s">
        <v>1432</v>
      </c>
      <c r="B605" s="1">
        <v>4987107620538</v>
      </c>
      <c r="C605" t="s">
        <v>154</v>
      </c>
      <c r="D605" t="s">
        <v>1433</v>
      </c>
      <c r="E605">
        <v>1580</v>
      </c>
      <c r="F605">
        <v>1782</v>
      </c>
      <c r="G605">
        <f t="shared" si="59"/>
        <v>-202</v>
      </c>
      <c r="H605">
        <f t="shared" si="55"/>
        <v>-0.11335578002244669</v>
      </c>
      <c r="I605">
        <f t="shared" si="56"/>
        <v>96.38</v>
      </c>
      <c r="J605" s="5">
        <f t="shared" si="57"/>
        <v>115.65599999999999</v>
      </c>
      <c r="K605" s="2">
        <f>I605*1.3</f>
        <v>125.294</v>
      </c>
      <c r="L605" s="5">
        <f t="shared" si="58"/>
        <v>110.83699999999999</v>
      </c>
      <c r="M605" s="9"/>
    </row>
    <row r="606" spans="1:14" hidden="1">
      <c r="A606" t="s">
        <v>1434</v>
      </c>
      <c r="B606" s="1">
        <v>4987306019515</v>
      </c>
      <c r="C606" t="s">
        <v>1435</v>
      </c>
      <c r="D606" s="7" t="s">
        <v>1436</v>
      </c>
      <c r="E606">
        <v>702</v>
      </c>
      <c r="F606">
        <v>842</v>
      </c>
      <c r="G606">
        <f t="shared" si="59"/>
        <v>-140</v>
      </c>
      <c r="H606">
        <f t="shared" si="55"/>
        <v>-0.166270783847981</v>
      </c>
      <c r="I606">
        <f t="shared" si="56"/>
        <v>42.821999999999996</v>
      </c>
      <c r="J606" s="5">
        <f t="shared" si="57"/>
        <v>51.386399999999995</v>
      </c>
      <c r="K606" s="5"/>
      <c r="L606" s="5">
        <f t="shared" si="58"/>
        <v>49.245299999999993</v>
      </c>
      <c r="M606" s="9">
        <v>62</v>
      </c>
      <c r="N606" s="9">
        <v>73</v>
      </c>
    </row>
    <row r="607" spans="1:14">
      <c r="A607" t="s">
        <v>1437</v>
      </c>
      <c r="B607" s="1">
        <v>4987107034793</v>
      </c>
      <c r="C607" t="s">
        <v>114</v>
      </c>
      <c r="D607" t="s">
        <v>1438</v>
      </c>
      <c r="E607">
        <v>1280</v>
      </c>
      <c r="F607">
        <v>1598</v>
      </c>
      <c r="G607">
        <f t="shared" si="59"/>
        <v>-318</v>
      </c>
      <c r="H607">
        <f t="shared" si="55"/>
        <v>-0.19899874843554444</v>
      </c>
      <c r="I607">
        <f t="shared" si="56"/>
        <v>78.08</v>
      </c>
      <c r="J607" s="5">
        <f t="shared" si="57"/>
        <v>93.695999999999998</v>
      </c>
      <c r="K607" s="2">
        <f>I607*1.3</f>
        <v>101.504</v>
      </c>
      <c r="L607" s="5">
        <f t="shared" si="58"/>
        <v>89.791999999999987</v>
      </c>
      <c r="M607" s="9"/>
    </row>
    <row r="608" spans="1:14">
      <c r="A608" t="s">
        <v>1439</v>
      </c>
      <c r="B608" s="1">
        <v>4987107617477</v>
      </c>
      <c r="C608" t="s">
        <v>1440</v>
      </c>
      <c r="D608" t="s">
        <v>1441</v>
      </c>
      <c r="E608">
        <v>980</v>
      </c>
      <c r="F608">
        <v>898</v>
      </c>
      <c r="G608">
        <f t="shared" si="59"/>
        <v>82</v>
      </c>
      <c r="H608">
        <f t="shared" si="55"/>
        <v>9.1314031180400893E-2</v>
      </c>
      <c r="I608">
        <f t="shared" si="56"/>
        <v>59.78</v>
      </c>
      <c r="J608" s="5">
        <f t="shared" si="57"/>
        <v>71.736000000000004</v>
      </c>
      <c r="K608" s="2">
        <f>I608*1.3</f>
        <v>77.713999999999999</v>
      </c>
      <c r="L608" s="5">
        <f t="shared" si="58"/>
        <v>68.747</v>
      </c>
      <c r="M608" s="9"/>
    </row>
    <row r="609" spans="1:14">
      <c r="A609" t="s">
        <v>1442</v>
      </c>
      <c r="B609" s="1">
        <v>4980673001268</v>
      </c>
      <c r="C609" t="s">
        <v>64</v>
      </c>
      <c r="D609" t="s">
        <v>1443</v>
      </c>
      <c r="E609">
        <v>880</v>
      </c>
      <c r="F609">
        <v>880</v>
      </c>
      <c r="G609">
        <f t="shared" si="59"/>
        <v>0</v>
      </c>
      <c r="H609">
        <f t="shared" si="55"/>
        <v>0</v>
      </c>
      <c r="I609">
        <f t="shared" si="56"/>
        <v>53.68</v>
      </c>
      <c r="J609" s="5">
        <f t="shared" si="57"/>
        <v>64.415999999999997</v>
      </c>
      <c r="K609" s="2">
        <f>I609*1.3</f>
        <v>69.784000000000006</v>
      </c>
      <c r="L609" s="5">
        <f t="shared" si="58"/>
        <v>61.731999999999992</v>
      </c>
      <c r="M609" s="9"/>
    </row>
    <row r="610" spans="1:14" hidden="1">
      <c r="A610" t="s">
        <v>1444</v>
      </c>
      <c r="B610" s="1">
        <v>4987133002025</v>
      </c>
      <c r="C610" t="s">
        <v>1445</v>
      </c>
      <c r="D610" t="s">
        <v>1446</v>
      </c>
      <c r="E610">
        <v>798</v>
      </c>
      <c r="F610">
        <v>680</v>
      </c>
      <c r="G610">
        <f t="shared" si="59"/>
        <v>118</v>
      </c>
      <c r="H610">
        <f t="shared" si="55"/>
        <v>0.17352941176470588</v>
      </c>
      <c r="I610">
        <f t="shared" si="56"/>
        <v>48.677999999999997</v>
      </c>
      <c r="J610" s="5">
        <f t="shared" si="57"/>
        <v>58.413599999999995</v>
      </c>
      <c r="K610" s="5"/>
      <c r="L610" s="5">
        <f t="shared" si="58"/>
        <v>55.979699999999994</v>
      </c>
      <c r="M610" s="9">
        <v>68</v>
      </c>
      <c r="N610" s="9">
        <v>78</v>
      </c>
    </row>
    <row r="611" spans="1:14" hidden="1">
      <c r="A611" t="s">
        <v>1447</v>
      </c>
      <c r="B611" s="1">
        <v>4987306071407</v>
      </c>
      <c r="C611" t="s">
        <v>1266</v>
      </c>
      <c r="D611" t="s">
        <v>1448</v>
      </c>
      <c r="E611">
        <v>398</v>
      </c>
      <c r="F611">
        <v>697</v>
      </c>
      <c r="G611">
        <f t="shared" si="59"/>
        <v>-299</v>
      </c>
      <c r="H611">
        <f t="shared" si="55"/>
        <v>-0.42898134863701576</v>
      </c>
      <c r="I611">
        <f t="shared" si="56"/>
        <v>24.277999999999999</v>
      </c>
      <c r="J611" s="5">
        <f t="shared" si="57"/>
        <v>29.133599999999998</v>
      </c>
      <c r="K611" s="5"/>
      <c r="L611" s="5">
        <f t="shared" si="58"/>
        <v>27.919699999999995</v>
      </c>
      <c r="M611" s="9"/>
    </row>
    <row r="612" spans="1:14" hidden="1">
      <c r="A612" t="s">
        <v>1449</v>
      </c>
      <c r="B612" s="1">
        <v>4987306019485</v>
      </c>
      <c r="C612" t="s">
        <v>1450</v>
      </c>
      <c r="D612" t="s">
        <v>1451</v>
      </c>
      <c r="E612">
        <v>612</v>
      </c>
      <c r="F612">
        <v>918</v>
      </c>
      <c r="G612">
        <f t="shared" si="59"/>
        <v>-306</v>
      </c>
      <c r="H612">
        <f t="shared" si="55"/>
        <v>-0.33333333333333331</v>
      </c>
      <c r="I612">
        <f t="shared" si="56"/>
        <v>37.332000000000001</v>
      </c>
      <c r="J612" s="5">
        <f t="shared" si="57"/>
        <v>44.798400000000001</v>
      </c>
      <c r="K612" s="5"/>
      <c r="L612" s="5">
        <f t="shared" si="58"/>
        <v>42.931799999999996</v>
      </c>
      <c r="M612" s="9">
        <v>66</v>
      </c>
      <c r="N612" s="9">
        <v>75</v>
      </c>
    </row>
    <row r="613" spans="1:14">
      <c r="A613" t="s">
        <v>1452</v>
      </c>
      <c r="B613" s="1">
        <v>4975687013178</v>
      </c>
      <c r="C613" t="s">
        <v>1450</v>
      </c>
      <c r="D613" s="4" t="s">
        <v>1453</v>
      </c>
      <c r="E613">
        <v>980</v>
      </c>
      <c r="F613">
        <v>1008</v>
      </c>
      <c r="G613">
        <f t="shared" si="59"/>
        <v>-28</v>
      </c>
      <c r="H613">
        <f t="shared" si="55"/>
        <v>-2.7777777777777776E-2</v>
      </c>
      <c r="I613">
        <f t="shared" si="56"/>
        <v>59.78</v>
      </c>
      <c r="J613" s="5">
        <f t="shared" si="57"/>
        <v>71.736000000000004</v>
      </c>
      <c r="K613" s="2">
        <f>I613*1.3</f>
        <v>77.713999999999999</v>
      </c>
      <c r="L613" s="5">
        <f t="shared" si="58"/>
        <v>68.747</v>
      </c>
      <c r="M613" s="9"/>
    </row>
    <row r="614" spans="1:14" hidden="1">
      <c r="A614" t="s">
        <v>1454</v>
      </c>
      <c r="B614" s="1">
        <v>4987316007786</v>
      </c>
      <c r="C614" t="s">
        <v>1384</v>
      </c>
      <c r="D614" t="s">
        <v>1455</v>
      </c>
      <c r="E614">
        <v>650</v>
      </c>
      <c r="F614">
        <v>790</v>
      </c>
      <c r="G614">
        <f t="shared" si="59"/>
        <v>-140</v>
      </c>
      <c r="H614">
        <f t="shared" si="55"/>
        <v>-0.17721518987341772</v>
      </c>
      <c r="I614">
        <f t="shared" si="56"/>
        <v>39.65</v>
      </c>
      <c r="J614" s="5">
        <f t="shared" si="57"/>
        <v>47.58</v>
      </c>
      <c r="K614" s="5"/>
      <c r="L614" s="5">
        <f t="shared" si="58"/>
        <v>45.597499999999997</v>
      </c>
      <c r="M614" s="9">
        <v>95</v>
      </c>
      <c r="N614" s="9">
        <v>105</v>
      </c>
    </row>
    <row r="615" spans="1:14" hidden="1">
      <c r="A615" t="s">
        <v>1456</v>
      </c>
      <c r="B615" s="1">
        <v>4987067215003</v>
      </c>
      <c r="C615" t="s">
        <v>1457</v>
      </c>
      <c r="D615" s="4" t="s">
        <v>1458</v>
      </c>
      <c r="E615">
        <v>680</v>
      </c>
      <c r="F615">
        <v>851</v>
      </c>
      <c r="G615">
        <f t="shared" si="59"/>
        <v>-171</v>
      </c>
      <c r="H615">
        <f t="shared" si="55"/>
        <v>-0.20094007050528789</v>
      </c>
      <c r="I615">
        <f t="shared" si="56"/>
        <v>41.48</v>
      </c>
      <c r="J615" s="5">
        <f t="shared" si="57"/>
        <v>49.775999999999996</v>
      </c>
      <c r="K615" s="5"/>
      <c r="L615" s="5">
        <f t="shared" si="58"/>
        <v>47.701999999999991</v>
      </c>
      <c r="M615" s="9"/>
    </row>
    <row r="616" spans="1:14" hidden="1">
      <c r="A616" t="s">
        <v>1459</v>
      </c>
      <c r="B616" s="1">
        <v>4987154652629</v>
      </c>
      <c r="C616" t="s">
        <v>431</v>
      </c>
      <c r="D616" t="s">
        <v>1460</v>
      </c>
      <c r="E616">
        <v>518</v>
      </c>
      <c r="F616">
        <v>518</v>
      </c>
      <c r="G616">
        <f t="shared" si="59"/>
        <v>0</v>
      </c>
      <c r="H616">
        <f t="shared" si="55"/>
        <v>0</v>
      </c>
      <c r="I616">
        <f t="shared" si="56"/>
        <v>31.597999999999999</v>
      </c>
      <c r="J616" s="5">
        <f t="shared" si="57"/>
        <v>37.9176</v>
      </c>
      <c r="K616" s="5"/>
      <c r="L616" s="5">
        <f t="shared" si="58"/>
        <v>36.337699999999998</v>
      </c>
      <c r="M616" s="9"/>
    </row>
    <row r="617" spans="1:14" hidden="1">
      <c r="A617" t="s">
        <v>1461</v>
      </c>
      <c r="B617" s="1">
        <v>4903301116226</v>
      </c>
      <c r="C617" t="s">
        <v>185</v>
      </c>
      <c r="D617" s="4" t="s">
        <v>1462</v>
      </c>
      <c r="E617">
        <v>409</v>
      </c>
      <c r="F617">
        <v>430</v>
      </c>
      <c r="G617">
        <f t="shared" si="59"/>
        <v>-21</v>
      </c>
      <c r="H617">
        <f t="shared" si="55"/>
        <v>-4.8837209302325581E-2</v>
      </c>
      <c r="I617">
        <f t="shared" si="56"/>
        <v>24.948999999999998</v>
      </c>
      <c r="J617" s="5">
        <f t="shared" si="57"/>
        <v>29.938799999999997</v>
      </c>
      <c r="K617" s="5"/>
      <c r="L617" s="5">
        <f t="shared" si="58"/>
        <v>28.691349999999996</v>
      </c>
      <c r="M617" s="9"/>
    </row>
    <row r="618" spans="1:14" hidden="1">
      <c r="A618" t="s">
        <v>1463</v>
      </c>
      <c r="B618" s="1">
        <v>4903301671947</v>
      </c>
      <c r="C618" t="s">
        <v>431</v>
      </c>
      <c r="D618" s="4" t="s">
        <v>1464</v>
      </c>
      <c r="E618">
        <v>198</v>
      </c>
      <c r="F618">
        <v>208</v>
      </c>
      <c r="G618">
        <f t="shared" si="59"/>
        <v>-10</v>
      </c>
      <c r="H618">
        <f t="shared" si="55"/>
        <v>-4.807692307692308E-2</v>
      </c>
      <c r="I618">
        <f t="shared" si="56"/>
        <v>12.077999999999999</v>
      </c>
      <c r="J618" s="5">
        <f t="shared" si="57"/>
        <v>14.493599999999999</v>
      </c>
      <c r="K618" s="5"/>
      <c r="L618" s="5">
        <f t="shared" si="58"/>
        <v>13.889699999999998</v>
      </c>
      <c r="M618" s="9"/>
    </row>
    <row r="619" spans="1:14" hidden="1">
      <c r="A619" t="s">
        <v>1465</v>
      </c>
      <c r="B619" s="1">
        <v>4903301393573</v>
      </c>
      <c r="C619" t="s">
        <v>431</v>
      </c>
      <c r="D619" s="4" t="s">
        <v>1466</v>
      </c>
      <c r="E619">
        <v>198</v>
      </c>
      <c r="F619">
        <v>208</v>
      </c>
      <c r="G619">
        <f t="shared" si="59"/>
        <v>-10</v>
      </c>
      <c r="H619">
        <f t="shared" si="55"/>
        <v>-4.807692307692308E-2</v>
      </c>
      <c r="I619">
        <f t="shared" si="56"/>
        <v>12.077999999999999</v>
      </c>
      <c r="J619" s="5">
        <f t="shared" si="57"/>
        <v>14.493599999999999</v>
      </c>
      <c r="K619" s="5"/>
      <c r="L619" s="5">
        <f t="shared" si="58"/>
        <v>13.889699999999998</v>
      </c>
      <c r="M619" s="9">
        <v>48</v>
      </c>
      <c r="N619" s="9">
        <v>60</v>
      </c>
    </row>
    <row r="620" spans="1:14" hidden="1">
      <c r="A620" t="s">
        <v>1467</v>
      </c>
      <c r="B620" s="1">
        <v>4903301017035</v>
      </c>
      <c r="C620" t="s">
        <v>185</v>
      </c>
      <c r="D620" s="4" t="s">
        <v>1468</v>
      </c>
      <c r="E620">
        <v>498</v>
      </c>
      <c r="F620">
        <v>615</v>
      </c>
      <c r="G620">
        <f t="shared" si="59"/>
        <v>-117</v>
      </c>
      <c r="H620">
        <f t="shared" si="55"/>
        <v>-0.19024390243902439</v>
      </c>
      <c r="I620">
        <f t="shared" si="56"/>
        <v>30.378</v>
      </c>
      <c r="J620" s="5">
        <f t="shared" si="57"/>
        <v>36.453600000000002</v>
      </c>
      <c r="K620" s="5"/>
      <c r="L620" s="5">
        <f t="shared" si="58"/>
        <v>34.934699999999999</v>
      </c>
      <c r="M620" s="9">
        <v>78</v>
      </c>
      <c r="N620" s="9">
        <v>88</v>
      </c>
    </row>
    <row r="621" spans="1:14">
      <c r="A621" t="s">
        <v>1469</v>
      </c>
      <c r="B621" s="1">
        <v>4903301186502</v>
      </c>
      <c r="C621" t="s">
        <v>431</v>
      </c>
      <c r="D621" s="4" t="s">
        <v>1470</v>
      </c>
      <c r="E621">
        <v>950</v>
      </c>
      <c r="F621">
        <v>1360</v>
      </c>
      <c r="G621">
        <f t="shared" si="59"/>
        <v>-410</v>
      </c>
      <c r="H621">
        <f t="shared" si="55"/>
        <v>-0.3014705882352941</v>
      </c>
      <c r="I621">
        <f t="shared" si="56"/>
        <v>57.949999999999996</v>
      </c>
      <c r="J621" s="5">
        <f t="shared" si="57"/>
        <v>69.539999999999992</v>
      </c>
      <c r="K621" s="2">
        <f>I621*1.3</f>
        <v>75.334999999999994</v>
      </c>
      <c r="L621" s="5">
        <f t="shared" si="58"/>
        <v>66.642499999999984</v>
      </c>
      <c r="M621" s="9">
        <v>79</v>
      </c>
      <c r="N621" s="9">
        <v>90</v>
      </c>
    </row>
    <row r="622" spans="1:14" hidden="1">
      <c r="A622" t="s">
        <v>1471</v>
      </c>
      <c r="B622" s="1">
        <v>4987241100538</v>
      </c>
      <c r="C622" t="s">
        <v>139</v>
      </c>
      <c r="D622" s="4" t="s">
        <v>1472</v>
      </c>
      <c r="E622">
        <v>198</v>
      </c>
      <c r="F622">
        <v>198</v>
      </c>
      <c r="G622">
        <f t="shared" si="59"/>
        <v>0</v>
      </c>
      <c r="H622">
        <f t="shared" si="55"/>
        <v>0</v>
      </c>
      <c r="I622">
        <f t="shared" si="56"/>
        <v>12.077999999999999</v>
      </c>
      <c r="J622" s="5">
        <f t="shared" si="57"/>
        <v>14.493599999999999</v>
      </c>
      <c r="K622" s="5"/>
      <c r="L622" s="5">
        <f t="shared" si="58"/>
        <v>13.889699999999998</v>
      </c>
      <c r="M622" s="9"/>
    </row>
    <row r="623" spans="1:14" hidden="1">
      <c r="A623" t="s">
        <v>1473</v>
      </c>
      <c r="B623" s="1">
        <v>4987241100521</v>
      </c>
      <c r="C623" t="s">
        <v>139</v>
      </c>
      <c r="D623" s="4" t="s">
        <v>1474</v>
      </c>
      <c r="E623">
        <v>198</v>
      </c>
      <c r="F623">
        <v>198</v>
      </c>
      <c r="G623">
        <f t="shared" si="59"/>
        <v>0</v>
      </c>
      <c r="H623">
        <f t="shared" si="55"/>
        <v>0</v>
      </c>
      <c r="I623">
        <f t="shared" si="56"/>
        <v>12.077999999999999</v>
      </c>
      <c r="J623" s="5">
        <f t="shared" si="57"/>
        <v>14.493599999999999</v>
      </c>
      <c r="K623" s="5"/>
      <c r="L623" s="5">
        <f t="shared" si="58"/>
        <v>13.889699999999998</v>
      </c>
      <c r="M623" s="9"/>
    </row>
    <row r="624" spans="1:14" hidden="1">
      <c r="A624" t="s">
        <v>1475</v>
      </c>
      <c r="B624" s="1">
        <v>4987084411280</v>
      </c>
      <c r="C624" t="s">
        <v>139</v>
      </c>
      <c r="D624" t="s">
        <v>1476</v>
      </c>
      <c r="E624">
        <v>404</v>
      </c>
      <c r="F624">
        <v>599</v>
      </c>
      <c r="G624">
        <f t="shared" si="59"/>
        <v>-195</v>
      </c>
      <c r="H624">
        <f t="shared" si="55"/>
        <v>-0.32554257095158595</v>
      </c>
      <c r="I624">
        <f t="shared" si="56"/>
        <v>24.643999999999998</v>
      </c>
      <c r="J624" s="5">
        <f t="shared" si="57"/>
        <v>29.572799999999997</v>
      </c>
      <c r="K624" s="5"/>
      <c r="L624" s="5">
        <f t="shared" si="58"/>
        <v>28.340599999999995</v>
      </c>
      <c r="M624" s="9"/>
    </row>
    <row r="625" spans="1:14" hidden="1">
      <c r="A625" t="s">
        <v>1477</v>
      </c>
      <c r="B625" s="1">
        <v>4987084411266</v>
      </c>
      <c r="C625" t="s">
        <v>139</v>
      </c>
      <c r="D625" t="s">
        <v>1478</v>
      </c>
      <c r="E625">
        <v>398</v>
      </c>
      <c r="F625">
        <v>394</v>
      </c>
      <c r="G625">
        <f t="shared" si="59"/>
        <v>4</v>
      </c>
      <c r="H625">
        <f t="shared" si="55"/>
        <v>1.015228426395939E-2</v>
      </c>
      <c r="I625">
        <f t="shared" si="56"/>
        <v>24.277999999999999</v>
      </c>
      <c r="J625" s="5">
        <f t="shared" si="57"/>
        <v>29.133599999999998</v>
      </c>
      <c r="K625" s="5"/>
      <c r="L625" s="5">
        <f t="shared" si="58"/>
        <v>27.919699999999995</v>
      </c>
      <c r="M625" s="9"/>
    </row>
    <row r="626" spans="1:14" hidden="1">
      <c r="A626" t="s">
        <v>1479</v>
      </c>
      <c r="B626" s="1">
        <v>4987910710150</v>
      </c>
      <c r="C626" t="s">
        <v>431</v>
      </c>
      <c r="D626" t="s">
        <v>1480</v>
      </c>
      <c r="E626">
        <v>798</v>
      </c>
      <c r="F626">
        <v>842</v>
      </c>
      <c r="G626">
        <f t="shared" si="59"/>
        <v>-44</v>
      </c>
      <c r="H626">
        <f t="shared" si="55"/>
        <v>-5.2256532066508314E-2</v>
      </c>
      <c r="I626">
        <f t="shared" si="56"/>
        <v>48.677999999999997</v>
      </c>
      <c r="J626" s="5">
        <f t="shared" si="57"/>
        <v>58.413599999999995</v>
      </c>
      <c r="K626" s="5"/>
      <c r="L626" s="5">
        <f t="shared" si="58"/>
        <v>55.979699999999994</v>
      </c>
      <c r="M626" s="9"/>
    </row>
    <row r="627" spans="1:14">
      <c r="A627" t="s">
        <v>1481</v>
      </c>
      <c r="B627" s="1">
        <v>4987241154999</v>
      </c>
      <c r="C627" t="s">
        <v>431</v>
      </c>
      <c r="D627" s="4" t="s">
        <v>1482</v>
      </c>
      <c r="E627">
        <v>1380</v>
      </c>
      <c r="F627">
        <v>1620</v>
      </c>
      <c r="G627">
        <f t="shared" si="59"/>
        <v>-240</v>
      </c>
      <c r="H627">
        <f t="shared" si="55"/>
        <v>-0.14814814814814814</v>
      </c>
      <c r="I627">
        <f t="shared" si="56"/>
        <v>84.179999999999993</v>
      </c>
      <c r="J627" s="5">
        <f t="shared" si="57"/>
        <v>101.01599999999999</v>
      </c>
      <c r="K627" s="2">
        <f>I627*1.3</f>
        <v>109.434</v>
      </c>
      <c r="L627" s="5">
        <f t="shared" si="58"/>
        <v>96.806999999999988</v>
      </c>
      <c r="M627" s="9"/>
    </row>
    <row r="628" spans="1:14">
      <c r="A628" t="s">
        <v>1483</v>
      </c>
      <c r="B628" s="1">
        <v>4987241135974</v>
      </c>
      <c r="C628" t="s">
        <v>185</v>
      </c>
      <c r="D628" s="4" t="s">
        <v>1484</v>
      </c>
      <c r="E628">
        <v>1300</v>
      </c>
      <c r="F628">
        <v>1404</v>
      </c>
      <c r="G628">
        <f t="shared" si="59"/>
        <v>-104</v>
      </c>
      <c r="H628">
        <f t="shared" si="55"/>
        <v>-7.407407407407407E-2</v>
      </c>
      <c r="I628">
        <f t="shared" si="56"/>
        <v>79.3</v>
      </c>
      <c r="J628" s="5">
        <f t="shared" si="57"/>
        <v>95.16</v>
      </c>
      <c r="K628" s="2">
        <f>I628*1.3</f>
        <v>103.09</v>
      </c>
      <c r="L628" s="5">
        <f t="shared" si="58"/>
        <v>91.194999999999993</v>
      </c>
      <c r="M628" s="9">
        <v>45</v>
      </c>
      <c r="N628" s="9">
        <v>55</v>
      </c>
    </row>
    <row r="629" spans="1:14" hidden="1">
      <c r="A629" t="s">
        <v>1485</v>
      </c>
      <c r="B629" s="1">
        <v>4987241136865</v>
      </c>
      <c r="C629" t="s">
        <v>1428</v>
      </c>
      <c r="D629" s="4" t="s">
        <v>1486</v>
      </c>
      <c r="E629">
        <v>598</v>
      </c>
      <c r="F629">
        <v>578</v>
      </c>
      <c r="G629">
        <f t="shared" si="59"/>
        <v>20</v>
      </c>
      <c r="H629">
        <f t="shared" si="55"/>
        <v>3.4602076124567477E-2</v>
      </c>
      <c r="I629">
        <f t="shared" si="56"/>
        <v>36.478000000000002</v>
      </c>
      <c r="J629" s="5">
        <f t="shared" si="57"/>
        <v>43.773600000000002</v>
      </c>
      <c r="K629" s="5"/>
      <c r="L629" s="5">
        <f t="shared" si="58"/>
        <v>41.9497</v>
      </c>
      <c r="M629" s="9"/>
    </row>
    <row r="630" spans="1:14" hidden="1">
      <c r="A630" t="s">
        <v>1487</v>
      </c>
      <c r="B630" s="1">
        <v>4987241116157</v>
      </c>
      <c r="C630" t="s">
        <v>1428</v>
      </c>
      <c r="D630" s="4" t="s">
        <v>1488</v>
      </c>
      <c r="E630">
        <v>598</v>
      </c>
      <c r="F630">
        <v>578</v>
      </c>
      <c r="G630">
        <f t="shared" si="59"/>
        <v>20</v>
      </c>
      <c r="H630">
        <f t="shared" si="55"/>
        <v>3.4602076124567477E-2</v>
      </c>
      <c r="I630">
        <f t="shared" si="56"/>
        <v>36.478000000000002</v>
      </c>
      <c r="J630" s="5">
        <f t="shared" si="57"/>
        <v>43.773600000000002</v>
      </c>
      <c r="K630" s="5"/>
      <c r="L630" s="5">
        <f t="shared" si="58"/>
        <v>41.9497</v>
      </c>
      <c r="M630" s="9">
        <v>98</v>
      </c>
      <c r="N630" s="9">
        <v>110</v>
      </c>
    </row>
    <row r="631" spans="1:14" hidden="1">
      <c r="A631" t="s">
        <v>1489</v>
      </c>
      <c r="B631" s="1">
        <v>4987084302366</v>
      </c>
      <c r="C631" t="s">
        <v>139</v>
      </c>
      <c r="D631" t="s">
        <v>1490</v>
      </c>
      <c r="E631">
        <v>598</v>
      </c>
      <c r="F631">
        <v>598</v>
      </c>
      <c r="G631">
        <f t="shared" si="59"/>
        <v>0</v>
      </c>
      <c r="H631">
        <f t="shared" si="55"/>
        <v>0</v>
      </c>
      <c r="I631">
        <f t="shared" si="56"/>
        <v>36.478000000000002</v>
      </c>
      <c r="J631" s="5">
        <f t="shared" si="57"/>
        <v>43.773600000000002</v>
      </c>
      <c r="K631" s="5"/>
      <c r="L631" s="5">
        <f t="shared" si="58"/>
        <v>41.9497</v>
      </c>
      <c r="M631" s="9">
        <v>58</v>
      </c>
      <c r="N631" s="9">
        <v>70</v>
      </c>
    </row>
    <row r="632" spans="1:14" hidden="1">
      <c r="A632" t="s">
        <v>1491</v>
      </c>
      <c r="B632" s="1">
        <v>4981736223313</v>
      </c>
      <c r="C632" t="s">
        <v>431</v>
      </c>
      <c r="D632" t="s">
        <v>1492</v>
      </c>
      <c r="E632">
        <v>228</v>
      </c>
      <c r="F632">
        <v>228</v>
      </c>
      <c r="G632">
        <f t="shared" si="59"/>
        <v>0</v>
      </c>
      <c r="H632">
        <f t="shared" si="55"/>
        <v>0</v>
      </c>
      <c r="I632">
        <f t="shared" si="56"/>
        <v>13.907999999999999</v>
      </c>
      <c r="J632" s="5">
        <f t="shared" si="57"/>
        <v>16.689599999999999</v>
      </c>
      <c r="K632" s="5"/>
      <c r="L632" s="5">
        <f t="shared" si="58"/>
        <v>15.994199999999998</v>
      </c>
      <c r="M632" s="9">
        <v>39</v>
      </c>
      <c r="N632" s="9">
        <v>50</v>
      </c>
    </row>
    <row r="633" spans="1:14" hidden="1">
      <c r="A633" t="s">
        <v>1493</v>
      </c>
      <c r="B633" s="1">
        <v>4987241150175</v>
      </c>
      <c r="C633" t="s">
        <v>139</v>
      </c>
      <c r="D633" s="4" t="s">
        <v>1494</v>
      </c>
      <c r="E633">
        <v>328</v>
      </c>
      <c r="F633">
        <v>328</v>
      </c>
      <c r="G633">
        <f t="shared" si="59"/>
        <v>0</v>
      </c>
      <c r="H633">
        <f t="shared" si="55"/>
        <v>0</v>
      </c>
      <c r="I633">
        <f t="shared" si="56"/>
        <v>20.007999999999999</v>
      </c>
      <c r="J633" s="5">
        <f t="shared" si="57"/>
        <v>24.009599999999999</v>
      </c>
      <c r="K633" s="5"/>
      <c r="L633" s="5">
        <f t="shared" si="58"/>
        <v>23.009199999999996</v>
      </c>
      <c r="M633" s="9"/>
    </row>
    <row r="634" spans="1:14" hidden="1">
      <c r="A634" t="s">
        <v>1495</v>
      </c>
      <c r="B634" s="1">
        <v>4987241159703</v>
      </c>
      <c r="C634" t="s">
        <v>185</v>
      </c>
      <c r="D634" s="4" t="s">
        <v>1496</v>
      </c>
      <c r="E634">
        <v>328</v>
      </c>
      <c r="F634">
        <v>328</v>
      </c>
      <c r="G634">
        <f t="shared" si="59"/>
        <v>0</v>
      </c>
      <c r="H634">
        <f t="shared" si="55"/>
        <v>0</v>
      </c>
      <c r="I634">
        <f t="shared" si="56"/>
        <v>20.007999999999999</v>
      </c>
      <c r="J634" s="5">
        <f t="shared" si="57"/>
        <v>24.009599999999999</v>
      </c>
      <c r="K634" s="5"/>
      <c r="L634" s="5">
        <f t="shared" si="58"/>
        <v>23.009199999999996</v>
      </c>
      <c r="M634" s="9"/>
    </row>
    <row r="635" spans="1:14">
      <c r="A635" t="s">
        <v>1497</v>
      </c>
      <c r="B635" s="1">
        <v>4987241134731</v>
      </c>
      <c r="C635" t="s">
        <v>185</v>
      </c>
      <c r="D635" s="4" t="s">
        <v>1498</v>
      </c>
      <c r="E635">
        <v>1625</v>
      </c>
      <c r="F635">
        <v>1625</v>
      </c>
      <c r="G635">
        <f t="shared" si="59"/>
        <v>0</v>
      </c>
      <c r="H635">
        <f t="shared" si="55"/>
        <v>0</v>
      </c>
      <c r="I635">
        <f t="shared" si="56"/>
        <v>99.125</v>
      </c>
      <c r="J635" s="5">
        <f t="shared" si="57"/>
        <v>118.94999999999999</v>
      </c>
      <c r="K635" s="2">
        <f>I635*1.3</f>
        <v>128.86250000000001</v>
      </c>
      <c r="L635" s="5">
        <f t="shared" si="58"/>
        <v>113.99374999999999</v>
      </c>
      <c r="M635" s="9"/>
    </row>
    <row r="636" spans="1:14">
      <c r="A636" t="s">
        <v>1499</v>
      </c>
      <c r="B636" s="1">
        <v>4987241127702</v>
      </c>
      <c r="C636" t="s">
        <v>185</v>
      </c>
      <c r="D636" s="4" t="s">
        <v>1500</v>
      </c>
      <c r="E636">
        <v>1625</v>
      </c>
      <c r="F636">
        <v>1625</v>
      </c>
      <c r="G636">
        <f t="shared" si="59"/>
        <v>0</v>
      </c>
      <c r="H636">
        <f t="shared" si="55"/>
        <v>0</v>
      </c>
      <c r="I636">
        <f t="shared" si="56"/>
        <v>99.125</v>
      </c>
      <c r="J636" s="5">
        <f t="shared" si="57"/>
        <v>118.94999999999999</v>
      </c>
      <c r="K636" s="2">
        <f>I636*1.3</f>
        <v>128.86250000000001</v>
      </c>
      <c r="L636" s="5">
        <f t="shared" si="58"/>
        <v>113.99374999999999</v>
      </c>
      <c r="M636" s="9"/>
    </row>
    <row r="637" spans="1:14" hidden="1">
      <c r="A637" t="s">
        <v>1501</v>
      </c>
      <c r="B637" s="1">
        <v>4987241144402</v>
      </c>
      <c r="C637" t="s">
        <v>185</v>
      </c>
      <c r="D637" s="4" t="s">
        <v>1502</v>
      </c>
      <c r="E637">
        <v>1944</v>
      </c>
      <c r="F637">
        <v>1944</v>
      </c>
      <c r="G637">
        <f t="shared" si="59"/>
        <v>0</v>
      </c>
      <c r="H637">
        <f t="shared" si="55"/>
        <v>0</v>
      </c>
      <c r="I637">
        <f t="shared" si="56"/>
        <v>118.584</v>
      </c>
      <c r="J637" s="5">
        <f t="shared" si="57"/>
        <v>142.30080000000001</v>
      </c>
      <c r="K637" s="5"/>
      <c r="L637" s="5">
        <f t="shared" si="58"/>
        <v>136.3716</v>
      </c>
      <c r="M637" s="9"/>
    </row>
    <row r="638" spans="1:14" hidden="1">
      <c r="A638" t="s">
        <v>1503</v>
      </c>
      <c r="B638" s="1">
        <v>4987241144396</v>
      </c>
      <c r="C638" t="s">
        <v>185</v>
      </c>
      <c r="D638" s="4" t="s">
        <v>1504</v>
      </c>
      <c r="E638">
        <v>1944</v>
      </c>
      <c r="F638">
        <v>1944</v>
      </c>
      <c r="G638">
        <f t="shared" si="59"/>
        <v>0</v>
      </c>
      <c r="H638">
        <f t="shared" si="55"/>
        <v>0</v>
      </c>
      <c r="I638">
        <f t="shared" si="56"/>
        <v>118.584</v>
      </c>
      <c r="J638" s="5">
        <f t="shared" si="57"/>
        <v>142.30080000000001</v>
      </c>
      <c r="K638" s="5"/>
      <c r="L638" s="5">
        <f t="shared" si="58"/>
        <v>136.3716</v>
      </c>
      <c r="M638" s="9"/>
    </row>
    <row r="639" spans="1:14">
      <c r="A639" t="s">
        <v>1505</v>
      </c>
      <c r="B639" s="1">
        <v>4987123701075</v>
      </c>
      <c r="C639" t="s">
        <v>431</v>
      </c>
      <c r="D639" t="s">
        <v>1506</v>
      </c>
      <c r="E639">
        <v>1512</v>
      </c>
      <c r="F639">
        <v>1512</v>
      </c>
      <c r="G639">
        <f t="shared" si="59"/>
        <v>0</v>
      </c>
      <c r="H639">
        <f t="shared" si="55"/>
        <v>0</v>
      </c>
      <c r="I639">
        <f t="shared" si="56"/>
        <v>92.231999999999999</v>
      </c>
      <c r="J639" s="5">
        <f t="shared" si="57"/>
        <v>110.6784</v>
      </c>
      <c r="K639" s="2">
        <f>I639*1.3</f>
        <v>119.9016</v>
      </c>
      <c r="L639" s="5">
        <f t="shared" si="58"/>
        <v>106.06679999999999</v>
      </c>
      <c r="M639" s="9"/>
    </row>
    <row r="640" spans="1:14" hidden="1">
      <c r="A640" t="s">
        <v>1507</v>
      </c>
      <c r="B640" s="1">
        <v>4987123703642</v>
      </c>
      <c r="C640" t="s">
        <v>431</v>
      </c>
      <c r="D640" t="s">
        <v>1508</v>
      </c>
      <c r="E640">
        <v>1944</v>
      </c>
      <c r="F640">
        <v>1944</v>
      </c>
      <c r="G640">
        <f t="shared" si="59"/>
        <v>0</v>
      </c>
      <c r="H640">
        <f t="shared" si="55"/>
        <v>0</v>
      </c>
      <c r="I640">
        <f t="shared" si="56"/>
        <v>118.584</v>
      </c>
      <c r="J640" s="5">
        <f t="shared" si="57"/>
        <v>142.30080000000001</v>
      </c>
      <c r="K640" s="5"/>
      <c r="L640" s="5">
        <f t="shared" si="58"/>
        <v>136.3716</v>
      </c>
      <c r="M640" s="9"/>
    </row>
    <row r="641" spans="1:14">
      <c r="A641" t="s">
        <v>1509</v>
      </c>
      <c r="B641" s="1">
        <v>4987241134229</v>
      </c>
      <c r="C641" t="s">
        <v>1115</v>
      </c>
      <c r="D641" s="4" t="s">
        <v>1510</v>
      </c>
      <c r="E641">
        <v>1296</v>
      </c>
      <c r="F641">
        <v>1296</v>
      </c>
      <c r="G641">
        <f t="shared" si="59"/>
        <v>0</v>
      </c>
      <c r="H641">
        <f t="shared" si="55"/>
        <v>0</v>
      </c>
      <c r="I641">
        <f t="shared" si="56"/>
        <v>79.055999999999997</v>
      </c>
      <c r="J641" s="5">
        <f t="shared" si="57"/>
        <v>94.867199999999997</v>
      </c>
      <c r="K641" s="2">
        <f>I641*1.3</f>
        <v>102.7728</v>
      </c>
      <c r="L641" s="5">
        <f t="shared" si="58"/>
        <v>90.914399999999986</v>
      </c>
      <c r="M641" s="9"/>
    </row>
    <row r="642" spans="1:14">
      <c r="A642" t="s">
        <v>1511</v>
      </c>
      <c r="B642" s="1">
        <v>4987443323360</v>
      </c>
      <c r="C642" t="s">
        <v>188</v>
      </c>
      <c r="D642" t="s">
        <v>1512</v>
      </c>
      <c r="E642">
        <v>1420</v>
      </c>
      <c r="F642">
        <v>1420</v>
      </c>
      <c r="G642">
        <f t="shared" si="59"/>
        <v>0</v>
      </c>
      <c r="H642">
        <f t="shared" ref="H642:H705" si="60">G642/F642</f>
        <v>0</v>
      </c>
      <c r="I642">
        <f t="shared" ref="I642:I705" si="61">E642*0.061</f>
        <v>86.62</v>
      </c>
      <c r="J642" s="5">
        <f t="shared" ref="J642:J705" si="62">I642*1.2</f>
        <v>103.944</v>
      </c>
      <c r="K642" s="2">
        <f>I642*1.3</f>
        <v>112.60600000000001</v>
      </c>
      <c r="L642" s="5">
        <f t="shared" ref="L642:L705" si="63">I642*1.15</f>
        <v>99.613</v>
      </c>
      <c r="M642" s="9"/>
    </row>
    <row r="643" spans="1:14">
      <c r="A643" t="s">
        <v>1513</v>
      </c>
      <c r="B643" s="1">
        <v>4987107615619</v>
      </c>
      <c r="C643" t="s">
        <v>185</v>
      </c>
      <c r="D643" t="s">
        <v>1514</v>
      </c>
      <c r="E643">
        <v>1480</v>
      </c>
      <c r="F643">
        <v>1480</v>
      </c>
      <c r="G643">
        <f t="shared" si="59"/>
        <v>0</v>
      </c>
      <c r="H643">
        <f t="shared" si="60"/>
        <v>0</v>
      </c>
      <c r="I643">
        <f t="shared" si="61"/>
        <v>90.28</v>
      </c>
      <c r="J643" s="5">
        <f t="shared" si="62"/>
        <v>108.336</v>
      </c>
      <c r="K643" s="2">
        <f>I643*1.3</f>
        <v>117.364</v>
      </c>
      <c r="L643" s="5">
        <f t="shared" si="63"/>
        <v>103.82199999999999</v>
      </c>
      <c r="M643" s="9"/>
    </row>
    <row r="644" spans="1:14" hidden="1">
      <c r="A644" t="s">
        <v>1515</v>
      </c>
      <c r="B644" s="1">
        <v>4987154655620</v>
      </c>
      <c r="C644" t="s">
        <v>431</v>
      </c>
      <c r="D644" t="s">
        <v>1516</v>
      </c>
      <c r="E644">
        <v>297</v>
      </c>
      <c r="F644">
        <v>297</v>
      </c>
      <c r="G644">
        <f t="shared" si="59"/>
        <v>0</v>
      </c>
      <c r="H644">
        <f t="shared" si="60"/>
        <v>0</v>
      </c>
      <c r="I644">
        <f t="shared" si="61"/>
        <v>18.117000000000001</v>
      </c>
      <c r="J644" s="5">
        <f t="shared" si="62"/>
        <v>21.740400000000001</v>
      </c>
      <c r="K644" s="5"/>
      <c r="L644" s="5">
        <f t="shared" si="63"/>
        <v>20.83455</v>
      </c>
      <c r="M644" s="9"/>
    </row>
    <row r="645" spans="1:14">
      <c r="A645" t="s">
        <v>1517</v>
      </c>
      <c r="B645" s="1">
        <v>4987103031697</v>
      </c>
      <c r="C645" t="s">
        <v>188</v>
      </c>
      <c r="D645" t="s">
        <v>1518</v>
      </c>
      <c r="E645">
        <v>950</v>
      </c>
      <c r="F645">
        <v>950</v>
      </c>
      <c r="G645">
        <f t="shared" si="59"/>
        <v>0</v>
      </c>
      <c r="H645">
        <f t="shared" si="60"/>
        <v>0</v>
      </c>
      <c r="I645">
        <f t="shared" si="61"/>
        <v>57.949999999999996</v>
      </c>
      <c r="J645" s="5">
        <f t="shared" si="62"/>
        <v>69.539999999999992</v>
      </c>
      <c r="K645" s="2">
        <f>I645*1.3</f>
        <v>75.334999999999994</v>
      </c>
      <c r="L645" s="5">
        <f t="shared" si="63"/>
        <v>66.642499999999984</v>
      </c>
      <c r="M645" s="9"/>
    </row>
    <row r="646" spans="1:14" hidden="1">
      <c r="A646" t="s">
        <v>1519</v>
      </c>
      <c r="B646" s="1">
        <v>4987241149926</v>
      </c>
      <c r="C646" t="s">
        <v>185</v>
      </c>
      <c r="D646" s="4" t="s">
        <v>1520</v>
      </c>
      <c r="E646">
        <v>594</v>
      </c>
      <c r="F646">
        <v>594</v>
      </c>
      <c r="G646">
        <f t="shared" si="59"/>
        <v>0</v>
      </c>
      <c r="H646">
        <f t="shared" si="60"/>
        <v>0</v>
      </c>
      <c r="I646">
        <f t="shared" si="61"/>
        <v>36.234000000000002</v>
      </c>
      <c r="J646" s="5">
        <f t="shared" si="62"/>
        <v>43.480800000000002</v>
      </c>
      <c r="K646" s="5"/>
      <c r="L646" s="5">
        <f t="shared" si="63"/>
        <v>41.6691</v>
      </c>
      <c r="M646" s="9"/>
    </row>
    <row r="647" spans="1:14" hidden="1">
      <c r="A647" t="s">
        <v>1521</v>
      </c>
      <c r="B647" s="1">
        <v>4903301051541</v>
      </c>
      <c r="C647" t="s">
        <v>188</v>
      </c>
      <c r="D647" s="4" t="s">
        <v>1522</v>
      </c>
      <c r="E647">
        <v>645</v>
      </c>
      <c r="F647">
        <v>645</v>
      </c>
      <c r="G647">
        <f t="shared" si="59"/>
        <v>0</v>
      </c>
      <c r="H647">
        <f t="shared" si="60"/>
        <v>0</v>
      </c>
      <c r="I647">
        <f t="shared" si="61"/>
        <v>39.344999999999999</v>
      </c>
      <c r="J647" s="5">
        <f t="shared" si="62"/>
        <v>47.213999999999999</v>
      </c>
      <c r="K647" s="5"/>
      <c r="L647" s="5">
        <f t="shared" si="63"/>
        <v>45.246749999999999</v>
      </c>
      <c r="M647" s="9"/>
    </row>
    <row r="648" spans="1:14" hidden="1">
      <c r="A648" t="s">
        <v>1523</v>
      </c>
      <c r="B648" s="1">
        <v>4987241134427</v>
      </c>
      <c r="C648" t="s">
        <v>188</v>
      </c>
      <c r="D648" s="4" t="s">
        <v>1524</v>
      </c>
      <c r="E648">
        <v>598</v>
      </c>
      <c r="F648">
        <v>598</v>
      </c>
      <c r="G648">
        <f t="shared" si="59"/>
        <v>0</v>
      </c>
      <c r="H648">
        <f t="shared" si="60"/>
        <v>0</v>
      </c>
      <c r="I648">
        <f t="shared" si="61"/>
        <v>36.478000000000002</v>
      </c>
      <c r="J648" s="5">
        <f t="shared" si="62"/>
        <v>43.773600000000002</v>
      </c>
      <c r="K648" s="5"/>
      <c r="L648" s="5">
        <f t="shared" si="63"/>
        <v>41.9497</v>
      </c>
      <c r="M648" s="9"/>
    </row>
    <row r="649" spans="1:14" hidden="1">
      <c r="A649" t="s">
        <v>1525</v>
      </c>
      <c r="B649" s="1">
        <v>4987084412034</v>
      </c>
      <c r="C649" t="s">
        <v>139</v>
      </c>
      <c r="D649" t="s">
        <v>1526</v>
      </c>
      <c r="E649">
        <v>798</v>
      </c>
      <c r="F649">
        <v>950</v>
      </c>
      <c r="G649">
        <f t="shared" si="59"/>
        <v>-152</v>
      </c>
      <c r="H649">
        <f t="shared" si="60"/>
        <v>-0.16</v>
      </c>
      <c r="I649">
        <f t="shared" si="61"/>
        <v>48.677999999999997</v>
      </c>
      <c r="J649" s="5">
        <f t="shared" si="62"/>
        <v>58.413599999999995</v>
      </c>
      <c r="K649" s="5"/>
      <c r="L649" s="5">
        <f t="shared" si="63"/>
        <v>55.979699999999994</v>
      </c>
      <c r="M649" s="9"/>
    </row>
    <row r="650" spans="1:14">
      <c r="A650" t="s">
        <v>1527</v>
      </c>
      <c r="B650" s="1">
        <v>4981736224419</v>
      </c>
      <c r="C650" t="s">
        <v>185</v>
      </c>
      <c r="D650" t="s">
        <v>1528</v>
      </c>
      <c r="E650">
        <v>950</v>
      </c>
      <c r="F650">
        <v>950</v>
      </c>
      <c r="G650">
        <f t="shared" si="59"/>
        <v>0</v>
      </c>
      <c r="H650">
        <f t="shared" si="60"/>
        <v>0</v>
      </c>
      <c r="I650">
        <f t="shared" si="61"/>
        <v>57.949999999999996</v>
      </c>
      <c r="J650" s="5">
        <f t="shared" si="62"/>
        <v>69.539999999999992</v>
      </c>
      <c r="K650" s="2">
        <f>I650*1.3</f>
        <v>75.334999999999994</v>
      </c>
      <c r="L650" s="5">
        <f t="shared" si="63"/>
        <v>66.642499999999984</v>
      </c>
      <c r="M650" s="9"/>
    </row>
    <row r="651" spans="1:14">
      <c r="A651" t="s">
        <v>1529</v>
      </c>
      <c r="B651" s="1">
        <v>4987241101580</v>
      </c>
      <c r="C651" t="s">
        <v>188</v>
      </c>
      <c r="D651" s="4" t="s">
        <v>1530</v>
      </c>
      <c r="E651">
        <v>950</v>
      </c>
      <c r="F651">
        <v>950</v>
      </c>
      <c r="G651">
        <f t="shared" si="59"/>
        <v>0</v>
      </c>
      <c r="H651">
        <f t="shared" si="60"/>
        <v>0</v>
      </c>
      <c r="I651">
        <f t="shared" si="61"/>
        <v>57.949999999999996</v>
      </c>
      <c r="J651" s="5">
        <f t="shared" si="62"/>
        <v>69.539999999999992</v>
      </c>
      <c r="K651" s="2">
        <f>I651*1.3</f>
        <v>75.334999999999994</v>
      </c>
      <c r="L651" s="5">
        <f t="shared" si="63"/>
        <v>66.642499999999984</v>
      </c>
      <c r="M651" s="9">
        <v>59</v>
      </c>
      <c r="N651" s="9">
        <v>70</v>
      </c>
    </row>
    <row r="652" spans="1:14">
      <c r="A652" t="s">
        <v>1531</v>
      </c>
      <c r="B652" s="1">
        <v>4987084410979</v>
      </c>
      <c r="C652" t="s">
        <v>139</v>
      </c>
      <c r="D652" t="s">
        <v>1532</v>
      </c>
      <c r="E652">
        <v>1620</v>
      </c>
      <c r="F652">
        <v>1620</v>
      </c>
      <c r="G652">
        <f t="shared" si="59"/>
        <v>0</v>
      </c>
      <c r="H652">
        <f t="shared" si="60"/>
        <v>0</v>
      </c>
      <c r="I652">
        <f t="shared" si="61"/>
        <v>98.82</v>
      </c>
      <c r="J652" s="5">
        <f t="shared" si="62"/>
        <v>118.58399999999999</v>
      </c>
      <c r="K652" s="2">
        <f>I652*1.3</f>
        <v>128.46600000000001</v>
      </c>
      <c r="L652" s="5">
        <f t="shared" si="63"/>
        <v>113.64299999999999</v>
      </c>
      <c r="M652" s="9">
        <v>75</v>
      </c>
      <c r="N652" s="9">
        <v>85</v>
      </c>
    </row>
    <row r="653" spans="1:14" hidden="1">
      <c r="A653" t="s">
        <v>1533</v>
      </c>
      <c r="B653" s="1">
        <v>4987084411983</v>
      </c>
      <c r="C653" t="s">
        <v>139</v>
      </c>
      <c r="D653" t="s">
        <v>1534</v>
      </c>
      <c r="E653">
        <v>615</v>
      </c>
      <c r="F653">
        <v>615</v>
      </c>
      <c r="G653">
        <f t="shared" si="59"/>
        <v>0</v>
      </c>
      <c r="H653">
        <f t="shared" si="60"/>
        <v>0</v>
      </c>
      <c r="I653">
        <f t="shared" si="61"/>
        <v>37.515000000000001</v>
      </c>
      <c r="J653" s="5">
        <f t="shared" si="62"/>
        <v>45.018000000000001</v>
      </c>
      <c r="K653" s="5"/>
      <c r="L653" s="5">
        <f t="shared" si="63"/>
        <v>43.142249999999997</v>
      </c>
      <c r="M653" s="9">
        <v>99</v>
      </c>
      <c r="N653" s="9" t="s">
        <v>1535</v>
      </c>
    </row>
    <row r="654" spans="1:14">
      <c r="A654" t="s">
        <v>1536</v>
      </c>
      <c r="B654" s="1">
        <v>4987084410290</v>
      </c>
      <c r="C654" t="s">
        <v>139</v>
      </c>
      <c r="D654" t="s">
        <v>1537</v>
      </c>
      <c r="E654">
        <v>1598</v>
      </c>
      <c r="F654">
        <v>1598</v>
      </c>
      <c r="G654">
        <f t="shared" si="59"/>
        <v>0</v>
      </c>
      <c r="H654">
        <f t="shared" si="60"/>
        <v>0</v>
      </c>
      <c r="I654">
        <f t="shared" si="61"/>
        <v>97.477999999999994</v>
      </c>
      <c r="J654" s="5">
        <f t="shared" si="62"/>
        <v>116.97359999999999</v>
      </c>
      <c r="K654" s="2">
        <f t="shared" ref="K654:K659" si="64">I654*1.3</f>
        <v>126.7214</v>
      </c>
      <c r="L654" s="5">
        <f t="shared" si="63"/>
        <v>112.09969999999998</v>
      </c>
      <c r="M654" s="9"/>
    </row>
    <row r="655" spans="1:14">
      <c r="A655" t="s">
        <v>1538</v>
      </c>
      <c r="B655" s="1">
        <v>4987084410207</v>
      </c>
      <c r="C655" t="s">
        <v>139</v>
      </c>
      <c r="D655" t="s">
        <v>1539</v>
      </c>
      <c r="E655">
        <v>1598</v>
      </c>
      <c r="F655">
        <v>1598</v>
      </c>
      <c r="G655">
        <f t="shared" si="59"/>
        <v>0</v>
      </c>
      <c r="H655">
        <f t="shared" si="60"/>
        <v>0</v>
      </c>
      <c r="I655">
        <f t="shared" si="61"/>
        <v>97.477999999999994</v>
      </c>
      <c r="J655" s="5">
        <f t="shared" si="62"/>
        <v>116.97359999999999</v>
      </c>
      <c r="K655" s="2">
        <f t="shared" si="64"/>
        <v>126.7214</v>
      </c>
      <c r="L655" s="5">
        <f t="shared" si="63"/>
        <v>112.09969999999998</v>
      </c>
      <c r="M655" s="9"/>
    </row>
    <row r="656" spans="1:14">
      <c r="A656" t="s">
        <v>1540</v>
      </c>
      <c r="B656" s="1">
        <v>4987241149513</v>
      </c>
      <c r="C656" t="s">
        <v>431</v>
      </c>
      <c r="D656" s="4" t="s">
        <v>1541</v>
      </c>
      <c r="E656">
        <v>1620</v>
      </c>
      <c r="F656">
        <v>1620</v>
      </c>
      <c r="G656">
        <f t="shared" si="59"/>
        <v>0</v>
      </c>
      <c r="H656">
        <f t="shared" si="60"/>
        <v>0</v>
      </c>
      <c r="I656">
        <f t="shared" si="61"/>
        <v>98.82</v>
      </c>
      <c r="J656" s="5">
        <f t="shared" si="62"/>
        <v>118.58399999999999</v>
      </c>
      <c r="K656" s="2">
        <f t="shared" si="64"/>
        <v>128.46600000000001</v>
      </c>
      <c r="L656" s="5">
        <f t="shared" si="63"/>
        <v>113.64299999999999</v>
      </c>
      <c r="M656" s="9"/>
    </row>
    <row r="657" spans="1:14">
      <c r="A657" t="s">
        <v>1542</v>
      </c>
      <c r="B657" s="1">
        <v>4987241100545</v>
      </c>
      <c r="C657" t="s">
        <v>185</v>
      </c>
      <c r="D657" s="4" t="s">
        <v>1543</v>
      </c>
      <c r="E657">
        <v>1404</v>
      </c>
      <c r="F657">
        <v>1404</v>
      </c>
      <c r="G657">
        <f t="shared" ref="G657:G718" si="65">E657-F657</f>
        <v>0</v>
      </c>
      <c r="H657">
        <f t="shared" si="60"/>
        <v>0</v>
      </c>
      <c r="I657">
        <f t="shared" si="61"/>
        <v>85.643999999999991</v>
      </c>
      <c r="J657" s="5">
        <f t="shared" si="62"/>
        <v>102.77279999999999</v>
      </c>
      <c r="K657" s="2">
        <f t="shared" si="64"/>
        <v>111.3372</v>
      </c>
      <c r="L657" s="5">
        <f t="shared" si="63"/>
        <v>98.490599999999986</v>
      </c>
      <c r="M657" s="9"/>
    </row>
    <row r="658" spans="1:14">
      <c r="A658" t="s">
        <v>1544</v>
      </c>
      <c r="B658" s="1">
        <v>4981736222712</v>
      </c>
      <c r="C658" t="s">
        <v>431</v>
      </c>
      <c r="D658" t="s">
        <v>1545</v>
      </c>
      <c r="E658">
        <v>997</v>
      </c>
      <c r="F658">
        <v>997</v>
      </c>
      <c r="G658">
        <f t="shared" si="65"/>
        <v>0</v>
      </c>
      <c r="H658">
        <f t="shared" si="60"/>
        <v>0</v>
      </c>
      <c r="I658">
        <f t="shared" si="61"/>
        <v>60.817</v>
      </c>
      <c r="J658" s="5">
        <f t="shared" si="62"/>
        <v>72.980400000000003</v>
      </c>
      <c r="K658" s="2">
        <f t="shared" si="64"/>
        <v>79.062100000000001</v>
      </c>
      <c r="L658" s="5">
        <f t="shared" si="63"/>
        <v>69.939549999999997</v>
      </c>
      <c r="M658" s="9"/>
    </row>
    <row r="659" spans="1:14">
      <c r="A659" t="s">
        <v>1546</v>
      </c>
      <c r="B659" s="1">
        <v>4987084300775</v>
      </c>
      <c r="C659" t="s">
        <v>139</v>
      </c>
      <c r="D659" t="s">
        <v>1547</v>
      </c>
      <c r="E659">
        <v>1620</v>
      </c>
      <c r="F659">
        <v>1620</v>
      </c>
      <c r="G659">
        <f t="shared" si="65"/>
        <v>0</v>
      </c>
      <c r="H659">
        <f t="shared" si="60"/>
        <v>0</v>
      </c>
      <c r="I659">
        <f t="shared" si="61"/>
        <v>98.82</v>
      </c>
      <c r="J659" s="5">
        <f t="shared" si="62"/>
        <v>118.58399999999999</v>
      </c>
      <c r="K659" s="2">
        <f t="shared" si="64"/>
        <v>128.46600000000001</v>
      </c>
      <c r="L659" s="5">
        <f t="shared" si="63"/>
        <v>113.64299999999999</v>
      </c>
      <c r="M659" s="9">
        <v>72</v>
      </c>
      <c r="N659" s="9">
        <v>85</v>
      </c>
    </row>
    <row r="660" spans="1:14" hidden="1">
      <c r="A660" t="s">
        <v>1548</v>
      </c>
      <c r="B660" s="1">
        <v>4987084416902</v>
      </c>
      <c r="C660" t="s">
        <v>17</v>
      </c>
      <c r="D660" s="7" t="s">
        <v>1549</v>
      </c>
      <c r="E660">
        <v>598</v>
      </c>
      <c r="F660">
        <v>598</v>
      </c>
      <c r="G660">
        <f t="shared" si="65"/>
        <v>0</v>
      </c>
      <c r="H660">
        <f t="shared" si="60"/>
        <v>0</v>
      </c>
      <c r="I660">
        <f t="shared" si="61"/>
        <v>36.478000000000002</v>
      </c>
      <c r="J660" s="5">
        <f t="shared" si="62"/>
        <v>43.773600000000002</v>
      </c>
      <c r="K660" s="5"/>
      <c r="L660" s="5">
        <f t="shared" si="63"/>
        <v>41.9497</v>
      </c>
      <c r="M660" s="9"/>
    </row>
    <row r="661" spans="1:14">
      <c r="A661" t="s">
        <v>1550</v>
      </c>
      <c r="B661" s="1">
        <v>4987084416919</v>
      </c>
      <c r="C661" t="s">
        <v>17</v>
      </c>
      <c r="D661" t="s">
        <v>1551</v>
      </c>
      <c r="E661">
        <v>1296</v>
      </c>
      <c r="F661">
        <v>1296</v>
      </c>
      <c r="G661">
        <f t="shared" si="65"/>
        <v>0</v>
      </c>
      <c r="H661">
        <f t="shared" si="60"/>
        <v>0</v>
      </c>
      <c r="I661">
        <f t="shared" si="61"/>
        <v>79.055999999999997</v>
      </c>
      <c r="J661" s="5">
        <f t="shared" si="62"/>
        <v>94.867199999999997</v>
      </c>
      <c r="K661" s="2">
        <f>I661*1.3</f>
        <v>102.7728</v>
      </c>
      <c r="L661" s="5">
        <f t="shared" si="63"/>
        <v>90.914399999999986</v>
      </c>
      <c r="M661" s="9"/>
    </row>
    <row r="662" spans="1:14" hidden="1">
      <c r="A662" t="s">
        <v>1552</v>
      </c>
      <c r="B662" s="1">
        <v>4903301269519</v>
      </c>
      <c r="C662" t="s">
        <v>185</v>
      </c>
      <c r="D662" s="4" t="s">
        <v>1553</v>
      </c>
      <c r="E662">
        <v>478</v>
      </c>
      <c r="F662">
        <v>478</v>
      </c>
      <c r="G662">
        <f t="shared" si="65"/>
        <v>0</v>
      </c>
      <c r="H662">
        <f t="shared" si="60"/>
        <v>0</v>
      </c>
      <c r="I662">
        <f t="shared" si="61"/>
        <v>29.157999999999998</v>
      </c>
      <c r="J662" s="5">
        <f t="shared" si="62"/>
        <v>34.989599999999996</v>
      </c>
      <c r="K662" s="5"/>
      <c r="L662" s="5">
        <f t="shared" si="63"/>
        <v>33.531699999999994</v>
      </c>
      <c r="M662" s="9"/>
    </row>
    <row r="663" spans="1:14" hidden="1">
      <c r="A663" t="s">
        <v>1554</v>
      </c>
      <c r="B663" s="1">
        <v>4987123702324</v>
      </c>
      <c r="C663" t="s">
        <v>431</v>
      </c>
      <c r="D663" t="s">
        <v>1555</v>
      </c>
      <c r="E663">
        <v>248</v>
      </c>
      <c r="F663">
        <v>248</v>
      </c>
      <c r="G663">
        <f t="shared" si="65"/>
        <v>0</v>
      </c>
      <c r="H663">
        <f t="shared" si="60"/>
        <v>0</v>
      </c>
      <c r="I663">
        <f t="shared" si="61"/>
        <v>15.128</v>
      </c>
      <c r="J663" s="5">
        <f t="shared" si="62"/>
        <v>18.153600000000001</v>
      </c>
      <c r="K663" s="5"/>
      <c r="L663" s="5">
        <f t="shared" si="63"/>
        <v>17.397199999999998</v>
      </c>
      <c r="M663" s="9"/>
    </row>
    <row r="664" spans="1:14" hidden="1">
      <c r="A664" t="s">
        <v>1556</v>
      </c>
      <c r="B664" s="1">
        <v>4987241150199</v>
      </c>
      <c r="C664" t="s">
        <v>139</v>
      </c>
      <c r="D664" s="4" t="s">
        <v>1557</v>
      </c>
      <c r="E664">
        <v>494</v>
      </c>
      <c r="F664">
        <v>494</v>
      </c>
      <c r="G664">
        <f t="shared" si="65"/>
        <v>0</v>
      </c>
      <c r="H664">
        <f t="shared" si="60"/>
        <v>0</v>
      </c>
      <c r="I664">
        <f t="shared" si="61"/>
        <v>30.134</v>
      </c>
      <c r="J664" s="5">
        <f t="shared" si="62"/>
        <v>36.160800000000002</v>
      </c>
      <c r="K664" s="5"/>
      <c r="L664" s="5">
        <f t="shared" si="63"/>
        <v>34.6541</v>
      </c>
      <c r="M664" s="9"/>
    </row>
    <row r="665" spans="1:14" hidden="1">
      <c r="A665" t="s">
        <v>1558</v>
      </c>
      <c r="B665" s="1">
        <v>4987304062223</v>
      </c>
      <c r="C665" t="s">
        <v>117</v>
      </c>
      <c r="D665" t="s">
        <v>1559</v>
      </c>
      <c r="E665">
        <v>4299</v>
      </c>
      <c r="F665">
        <v>4299</v>
      </c>
      <c r="G665">
        <f t="shared" si="65"/>
        <v>0</v>
      </c>
      <c r="H665">
        <f t="shared" si="60"/>
        <v>0</v>
      </c>
      <c r="I665">
        <f t="shared" si="61"/>
        <v>262.23899999999998</v>
      </c>
      <c r="J665" s="5">
        <f t="shared" si="62"/>
        <v>314.68679999999995</v>
      </c>
      <c r="K665" s="5"/>
      <c r="L665" s="5">
        <f t="shared" si="63"/>
        <v>301.57484999999997</v>
      </c>
      <c r="M665" s="9"/>
    </row>
    <row r="666" spans="1:14" hidden="1">
      <c r="A666" t="s">
        <v>1560</v>
      </c>
      <c r="B666" s="1">
        <v>4987045100352</v>
      </c>
      <c r="C666" t="s">
        <v>1561</v>
      </c>
      <c r="D666" t="s">
        <v>1562</v>
      </c>
      <c r="E666">
        <v>3580</v>
      </c>
      <c r="F666">
        <v>3979</v>
      </c>
      <c r="G666">
        <f t="shared" si="65"/>
        <v>-399</v>
      </c>
      <c r="H666">
        <f t="shared" si="60"/>
        <v>-0.10027645136969088</v>
      </c>
      <c r="I666">
        <f t="shared" si="61"/>
        <v>218.38</v>
      </c>
      <c r="J666" s="5">
        <f t="shared" si="62"/>
        <v>262.05599999999998</v>
      </c>
      <c r="K666" s="5"/>
      <c r="L666" s="5">
        <f t="shared" si="63"/>
        <v>251.13699999999997</v>
      </c>
      <c r="M666" s="9"/>
    </row>
    <row r="667" spans="1:14" hidden="1">
      <c r="A667" t="s">
        <v>1563</v>
      </c>
      <c r="B667" s="1">
        <v>4987045100376</v>
      </c>
      <c r="C667" t="s">
        <v>1561</v>
      </c>
      <c r="D667" t="s">
        <v>1564</v>
      </c>
      <c r="E667">
        <v>3580</v>
      </c>
      <c r="F667">
        <v>3979</v>
      </c>
      <c r="G667">
        <f t="shared" si="65"/>
        <v>-399</v>
      </c>
      <c r="H667">
        <f t="shared" si="60"/>
        <v>-0.10027645136969088</v>
      </c>
      <c r="I667">
        <f t="shared" si="61"/>
        <v>218.38</v>
      </c>
      <c r="J667" s="5">
        <f t="shared" si="62"/>
        <v>262.05599999999998</v>
      </c>
      <c r="K667" s="5"/>
      <c r="L667" s="5">
        <f t="shared" si="63"/>
        <v>251.13699999999997</v>
      </c>
      <c r="M667" s="9"/>
    </row>
    <row r="668" spans="1:14" hidden="1">
      <c r="A668" t="s">
        <v>1565</v>
      </c>
      <c r="B668" s="1">
        <v>4987045100390</v>
      </c>
      <c r="C668" t="s">
        <v>1566</v>
      </c>
      <c r="D668" t="s">
        <v>1567</v>
      </c>
      <c r="E668">
        <v>3200</v>
      </c>
      <c r="F668">
        <v>3979</v>
      </c>
      <c r="G668">
        <f t="shared" si="65"/>
        <v>-779</v>
      </c>
      <c r="H668">
        <f t="shared" si="60"/>
        <v>-0.19577783362653933</v>
      </c>
      <c r="I668">
        <f t="shared" si="61"/>
        <v>195.2</v>
      </c>
      <c r="J668" s="5">
        <f t="shared" si="62"/>
        <v>234.23999999999998</v>
      </c>
      <c r="K668" s="5"/>
      <c r="L668" s="5">
        <f t="shared" si="63"/>
        <v>224.47999999999996</v>
      </c>
      <c r="M668" s="9"/>
    </row>
    <row r="669" spans="1:14" hidden="1">
      <c r="A669" t="s">
        <v>1568</v>
      </c>
      <c r="B669" s="1">
        <v>4987072042144</v>
      </c>
      <c r="C669" t="s">
        <v>304</v>
      </c>
      <c r="D669" t="s">
        <v>1569</v>
      </c>
      <c r="E669">
        <v>3980</v>
      </c>
      <c r="F669">
        <v>4082</v>
      </c>
      <c r="G669">
        <f t="shared" si="65"/>
        <v>-102</v>
      </c>
      <c r="H669">
        <f t="shared" si="60"/>
        <v>-2.4987751102400785E-2</v>
      </c>
      <c r="I669">
        <f t="shared" si="61"/>
        <v>242.78</v>
      </c>
      <c r="J669" s="5">
        <f t="shared" si="62"/>
        <v>291.33600000000001</v>
      </c>
      <c r="K669" s="5"/>
      <c r="L669" s="5">
        <f t="shared" si="63"/>
        <v>279.197</v>
      </c>
      <c r="M669" s="9"/>
    </row>
    <row r="670" spans="1:14">
      <c r="A670" t="s">
        <v>1570</v>
      </c>
      <c r="B670" s="1">
        <v>4987045050206</v>
      </c>
      <c r="C670" t="s">
        <v>265</v>
      </c>
      <c r="D670" t="s">
        <v>1571</v>
      </c>
      <c r="E670">
        <v>1580</v>
      </c>
      <c r="F670">
        <v>1933</v>
      </c>
      <c r="G670">
        <f t="shared" si="65"/>
        <v>-353</v>
      </c>
      <c r="H670">
        <f t="shared" si="60"/>
        <v>-0.18261769270563891</v>
      </c>
      <c r="I670">
        <f t="shared" si="61"/>
        <v>96.38</v>
      </c>
      <c r="J670" s="5">
        <f t="shared" si="62"/>
        <v>115.65599999999999</v>
      </c>
      <c r="K670" s="2">
        <f>I670*1.3</f>
        <v>125.294</v>
      </c>
      <c r="L670" s="5">
        <f t="shared" si="63"/>
        <v>110.83699999999999</v>
      </c>
      <c r="M670" s="9"/>
    </row>
    <row r="671" spans="1:14" hidden="1">
      <c r="A671" t="s">
        <v>1572</v>
      </c>
      <c r="B671" s="1">
        <v>4987138430069</v>
      </c>
      <c r="C671" t="s">
        <v>1573</v>
      </c>
      <c r="D671" t="s">
        <v>1574</v>
      </c>
      <c r="E671">
        <v>1800</v>
      </c>
      <c r="F671">
        <v>2325</v>
      </c>
      <c r="G671">
        <f t="shared" si="65"/>
        <v>-525</v>
      </c>
      <c r="H671">
        <f t="shared" si="60"/>
        <v>-0.22580645161290322</v>
      </c>
      <c r="I671">
        <f t="shared" si="61"/>
        <v>109.8</v>
      </c>
      <c r="J671" s="5">
        <f t="shared" si="62"/>
        <v>131.76</v>
      </c>
      <c r="K671" s="5"/>
      <c r="L671" s="5">
        <f t="shared" si="63"/>
        <v>126.26999999999998</v>
      </c>
      <c r="M671" s="9"/>
    </row>
    <row r="672" spans="1:14" hidden="1">
      <c r="A672" t="s">
        <v>1575</v>
      </c>
      <c r="B672" s="1">
        <v>4987241159796</v>
      </c>
      <c r="C672" t="s">
        <v>996</v>
      </c>
      <c r="D672" s="4" t="s">
        <v>1576</v>
      </c>
      <c r="E672">
        <v>3780</v>
      </c>
      <c r="F672">
        <v>3780</v>
      </c>
      <c r="G672">
        <f t="shared" si="65"/>
        <v>0</v>
      </c>
      <c r="H672">
        <f t="shared" si="60"/>
        <v>0</v>
      </c>
      <c r="I672">
        <f t="shared" si="61"/>
        <v>230.57999999999998</v>
      </c>
      <c r="J672" s="5">
        <f t="shared" si="62"/>
        <v>276.69599999999997</v>
      </c>
      <c r="K672" s="5"/>
      <c r="L672" s="5">
        <f t="shared" si="63"/>
        <v>265.16699999999997</v>
      </c>
      <c r="M672" s="9"/>
    </row>
    <row r="673" spans="1:14">
      <c r="A673" t="s">
        <v>1577</v>
      </c>
      <c r="B673" s="1">
        <v>4987045050046</v>
      </c>
      <c r="C673" t="s">
        <v>265</v>
      </c>
      <c r="D673" t="s">
        <v>1578</v>
      </c>
      <c r="E673">
        <v>1580</v>
      </c>
      <c r="F673">
        <v>1933</v>
      </c>
      <c r="G673">
        <f t="shared" si="65"/>
        <v>-353</v>
      </c>
      <c r="H673">
        <f t="shared" si="60"/>
        <v>-0.18261769270563891</v>
      </c>
      <c r="I673">
        <f t="shared" si="61"/>
        <v>96.38</v>
      </c>
      <c r="J673" s="5">
        <f t="shared" si="62"/>
        <v>115.65599999999999</v>
      </c>
      <c r="K673" s="2">
        <f>I673*1.3</f>
        <v>125.294</v>
      </c>
      <c r="L673" s="5">
        <f t="shared" si="63"/>
        <v>110.83699999999999</v>
      </c>
      <c r="M673" s="9"/>
    </row>
    <row r="674" spans="1:14" hidden="1">
      <c r="A674" t="s">
        <v>1579</v>
      </c>
      <c r="B674" s="1">
        <v>4987045049064</v>
      </c>
      <c r="C674" t="s">
        <v>523</v>
      </c>
      <c r="D674" t="s">
        <v>1580</v>
      </c>
      <c r="E674">
        <v>1690</v>
      </c>
      <c r="F674">
        <v>2550</v>
      </c>
      <c r="G674">
        <f t="shared" si="65"/>
        <v>-860</v>
      </c>
      <c r="H674">
        <f t="shared" si="60"/>
        <v>-0.33725490196078434</v>
      </c>
      <c r="I674">
        <f t="shared" si="61"/>
        <v>103.09</v>
      </c>
      <c r="J674" s="5">
        <f t="shared" si="62"/>
        <v>123.708</v>
      </c>
      <c r="K674" s="5"/>
      <c r="L674" s="5">
        <f t="shared" si="63"/>
        <v>118.5535</v>
      </c>
      <c r="M674" s="9"/>
    </row>
    <row r="675" spans="1:14" hidden="1">
      <c r="A675" t="s">
        <v>1581</v>
      </c>
      <c r="B675" s="1">
        <v>4987072039359</v>
      </c>
      <c r="C675" t="s">
        <v>1582</v>
      </c>
      <c r="D675" t="s">
        <v>1583</v>
      </c>
      <c r="E675">
        <v>3280</v>
      </c>
      <c r="F675">
        <v>4190</v>
      </c>
      <c r="G675">
        <f t="shared" si="65"/>
        <v>-910</v>
      </c>
      <c r="H675">
        <f t="shared" si="60"/>
        <v>-0.21718377088305491</v>
      </c>
      <c r="I675">
        <f t="shared" si="61"/>
        <v>200.07999999999998</v>
      </c>
      <c r="J675" s="5">
        <f t="shared" si="62"/>
        <v>240.09599999999998</v>
      </c>
      <c r="K675" s="5"/>
      <c r="L675" s="5">
        <f t="shared" si="63"/>
        <v>230.09199999999996</v>
      </c>
      <c r="M675" s="9"/>
    </row>
    <row r="676" spans="1:14" hidden="1">
      <c r="A676" t="s">
        <v>1584</v>
      </c>
      <c r="B676" s="1">
        <v>4987072070628</v>
      </c>
      <c r="C676" t="s">
        <v>1585</v>
      </c>
      <c r="D676" t="s">
        <v>1586</v>
      </c>
      <c r="E676">
        <v>4280</v>
      </c>
      <c r="F676">
        <v>3218</v>
      </c>
      <c r="G676">
        <f t="shared" si="65"/>
        <v>1062</v>
      </c>
      <c r="H676">
        <f t="shared" si="60"/>
        <v>0.33001864512119328</v>
      </c>
      <c r="I676">
        <f t="shared" si="61"/>
        <v>261.08</v>
      </c>
      <c r="J676" s="5">
        <f t="shared" si="62"/>
        <v>313.29599999999999</v>
      </c>
      <c r="K676" s="5"/>
      <c r="L676" s="5">
        <f t="shared" si="63"/>
        <v>300.24199999999996</v>
      </c>
      <c r="M676" s="9"/>
    </row>
    <row r="677" spans="1:14" hidden="1">
      <c r="A677" t="s">
        <v>1587</v>
      </c>
      <c r="B677" s="1">
        <v>4987045049347</v>
      </c>
      <c r="C677" t="s">
        <v>1588</v>
      </c>
      <c r="D677" t="s">
        <v>1589</v>
      </c>
      <c r="E677">
        <v>2480</v>
      </c>
      <c r="F677">
        <v>2980</v>
      </c>
      <c r="G677">
        <f t="shared" si="65"/>
        <v>-500</v>
      </c>
      <c r="H677">
        <f t="shared" si="60"/>
        <v>-0.16778523489932887</v>
      </c>
      <c r="I677">
        <f t="shared" si="61"/>
        <v>151.28</v>
      </c>
      <c r="J677" s="5">
        <f t="shared" si="62"/>
        <v>181.536</v>
      </c>
      <c r="K677" s="5"/>
      <c r="L677" s="5">
        <f t="shared" si="63"/>
        <v>173.97199999999998</v>
      </c>
      <c r="M677" s="9"/>
    </row>
    <row r="678" spans="1:14">
      <c r="A678" t="s">
        <v>1590</v>
      </c>
      <c r="B678" s="1">
        <v>4987045049934</v>
      </c>
      <c r="C678" t="s">
        <v>265</v>
      </c>
      <c r="D678" t="s">
        <v>1591</v>
      </c>
      <c r="E678">
        <v>1561</v>
      </c>
      <c r="F678">
        <v>2376</v>
      </c>
      <c r="G678">
        <f t="shared" si="65"/>
        <v>-815</v>
      </c>
      <c r="H678">
        <f t="shared" si="60"/>
        <v>-0.34301346801346799</v>
      </c>
      <c r="I678">
        <f t="shared" si="61"/>
        <v>95.221000000000004</v>
      </c>
      <c r="J678" s="5">
        <f t="shared" si="62"/>
        <v>114.26520000000001</v>
      </c>
      <c r="K678" s="2">
        <f>I678*1.3</f>
        <v>123.7873</v>
      </c>
      <c r="L678" s="5">
        <f t="shared" si="63"/>
        <v>109.50415</v>
      </c>
      <c r="M678" s="9"/>
    </row>
    <row r="679" spans="1:14">
      <c r="A679" t="s">
        <v>1592</v>
      </c>
      <c r="B679" s="1">
        <v>4987045042126</v>
      </c>
      <c r="C679" t="s">
        <v>265</v>
      </c>
      <c r="D679" t="s">
        <v>1593</v>
      </c>
      <c r="E679">
        <v>1380</v>
      </c>
      <c r="F679">
        <v>1814</v>
      </c>
      <c r="G679">
        <f t="shared" si="65"/>
        <v>-434</v>
      </c>
      <c r="H679">
        <f t="shared" si="60"/>
        <v>-0.23925027563395809</v>
      </c>
      <c r="I679">
        <f t="shared" si="61"/>
        <v>84.179999999999993</v>
      </c>
      <c r="J679" s="5">
        <f t="shared" si="62"/>
        <v>101.01599999999999</v>
      </c>
      <c r="K679" s="2">
        <f>I679*1.3</f>
        <v>109.434</v>
      </c>
      <c r="L679" s="5">
        <f t="shared" si="63"/>
        <v>96.806999999999988</v>
      </c>
      <c r="M679" s="9"/>
    </row>
    <row r="680" spans="1:14">
      <c r="A680" t="s">
        <v>1594</v>
      </c>
      <c r="B680" s="1">
        <v>4987045042133</v>
      </c>
      <c r="C680" t="s">
        <v>265</v>
      </c>
      <c r="D680" t="s">
        <v>1595</v>
      </c>
      <c r="E680">
        <v>1380</v>
      </c>
      <c r="F680">
        <v>1814</v>
      </c>
      <c r="G680">
        <f t="shared" si="65"/>
        <v>-434</v>
      </c>
      <c r="H680">
        <f t="shared" si="60"/>
        <v>-0.23925027563395809</v>
      </c>
      <c r="I680">
        <f t="shared" si="61"/>
        <v>84.179999999999993</v>
      </c>
      <c r="J680" s="5">
        <f t="shared" si="62"/>
        <v>101.01599999999999</v>
      </c>
      <c r="K680" s="2">
        <f>I680*1.3</f>
        <v>109.434</v>
      </c>
      <c r="L680" s="5">
        <f t="shared" si="63"/>
        <v>96.806999999999988</v>
      </c>
      <c r="M680" s="9"/>
    </row>
    <row r="681" spans="1:14">
      <c r="A681" t="s">
        <v>1596</v>
      </c>
      <c r="B681" s="1">
        <v>4987061047235</v>
      </c>
      <c r="C681" t="s">
        <v>73</v>
      </c>
      <c r="D681" t="s">
        <v>1597</v>
      </c>
      <c r="E681">
        <v>1522</v>
      </c>
      <c r="F681">
        <v>1598</v>
      </c>
      <c r="G681">
        <f t="shared" si="65"/>
        <v>-76</v>
      </c>
      <c r="H681">
        <f t="shared" si="60"/>
        <v>-4.7559449311639551E-2</v>
      </c>
      <c r="I681">
        <f t="shared" si="61"/>
        <v>92.841999999999999</v>
      </c>
      <c r="J681" s="5">
        <f t="shared" si="62"/>
        <v>111.4104</v>
      </c>
      <c r="K681" s="2">
        <f>I681*1.3</f>
        <v>120.69460000000001</v>
      </c>
      <c r="L681" s="5">
        <f t="shared" si="63"/>
        <v>106.7683</v>
      </c>
      <c r="M681" s="9"/>
    </row>
    <row r="682" spans="1:14" hidden="1">
      <c r="A682" t="s">
        <v>1598</v>
      </c>
      <c r="B682" s="1">
        <v>4987072046777</v>
      </c>
      <c r="C682" t="s">
        <v>996</v>
      </c>
      <c r="D682" t="s">
        <v>1599</v>
      </c>
      <c r="E682">
        <v>3280</v>
      </c>
      <c r="F682">
        <v>3834</v>
      </c>
      <c r="G682">
        <f t="shared" si="65"/>
        <v>-554</v>
      </c>
      <c r="H682">
        <f t="shared" si="60"/>
        <v>-0.14449660928534169</v>
      </c>
      <c r="I682">
        <f t="shared" si="61"/>
        <v>200.07999999999998</v>
      </c>
      <c r="J682" s="5">
        <f t="shared" si="62"/>
        <v>240.09599999999998</v>
      </c>
      <c r="K682" s="5"/>
      <c r="L682" s="5">
        <f t="shared" si="63"/>
        <v>230.09199999999996</v>
      </c>
      <c r="M682" s="9"/>
    </row>
    <row r="683" spans="1:14" hidden="1">
      <c r="A683" t="s">
        <v>1600</v>
      </c>
      <c r="B683" s="1">
        <v>4987045182617</v>
      </c>
      <c r="C683" t="s">
        <v>523</v>
      </c>
      <c r="D683" t="s">
        <v>1601</v>
      </c>
      <c r="E683">
        <v>2036</v>
      </c>
      <c r="F683">
        <v>2036</v>
      </c>
      <c r="G683">
        <f t="shared" si="65"/>
        <v>0</v>
      </c>
      <c r="H683">
        <f t="shared" si="60"/>
        <v>0</v>
      </c>
      <c r="I683">
        <f t="shared" si="61"/>
        <v>124.196</v>
      </c>
      <c r="J683" s="5">
        <f t="shared" si="62"/>
        <v>149.0352</v>
      </c>
      <c r="K683" s="5"/>
      <c r="L683" s="5">
        <f t="shared" si="63"/>
        <v>142.82539999999997</v>
      </c>
      <c r="M683" s="9"/>
    </row>
    <row r="684" spans="1:14" hidden="1">
      <c r="A684" t="s">
        <v>1602</v>
      </c>
      <c r="B684" s="1">
        <v>4987045049125</v>
      </c>
      <c r="C684" t="s">
        <v>523</v>
      </c>
      <c r="D684" t="s">
        <v>1603</v>
      </c>
      <c r="E684">
        <v>2036</v>
      </c>
      <c r="F684">
        <v>2036</v>
      </c>
      <c r="G684">
        <f t="shared" si="65"/>
        <v>0</v>
      </c>
      <c r="H684">
        <f t="shared" si="60"/>
        <v>0</v>
      </c>
      <c r="I684">
        <f t="shared" si="61"/>
        <v>124.196</v>
      </c>
      <c r="J684" s="5">
        <f t="shared" si="62"/>
        <v>149.0352</v>
      </c>
      <c r="K684" s="5"/>
      <c r="L684" s="5">
        <f t="shared" si="63"/>
        <v>142.82539999999997</v>
      </c>
      <c r="M684" s="9"/>
    </row>
    <row r="685" spans="1:14">
      <c r="A685" t="s">
        <v>1604</v>
      </c>
      <c r="B685" s="1">
        <v>4987045129261</v>
      </c>
      <c r="C685" t="s">
        <v>1164</v>
      </c>
      <c r="D685" t="s">
        <v>1605</v>
      </c>
      <c r="E685">
        <v>1380</v>
      </c>
      <c r="F685">
        <v>2138</v>
      </c>
      <c r="G685">
        <f t="shared" si="65"/>
        <v>-758</v>
      </c>
      <c r="H685">
        <f t="shared" si="60"/>
        <v>-0.35453695042095418</v>
      </c>
      <c r="I685">
        <f t="shared" si="61"/>
        <v>84.179999999999993</v>
      </c>
      <c r="J685" s="5">
        <f t="shared" si="62"/>
        <v>101.01599999999999</v>
      </c>
      <c r="K685" s="2">
        <f>I685*1.3</f>
        <v>109.434</v>
      </c>
      <c r="L685" s="5">
        <f t="shared" si="63"/>
        <v>96.806999999999988</v>
      </c>
      <c r="M685" s="9"/>
    </row>
    <row r="686" spans="1:14" hidden="1">
      <c r="A686" t="s">
        <v>1606</v>
      </c>
      <c r="B686" s="1">
        <v>4987072042663</v>
      </c>
      <c r="C686" t="s">
        <v>630</v>
      </c>
      <c r="D686" t="s">
        <v>1607</v>
      </c>
      <c r="E686">
        <v>2980</v>
      </c>
      <c r="F686">
        <v>3615</v>
      </c>
      <c r="G686">
        <f t="shared" si="65"/>
        <v>-635</v>
      </c>
      <c r="H686">
        <f t="shared" si="60"/>
        <v>-0.17565698478561548</v>
      </c>
      <c r="I686">
        <f t="shared" si="61"/>
        <v>181.78</v>
      </c>
      <c r="J686" s="5">
        <f t="shared" si="62"/>
        <v>218.136</v>
      </c>
      <c r="K686" s="5"/>
      <c r="L686" s="5">
        <f t="shared" si="63"/>
        <v>209.047</v>
      </c>
      <c r="M686" s="9"/>
    </row>
    <row r="687" spans="1:14" hidden="1">
      <c r="A687" t="s">
        <v>1608</v>
      </c>
      <c r="B687" s="1">
        <v>4987072077375</v>
      </c>
      <c r="C687" t="s">
        <v>280</v>
      </c>
      <c r="D687" t="s">
        <v>1609</v>
      </c>
      <c r="E687">
        <v>2980</v>
      </c>
      <c r="F687">
        <v>3693</v>
      </c>
      <c r="G687">
        <f t="shared" si="65"/>
        <v>-713</v>
      </c>
      <c r="H687">
        <f t="shared" si="60"/>
        <v>-0.19306796642296237</v>
      </c>
      <c r="I687">
        <f t="shared" si="61"/>
        <v>181.78</v>
      </c>
      <c r="J687" s="5">
        <f t="shared" si="62"/>
        <v>218.136</v>
      </c>
      <c r="K687" s="5"/>
      <c r="L687" s="5">
        <f t="shared" si="63"/>
        <v>209.047</v>
      </c>
      <c r="M687" s="9"/>
    </row>
    <row r="688" spans="1:14" hidden="1">
      <c r="A688" t="s">
        <v>1610</v>
      </c>
      <c r="B688" s="1">
        <v>4987316023106</v>
      </c>
      <c r="C688" t="s">
        <v>176</v>
      </c>
      <c r="D688" t="s">
        <v>1611</v>
      </c>
      <c r="E688">
        <v>621</v>
      </c>
      <c r="F688">
        <v>928</v>
      </c>
      <c r="G688">
        <f t="shared" si="65"/>
        <v>-307</v>
      </c>
      <c r="H688">
        <f t="shared" si="60"/>
        <v>-0.33081896551724138</v>
      </c>
      <c r="I688">
        <f t="shared" si="61"/>
        <v>37.881</v>
      </c>
      <c r="J688" s="5">
        <f t="shared" si="62"/>
        <v>45.4572</v>
      </c>
      <c r="K688" s="5"/>
      <c r="L688" s="5">
        <f t="shared" si="63"/>
        <v>43.56315</v>
      </c>
      <c r="M688" s="9">
        <v>119</v>
      </c>
      <c r="N688" s="9">
        <v>120</v>
      </c>
    </row>
    <row r="689" spans="1:14" hidden="1">
      <c r="A689" t="s">
        <v>1612</v>
      </c>
      <c r="B689" s="1">
        <v>4987241134434</v>
      </c>
      <c r="C689" t="s">
        <v>182</v>
      </c>
      <c r="D689" s="4" t="s">
        <v>1613</v>
      </c>
      <c r="E689">
        <v>1833</v>
      </c>
      <c r="F689">
        <v>1954</v>
      </c>
      <c r="G689">
        <f t="shared" si="65"/>
        <v>-121</v>
      </c>
      <c r="H689">
        <f t="shared" si="60"/>
        <v>-6.1924257932446262E-2</v>
      </c>
      <c r="I689">
        <f t="shared" si="61"/>
        <v>111.813</v>
      </c>
      <c r="J689" s="5">
        <f t="shared" si="62"/>
        <v>134.1756</v>
      </c>
      <c r="K689" s="5"/>
      <c r="L689" s="5">
        <f t="shared" si="63"/>
        <v>128.58494999999999</v>
      </c>
      <c r="M689" s="9"/>
    </row>
    <row r="690" spans="1:14">
      <c r="A690" t="s">
        <v>1614</v>
      </c>
      <c r="B690" s="1">
        <v>4987045129247</v>
      </c>
      <c r="C690" t="s">
        <v>31</v>
      </c>
      <c r="D690" t="s">
        <v>1615</v>
      </c>
      <c r="E690">
        <v>1580</v>
      </c>
      <c r="F690">
        <v>2138</v>
      </c>
      <c r="G690">
        <f t="shared" si="65"/>
        <v>-558</v>
      </c>
      <c r="H690">
        <f t="shared" si="60"/>
        <v>-0.26099158091674463</v>
      </c>
      <c r="I690">
        <f t="shared" si="61"/>
        <v>96.38</v>
      </c>
      <c r="J690" s="5">
        <f t="shared" si="62"/>
        <v>115.65599999999999</v>
      </c>
      <c r="K690" s="2">
        <f>I690*1.3</f>
        <v>125.294</v>
      </c>
      <c r="L690" s="5">
        <f t="shared" si="63"/>
        <v>110.83699999999999</v>
      </c>
      <c r="M690" s="9"/>
    </row>
    <row r="691" spans="1:14">
      <c r="A691" t="s">
        <v>1616</v>
      </c>
      <c r="B691" s="1">
        <v>4962438663225</v>
      </c>
      <c r="C691" t="s">
        <v>87</v>
      </c>
      <c r="D691" t="s">
        <v>1617</v>
      </c>
      <c r="E691">
        <v>1234</v>
      </c>
      <c r="F691">
        <v>1234</v>
      </c>
      <c r="G691">
        <f t="shared" si="65"/>
        <v>0</v>
      </c>
      <c r="H691">
        <f t="shared" si="60"/>
        <v>0</v>
      </c>
      <c r="I691">
        <f t="shared" si="61"/>
        <v>75.274000000000001</v>
      </c>
      <c r="J691" s="5">
        <f t="shared" si="62"/>
        <v>90.328800000000001</v>
      </c>
      <c r="K691" s="2">
        <f>I691*1.3</f>
        <v>97.856200000000001</v>
      </c>
      <c r="L691" s="5">
        <f t="shared" si="63"/>
        <v>86.565100000000001</v>
      </c>
      <c r="M691" s="9"/>
    </row>
    <row r="692" spans="1:14">
      <c r="A692" t="s">
        <v>1618</v>
      </c>
      <c r="B692" s="1">
        <v>4987210308217</v>
      </c>
      <c r="C692" t="s">
        <v>1619</v>
      </c>
      <c r="D692" t="s">
        <v>1620</v>
      </c>
      <c r="E692">
        <v>1490</v>
      </c>
      <c r="F692">
        <v>2203</v>
      </c>
      <c r="G692">
        <f t="shared" si="65"/>
        <v>-713</v>
      </c>
      <c r="H692">
        <f t="shared" si="60"/>
        <v>-0.32364956876985929</v>
      </c>
      <c r="I692">
        <f t="shared" si="61"/>
        <v>90.89</v>
      </c>
      <c r="J692" s="5">
        <f t="shared" si="62"/>
        <v>109.068</v>
      </c>
      <c r="K692" s="2">
        <f>I692*1.3</f>
        <v>118.15700000000001</v>
      </c>
      <c r="L692" s="5">
        <f t="shared" si="63"/>
        <v>104.5235</v>
      </c>
      <c r="M692" s="9"/>
    </row>
    <row r="693" spans="1:14">
      <c r="A693" t="s">
        <v>1621</v>
      </c>
      <c r="B693" s="1">
        <v>4987138469403</v>
      </c>
      <c r="C693" t="s">
        <v>73</v>
      </c>
      <c r="D693" t="s">
        <v>1622</v>
      </c>
      <c r="E693">
        <v>998</v>
      </c>
      <c r="F693">
        <v>2138</v>
      </c>
      <c r="G693">
        <f t="shared" si="65"/>
        <v>-1140</v>
      </c>
      <c r="H693">
        <f t="shared" si="60"/>
        <v>-0.53320860617399435</v>
      </c>
      <c r="I693">
        <f t="shared" si="61"/>
        <v>60.878</v>
      </c>
      <c r="J693" s="5">
        <f t="shared" si="62"/>
        <v>73.053600000000003</v>
      </c>
      <c r="K693" s="2">
        <f>I693*1.3</f>
        <v>79.141400000000004</v>
      </c>
      <c r="L693" s="5">
        <f t="shared" si="63"/>
        <v>70.009699999999995</v>
      </c>
      <c r="M693" s="9"/>
    </row>
    <row r="694" spans="1:14">
      <c r="A694" t="s">
        <v>1623</v>
      </c>
      <c r="B694" s="1">
        <v>4987301881391</v>
      </c>
      <c r="C694" t="s">
        <v>162</v>
      </c>
      <c r="D694" t="s">
        <v>1624</v>
      </c>
      <c r="E694">
        <v>1490</v>
      </c>
      <c r="F694">
        <v>1490</v>
      </c>
      <c r="G694">
        <f t="shared" si="65"/>
        <v>0</v>
      </c>
      <c r="H694">
        <f t="shared" si="60"/>
        <v>0</v>
      </c>
      <c r="I694">
        <f t="shared" si="61"/>
        <v>90.89</v>
      </c>
      <c r="J694" s="5">
        <f t="shared" si="62"/>
        <v>109.068</v>
      </c>
      <c r="K694" s="2">
        <f>I694*1.3</f>
        <v>118.15700000000001</v>
      </c>
      <c r="L694" s="5">
        <f t="shared" si="63"/>
        <v>104.5235</v>
      </c>
      <c r="M694" s="9"/>
    </row>
    <row r="695" spans="1:14" hidden="1">
      <c r="A695" t="s">
        <v>1625</v>
      </c>
      <c r="B695" s="1">
        <v>4987072029114</v>
      </c>
      <c r="C695" t="s">
        <v>523</v>
      </c>
      <c r="D695" t="s">
        <v>1626</v>
      </c>
      <c r="E695">
        <v>2451</v>
      </c>
      <c r="F695">
        <v>2962</v>
      </c>
      <c r="G695">
        <f t="shared" si="65"/>
        <v>-511</v>
      </c>
      <c r="H695">
        <f t="shared" si="60"/>
        <v>-0.17251856853477379</v>
      </c>
      <c r="I695">
        <f t="shared" si="61"/>
        <v>149.511</v>
      </c>
      <c r="J695" s="5">
        <f t="shared" si="62"/>
        <v>179.41319999999999</v>
      </c>
      <c r="K695" s="5"/>
      <c r="L695" s="5">
        <f t="shared" si="63"/>
        <v>171.93764999999999</v>
      </c>
      <c r="M695" s="9"/>
    </row>
    <row r="696" spans="1:14" hidden="1">
      <c r="A696" t="s">
        <v>1627</v>
      </c>
      <c r="B696" s="1">
        <v>4987045050329</v>
      </c>
      <c r="C696" t="s">
        <v>526</v>
      </c>
      <c r="D696" t="s">
        <v>1628</v>
      </c>
      <c r="E696">
        <v>3504</v>
      </c>
      <c r="F696">
        <v>4104</v>
      </c>
      <c r="G696">
        <f t="shared" si="65"/>
        <v>-600</v>
      </c>
      <c r="H696">
        <f t="shared" si="60"/>
        <v>-0.14619883040935672</v>
      </c>
      <c r="I696">
        <f t="shared" si="61"/>
        <v>213.744</v>
      </c>
      <c r="J696" s="5">
        <f t="shared" si="62"/>
        <v>256.49279999999999</v>
      </c>
      <c r="K696" s="5"/>
      <c r="L696" s="5">
        <f t="shared" si="63"/>
        <v>245.80559999999997</v>
      </c>
      <c r="M696" s="9"/>
    </row>
    <row r="697" spans="1:14" hidden="1">
      <c r="A697" t="s">
        <v>1629</v>
      </c>
      <c r="B697" s="1">
        <v>4987045108600</v>
      </c>
      <c r="C697" t="s">
        <v>1630</v>
      </c>
      <c r="D697" t="s">
        <v>1631</v>
      </c>
      <c r="E697">
        <v>2366</v>
      </c>
      <c r="F697">
        <v>2656</v>
      </c>
      <c r="G697">
        <f t="shared" si="65"/>
        <v>-290</v>
      </c>
      <c r="H697">
        <f t="shared" si="60"/>
        <v>-0.1091867469879518</v>
      </c>
      <c r="I697">
        <f t="shared" si="61"/>
        <v>144.32599999999999</v>
      </c>
      <c r="J697" s="5">
        <f t="shared" si="62"/>
        <v>173.19119999999998</v>
      </c>
      <c r="K697" s="5"/>
      <c r="L697" s="5">
        <f t="shared" si="63"/>
        <v>165.97489999999999</v>
      </c>
      <c r="M697" s="9"/>
    </row>
    <row r="698" spans="1:14" hidden="1">
      <c r="A698" t="s">
        <v>1632</v>
      </c>
      <c r="B698" s="1">
        <v>4987241137497</v>
      </c>
      <c r="C698" t="s">
        <v>1633</v>
      </c>
      <c r="D698" s="4" t="s">
        <v>1634</v>
      </c>
      <c r="E698">
        <v>2480</v>
      </c>
      <c r="F698">
        <v>2480</v>
      </c>
      <c r="G698">
        <f t="shared" si="65"/>
        <v>0</v>
      </c>
      <c r="H698">
        <f t="shared" si="60"/>
        <v>0</v>
      </c>
      <c r="I698">
        <f t="shared" si="61"/>
        <v>151.28</v>
      </c>
      <c r="J698" s="5">
        <f t="shared" si="62"/>
        <v>181.536</v>
      </c>
      <c r="K698" s="5"/>
      <c r="L698" s="5">
        <f t="shared" si="63"/>
        <v>173.97199999999998</v>
      </c>
      <c r="M698" s="9"/>
    </row>
    <row r="699" spans="1:14">
      <c r="A699" t="s">
        <v>1635</v>
      </c>
      <c r="B699" s="1">
        <v>4987241151769</v>
      </c>
      <c r="C699" t="s">
        <v>534</v>
      </c>
      <c r="D699" s="4" t="s">
        <v>1636</v>
      </c>
      <c r="E699">
        <v>1480</v>
      </c>
      <c r="F699">
        <v>1944</v>
      </c>
      <c r="G699">
        <f t="shared" si="65"/>
        <v>-464</v>
      </c>
      <c r="H699">
        <f t="shared" si="60"/>
        <v>-0.23868312757201646</v>
      </c>
      <c r="I699">
        <f t="shared" si="61"/>
        <v>90.28</v>
      </c>
      <c r="J699" s="5">
        <f t="shared" si="62"/>
        <v>108.336</v>
      </c>
      <c r="K699" s="2">
        <f>I699*1.3</f>
        <v>117.364</v>
      </c>
      <c r="L699" s="5">
        <f t="shared" si="63"/>
        <v>103.82199999999999</v>
      </c>
      <c r="M699" s="9"/>
    </row>
    <row r="700" spans="1:14" hidden="1">
      <c r="A700" t="s">
        <v>1637</v>
      </c>
      <c r="B700" s="1">
        <v>4987045042201</v>
      </c>
      <c r="C700" t="s">
        <v>1638</v>
      </c>
      <c r="D700" t="s">
        <v>1639</v>
      </c>
      <c r="E700">
        <v>1878</v>
      </c>
      <c r="F700">
        <v>1998</v>
      </c>
      <c r="G700">
        <f t="shared" si="65"/>
        <v>-120</v>
      </c>
      <c r="H700">
        <f t="shared" si="60"/>
        <v>-6.006006006006006E-2</v>
      </c>
      <c r="I700">
        <f t="shared" si="61"/>
        <v>114.55799999999999</v>
      </c>
      <c r="J700" s="5">
        <f t="shared" si="62"/>
        <v>137.46959999999999</v>
      </c>
      <c r="K700" s="5"/>
      <c r="L700" s="5">
        <f t="shared" si="63"/>
        <v>131.74169999999998</v>
      </c>
      <c r="M700" s="9">
        <v>228</v>
      </c>
      <c r="N700" s="9">
        <v>238</v>
      </c>
    </row>
    <row r="701" spans="1:14">
      <c r="A701" t="s">
        <v>1640</v>
      </c>
      <c r="B701" s="1">
        <v>4980673001244</v>
      </c>
      <c r="C701" t="s">
        <v>129</v>
      </c>
      <c r="D701" t="s">
        <v>1641</v>
      </c>
      <c r="E701">
        <v>1620</v>
      </c>
      <c r="F701">
        <v>2872</v>
      </c>
      <c r="G701">
        <f t="shared" si="65"/>
        <v>-1252</v>
      </c>
      <c r="H701">
        <f t="shared" si="60"/>
        <v>-0.435933147632312</v>
      </c>
      <c r="I701">
        <f t="shared" si="61"/>
        <v>98.82</v>
      </c>
      <c r="J701" s="5">
        <f t="shared" si="62"/>
        <v>118.58399999999999</v>
      </c>
      <c r="K701" s="2">
        <f>I701*1.3</f>
        <v>128.46600000000001</v>
      </c>
      <c r="L701" s="5">
        <f t="shared" si="63"/>
        <v>113.64299999999999</v>
      </c>
      <c r="M701" s="9"/>
    </row>
    <row r="702" spans="1:14" hidden="1">
      <c r="A702" t="s">
        <v>1642</v>
      </c>
      <c r="B702" s="1">
        <v>4987167070359</v>
      </c>
      <c r="C702" t="s">
        <v>129</v>
      </c>
      <c r="D702" t="s">
        <v>1643</v>
      </c>
      <c r="E702">
        <v>615</v>
      </c>
      <c r="F702">
        <v>615</v>
      </c>
      <c r="G702">
        <f t="shared" si="65"/>
        <v>0</v>
      </c>
      <c r="H702">
        <f t="shared" si="60"/>
        <v>0</v>
      </c>
      <c r="I702">
        <f t="shared" si="61"/>
        <v>37.515000000000001</v>
      </c>
      <c r="J702" s="5">
        <f t="shared" si="62"/>
        <v>45.018000000000001</v>
      </c>
      <c r="K702" s="5"/>
      <c r="L702" s="5">
        <f t="shared" si="63"/>
        <v>43.142249999999997</v>
      </c>
      <c r="M702" s="9"/>
    </row>
    <row r="703" spans="1:14" hidden="1">
      <c r="A703" t="s">
        <v>1644</v>
      </c>
      <c r="B703" s="1">
        <v>4987167007263</v>
      </c>
      <c r="C703" t="s">
        <v>1645</v>
      </c>
      <c r="D703" t="s">
        <v>1646</v>
      </c>
      <c r="E703">
        <v>816</v>
      </c>
      <c r="F703">
        <v>498</v>
      </c>
      <c r="G703">
        <f t="shared" si="65"/>
        <v>318</v>
      </c>
      <c r="H703">
        <f t="shared" si="60"/>
        <v>0.63855421686746983</v>
      </c>
      <c r="I703">
        <f t="shared" si="61"/>
        <v>49.775999999999996</v>
      </c>
      <c r="J703" s="5">
        <f t="shared" si="62"/>
        <v>59.731199999999994</v>
      </c>
      <c r="K703" s="5"/>
      <c r="L703" s="5">
        <f t="shared" si="63"/>
        <v>57.242399999999989</v>
      </c>
      <c r="M703" s="9"/>
    </row>
    <row r="704" spans="1:14" hidden="1">
      <c r="A704" t="s">
        <v>1647</v>
      </c>
      <c r="B704" s="1">
        <v>4987167059101</v>
      </c>
      <c r="C704" t="s">
        <v>1648</v>
      </c>
      <c r="D704" t="s">
        <v>1649</v>
      </c>
      <c r="E704">
        <v>755</v>
      </c>
      <c r="F704">
        <v>498</v>
      </c>
      <c r="G704">
        <f t="shared" si="65"/>
        <v>257</v>
      </c>
      <c r="H704">
        <f t="shared" si="60"/>
        <v>0.51606425702811243</v>
      </c>
      <c r="I704">
        <f t="shared" si="61"/>
        <v>46.055</v>
      </c>
      <c r="J704" s="5">
        <f t="shared" si="62"/>
        <v>55.265999999999998</v>
      </c>
      <c r="K704" s="5"/>
      <c r="L704" s="5">
        <f t="shared" si="63"/>
        <v>52.963249999999995</v>
      </c>
      <c r="M704" s="9"/>
    </row>
    <row r="705" spans="1:14">
      <c r="A705" t="s">
        <v>1650</v>
      </c>
      <c r="B705" s="1">
        <v>4987167090265</v>
      </c>
      <c r="C705" t="s">
        <v>1651</v>
      </c>
      <c r="D705" t="s">
        <v>1652</v>
      </c>
      <c r="E705">
        <v>821</v>
      </c>
      <c r="F705">
        <v>2106</v>
      </c>
      <c r="G705">
        <f t="shared" si="65"/>
        <v>-1285</v>
      </c>
      <c r="H705">
        <f t="shared" si="60"/>
        <v>-0.61016144349477686</v>
      </c>
      <c r="I705">
        <f t="shared" si="61"/>
        <v>50.080999999999996</v>
      </c>
      <c r="J705" s="5">
        <f t="shared" si="62"/>
        <v>60.097199999999994</v>
      </c>
      <c r="K705" s="2">
        <f>I705*1.3</f>
        <v>65.1053</v>
      </c>
      <c r="L705" s="5">
        <f t="shared" si="63"/>
        <v>57.593149999999994</v>
      </c>
      <c r="M705" s="9"/>
    </row>
    <row r="706" spans="1:14" hidden="1">
      <c r="A706" t="s">
        <v>1653</v>
      </c>
      <c r="B706" s="1">
        <v>4987188123812</v>
      </c>
      <c r="C706" t="s">
        <v>1654</v>
      </c>
      <c r="D706" t="s">
        <v>1655</v>
      </c>
      <c r="E706">
        <v>1880</v>
      </c>
      <c r="F706">
        <v>1836</v>
      </c>
      <c r="G706">
        <f t="shared" si="65"/>
        <v>44</v>
      </c>
      <c r="H706">
        <f t="shared" ref="H706:H718" si="66">G706/F706</f>
        <v>2.3965141612200435E-2</v>
      </c>
      <c r="I706">
        <f t="shared" ref="I706:I719" si="67">E706*0.061</f>
        <v>114.67999999999999</v>
      </c>
      <c r="J706" s="5">
        <f t="shared" ref="J706:J719" si="68">I706*1.2</f>
        <v>137.61599999999999</v>
      </c>
      <c r="K706" s="5"/>
      <c r="L706" s="5">
        <f t="shared" ref="L706:L719" si="69">I706*1.15</f>
        <v>131.88199999999998</v>
      </c>
      <c r="M706" s="9"/>
    </row>
    <row r="707" spans="1:14">
      <c r="A707" t="s">
        <v>1656</v>
      </c>
      <c r="B707" s="1">
        <v>4987188123508</v>
      </c>
      <c r="C707" t="s">
        <v>1657</v>
      </c>
      <c r="D707" t="s">
        <v>1658</v>
      </c>
      <c r="E707">
        <v>1600</v>
      </c>
      <c r="F707">
        <v>1522</v>
      </c>
      <c r="G707">
        <f t="shared" si="65"/>
        <v>78</v>
      </c>
      <c r="H707">
        <f t="shared" si="66"/>
        <v>5.1248357424441525E-2</v>
      </c>
      <c r="I707">
        <f t="shared" si="67"/>
        <v>97.6</v>
      </c>
      <c r="J707" s="5">
        <f t="shared" si="68"/>
        <v>117.11999999999999</v>
      </c>
      <c r="K707" s="2">
        <f t="shared" ref="K707:K712" si="70">I707*1.3</f>
        <v>126.88</v>
      </c>
      <c r="L707" s="5">
        <f t="shared" si="69"/>
        <v>112.23999999999998</v>
      </c>
      <c r="M707" s="9">
        <v>154</v>
      </c>
      <c r="N707" s="9">
        <v>165</v>
      </c>
    </row>
    <row r="708" spans="1:14">
      <c r="A708" t="s">
        <v>1659</v>
      </c>
      <c r="B708" s="1">
        <v>4987188100448</v>
      </c>
      <c r="C708" t="s">
        <v>1660</v>
      </c>
      <c r="D708" t="s">
        <v>1661</v>
      </c>
      <c r="E708">
        <v>1150</v>
      </c>
      <c r="F708">
        <v>820</v>
      </c>
      <c r="G708">
        <f t="shared" si="65"/>
        <v>330</v>
      </c>
      <c r="H708">
        <f t="shared" si="66"/>
        <v>0.40243902439024393</v>
      </c>
      <c r="I708">
        <f t="shared" si="67"/>
        <v>70.149999999999991</v>
      </c>
      <c r="J708" s="5">
        <f t="shared" si="68"/>
        <v>84.179999999999993</v>
      </c>
      <c r="K708" s="2">
        <f t="shared" si="70"/>
        <v>91.194999999999993</v>
      </c>
      <c r="L708" s="5">
        <f t="shared" si="69"/>
        <v>80.672499999999985</v>
      </c>
      <c r="M708" s="9"/>
    </row>
    <row r="709" spans="1:14">
      <c r="A709" t="s">
        <v>1662</v>
      </c>
      <c r="B709" s="1">
        <v>4987188123867</v>
      </c>
      <c r="C709" t="s">
        <v>1654</v>
      </c>
      <c r="D709" t="s">
        <v>1663</v>
      </c>
      <c r="E709">
        <v>820</v>
      </c>
      <c r="F709">
        <v>1836</v>
      </c>
      <c r="G709">
        <f t="shared" si="65"/>
        <v>-1016</v>
      </c>
      <c r="H709">
        <f t="shared" si="66"/>
        <v>-0.55337690631808278</v>
      </c>
      <c r="I709">
        <f t="shared" si="67"/>
        <v>50.019999999999996</v>
      </c>
      <c r="J709" s="5">
        <f t="shared" si="68"/>
        <v>60.023999999999994</v>
      </c>
      <c r="K709" s="2">
        <f t="shared" si="70"/>
        <v>65.025999999999996</v>
      </c>
      <c r="L709" s="5">
        <f t="shared" si="69"/>
        <v>57.522999999999989</v>
      </c>
      <c r="M709" s="9"/>
    </row>
    <row r="710" spans="1:14">
      <c r="A710" t="s">
        <v>1664</v>
      </c>
      <c r="B710" s="1">
        <v>4987188123560</v>
      </c>
      <c r="C710" t="s">
        <v>1335</v>
      </c>
      <c r="D710" t="s">
        <v>1665</v>
      </c>
      <c r="E710">
        <v>1380</v>
      </c>
      <c r="F710">
        <v>1522</v>
      </c>
      <c r="G710">
        <f t="shared" si="65"/>
        <v>-142</v>
      </c>
      <c r="H710">
        <f t="shared" si="66"/>
        <v>-9.329829172141918E-2</v>
      </c>
      <c r="I710">
        <f t="shared" si="67"/>
        <v>84.179999999999993</v>
      </c>
      <c r="J710" s="5">
        <f t="shared" si="68"/>
        <v>101.01599999999999</v>
      </c>
      <c r="K710" s="2">
        <f t="shared" si="70"/>
        <v>109.434</v>
      </c>
      <c r="L710" s="5">
        <f t="shared" si="69"/>
        <v>96.806999999999988</v>
      </c>
      <c r="M710" s="9">
        <v>85</v>
      </c>
      <c r="N710" s="9">
        <v>95</v>
      </c>
    </row>
    <row r="711" spans="1:14">
      <c r="A711" t="s">
        <v>1666</v>
      </c>
      <c r="B711" s="1">
        <v>4903301206248</v>
      </c>
      <c r="C711" t="s">
        <v>1667</v>
      </c>
      <c r="D711" s="4" t="s">
        <v>1668</v>
      </c>
      <c r="E711">
        <v>1140</v>
      </c>
      <c r="F711">
        <v>1382</v>
      </c>
      <c r="G711">
        <f t="shared" si="65"/>
        <v>-242</v>
      </c>
      <c r="H711">
        <f t="shared" si="66"/>
        <v>-0.17510853835021709</v>
      </c>
      <c r="I711">
        <f t="shared" si="67"/>
        <v>69.539999999999992</v>
      </c>
      <c r="J711" s="5">
        <f t="shared" si="68"/>
        <v>83.447999999999993</v>
      </c>
      <c r="K711" s="2">
        <f t="shared" si="70"/>
        <v>90.401999999999987</v>
      </c>
      <c r="L711" s="5">
        <f t="shared" si="69"/>
        <v>79.970999999999989</v>
      </c>
      <c r="M711" s="9"/>
    </row>
    <row r="712" spans="1:14">
      <c r="A712" t="s">
        <v>1669</v>
      </c>
      <c r="B712" s="1">
        <v>4987188123591</v>
      </c>
      <c r="C712" t="s">
        <v>1670</v>
      </c>
      <c r="D712" t="s">
        <v>1671</v>
      </c>
      <c r="E712">
        <v>1178</v>
      </c>
      <c r="F712">
        <v>2243</v>
      </c>
      <c r="G712">
        <f t="shared" si="65"/>
        <v>-1065</v>
      </c>
      <c r="H712">
        <f t="shared" si="66"/>
        <v>-0.47481052162282655</v>
      </c>
      <c r="I712">
        <f t="shared" si="67"/>
        <v>71.858000000000004</v>
      </c>
      <c r="J712" s="5">
        <f t="shared" si="68"/>
        <v>86.229600000000005</v>
      </c>
      <c r="K712" s="2">
        <f t="shared" si="70"/>
        <v>93.415400000000005</v>
      </c>
      <c r="L712" s="5">
        <f t="shared" si="69"/>
        <v>82.636700000000005</v>
      </c>
      <c r="M712" s="9"/>
    </row>
    <row r="713" spans="1:14" hidden="1">
      <c r="A713" t="s">
        <v>1672</v>
      </c>
      <c r="B713" s="1">
        <v>4987188135129</v>
      </c>
      <c r="C713" t="s">
        <v>1673</v>
      </c>
      <c r="D713" t="s">
        <v>1674</v>
      </c>
      <c r="E713">
        <v>1980</v>
      </c>
      <c r="F713">
        <v>885</v>
      </c>
      <c r="G713">
        <f t="shared" si="65"/>
        <v>1095</v>
      </c>
      <c r="H713">
        <f t="shared" si="66"/>
        <v>1.2372881355932204</v>
      </c>
      <c r="I713">
        <f t="shared" si="67"/>
        <v>120.78</v>
      </c>
      <c r="J713" s="5">
        <f t="shared" si="68"/>
        <v>144.93600000000001</v>
      </c>
      <c r="K713" s="5"/>
      <c r="L713" s="5">
        <f t="shared" si="69"/>
        <v>138.89699999999999</v>
      </c>
      <c r="M713" s="9"/>
    </row>
    <row r="714" spans="1:14">
      <c r="D714" t="s">
        <v>1675</v>
      </c>
      <c r="E714">
        <v>880</v>
      </c>
      <c r="F714">
        <v>496</v>
      </c>
      <c r="G714">
        <f t="shared" si="65"/>
        <v>384</v>
      </c>
      <c r="H714">
        <f t="shared" si="66"/>
        <v>0.77419354838709675</v>
      </c>
      <c r="I714">
        <f t="shared" si="67"/>
        <v>53.68</v>
      </c>
      <c r="J714" s="5">
        <f t="shared" si="68"/>
        <v>64.415999999999997</v>
      </c>
      <c r="K714" s="2">
        <f>I714*1.3</f>
        <v>69.784000000000006</v>
      </c>
      <c r="L714" s="5">
        <f t="shared" si="69"/>
        <v>61.731999999999992</v>
      </c>
      <c r="M714" s="9"/>
    </row>
    <row r="715" spans="1:14" hidden="1">
      <c r="A715" t="s">
        <v>1676</v>
      </c>
      <c r="B715" s="1">
        <v>4987188140086</v>
      </c>
      <c r="C715" t="s">
        <v>1677</v>
      </c>
      <c r="D715" t="s">
        <v>1678</v>
      </c>
      <c r="E715">
        <v>518</v>
      </c>
      <c r="F715">
        <v>862</v>
      </c>
      <c r="G715">
        <f t="shared" si="65"/>
        <v>-344</v>
      </c>
      <c r="H715">
        <f t="shared" si="66"/>
        <v>-0.39907192575406031</v>
      </c>
      <c r="I715">
        <f t="shared" si="67"/>
        <v>31.597999999999999</v>
      </c>
      <c r="J715" s="5">
        <f t="shared" si="68"/>
        <v>37.9176</v>
      </c>
      <c r="K715" s="5"/>
      <c r="L715" s="5">
        <f t="shared" si="69"/>
        <v>36.337699999999998</v>
      </c>
      <c r="M715" s="9"/>
    </row>
    <row r="716" spans="1:14" hidden="1">
      <c r="A716" t="s">
        <v>1679</v>
      </c>
      <c r="B716" s="1">
        <v>4987188100561</v>
      </c>
      <c r="C716" t="s">
        <v>1680</v>
      </c>
      <c r="D716" t="s">
        <v>1681</v>
      </c>
      <c r="E716">
        <v>799</v>
      </c>
      <c r="F716">
        <v>1058</v>
      </c>
      <c r="G716">
        <f t="shared" si="65"/>
        <v>-259</v>
      </c>
      <c r="H716">
        <f t="shared" si="66"/>
        <v>-0.2448015122873346</v>
      </c>
      <c r="I716">
        <f t="shared" si="67"/>
        <v>48.738999999999997</v>
      </c>
      <c r="J716" s="5">
        <f t="shared" si="68"/>
        <v>58.486799999999995</v>
      </c>
      <c r="K716" s="5"/>
      <c r="L716" s="5">
        <f t="shared" si="69"/>
        <v>56.049849999999992</v>
      </c>
      <c r="M716" s="9"/>
    </row>
    <row r="717" spans="1:14">
      <c r="A717" t="s">
        <v>1682</v>
      </c>
      <c r="B717" s="1">
        <v>4987188122051</v>
      </c>
      <c r="C717" t="s">
        <v>1683</v>
      </c>
      <c r="D717" t="s">
        <v>1684</v>
      </c>
      <c r="E717">
        <v>961</v>
      </c>
      <c r="F717">
        <v>616</v>
      </c>
      <c r="G717">
        <f t="shared" si="65"/>
        <v>345</v>
      </c>
      <c r="H717">
        <f t="shared" si="66"/>
        <v>0.56006493506493504</v>
      </c>
      <c r="I717">
        <f t="shared" si="67"/>
        <v>58.621000000000002</v>
      </c>
      <c r="J717" s="5">
        <f t="shared" si="68"/>
        <v>70.345200000000006</v>
      </c>
      <c r="K717" s="2">
        <f>I717*1.3</f>
        <v>76.207300000000004</v>
      </c>
      <c r="L717" s="5">
        <f t="shared" si="69"/>
        <v>67.414149999999992</v>
      </c>
      <c r="M717" s="9"/>
    </row>
    <row r="718" spans="1:14">
      <c r="A718" t="s">
        <v>1685</v>
      </c>
      <c r="B718" s="1">
        <v>4987306066526</v>
      </c>
      <c r="C718" t="s">
        <v>1686</v>
      </c>
      <c r="D718" t="s">
        <v>1687</v>
      </c>
      <c r="E718">
        <v>832</v>
      </c>
      <c r="F718">
        <v>1152</v>
      </c>
      <c r="G718">
        <f t="shared" si="65"/>
        <v>-320</v>
      </c>
      <c r="H718">
        <f t="shared" si="66"/>
        <v>-0.27777777777777779</v>
      </c>
      <c r="I718">
        <f t="shared" si="67"/>
        <v>50.751999999999995</v>
      </c>
      <c r="J718" s="5">
        <f t="shared" si="68"/>
        <v>60.902399999999993</v>
      </c>
      <c r="K718" s="2">
        <f>I718*1.3</f>
        <v>65.977599999999995</v>
      </c>
      <c r="L718" s="5">
        <f t="shared" si="69"/>
        <v>58.364799999999988</v>
      </c>
      <c r="M718" s="9"/>
    </row>
    <row r="719" spans="1:14" hidden="1">
      <c r="E719">
        <f>SUM(E2:E718)</f>
        <v>1115894</v>
      </c>
      <c r="F719">
        <f>SUM(F2:F718)</f>
        <v>1182520</v>
      </c>
      <c r="G719">
        <f>SUM(G2:G718)</f>
        <v>-65828</v>
      </c>
      <c r="H719">
        <f>SUM(H2:H718)</f>
        <v>-11.988243985775386</v>
      </c>
      <c r="I719">
        <f t="shared" si="67"/>
        <v>68069.534</v>
      </c>
      <c r="J719" s="5">
        <f t="shared" si="68"/>
        <v>81683.440799999997</v>
      </c>
      <c r="K719" s="5"/>
      <c r="L719" s="5">
        <f t="shared" si="69"/>
        <v>78279.964099999997</v>
      </c>
      <c r="M719" s="9" t="e">
        <f>#REF!/717</f>
        <v>#REF!</v>
      </c>
    </row>
  </sheetData>
  <autoFilter ref="I1:I719" xr:uid="{00000000-0009-0000-0000-000002000000}">
    <filterColumn colId="0">
      <customFilters and="1">
        <customFilter operator="greaterThanOrEqual" val="50"/>
        <customFilter operator="lessThanOrEqual" val="100"/>
      </customFilters>
    </filterColumn>
  </autoFilter>
  <phoneticPr fontId="6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N719"/>
  <sheetViews>
    <sheetView topLeftCell="D1" workbookViewId="0">
      <selection activeCell="K1" sqref="K1:K1048576"/>
    </sheetView>
  </sheetViews>
  <sheetFormatPr baseColWidth="10" defaultColWidth="8.83203125" defaultRowHeight="15"/>
  <cols>
    <col min="2" max="2" width="21.1640625" style="1" customWidth="1"/>
    <col min="3" max="3" width="15.6640625" customWidth="1"/>
    <col min="4" max="4" width="50.6640625" customWidth="1"/>
    <col min="5" max="5" width="10.1640625" customWidth="1"/>
    <col min="8" max="9" width="14" customWidth="1"/>
    <col min="10" max="10" width="14" hidden="1" customWidth="1"/>
    <col min="11" max="11" width="14" style="2" customWidth="1"/>
    <col min="12" max="12" width="14" customWidth="1"/>
    <col min="13" max="14" width="9.6640625" customWidth="1"/>
  </cols>
  <sheetData>
    <row r="1" spans="1:14">
      <c r="A1" t="s">
        <v>0</v>
      </c>
      <c r="B1" s="3" t="s">
        <v>1</v>
      </c>
      <c r="C1" s="4" t="s">
        <v>2</v>
      </c>
      <c r="D1" t="s">
        <v>3</v>
      </c>
      <c r="E1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2" t="s">
        <v>12</v>
      </c>
      <c r="L1" s="4" t="s">
        <v>13</v>
      </c>
      <c r="M1" s="4" t="s">
        <v>14</v>
      </c>
      <c r="N1" s="4" t="s">
        <v>15</v>
      </c>
    </row>
    <row r="2" spans="1:14" hidden="1">
      <c r="A2" s="5" t="s">
        <v>16</v>
      </c>
      <c r="B2" s="6">
        <v>4987084416902</v>
      </c>
      <c r="C2" s="5" t="s">
        <v>17</v>
      </c>
      <c r="D2" s="5" t="s">
        <v>18</v>
      </c>
      <c r="E2" s="5">
        <v>598</v>
      </c>
      <c r="F2" s="5">
        <v>598</v>
      </c>
      <c r="G2" s="5">
        <f t="shared" ref="G2:G15" si="0">E2-F2</f>
        <v>0</v>
      </c>
      <c r="H2" s="5">
        <f t="shared" ref="H2:H65" si="1">G2/F2</f>
        <v>0</v>
      </c>
      <c r="I2" s="5">
        <f t="shared" ref="I2:I65" si="2">E2*0.061</f>
        <v>36.478000000000002</v>
      </c>
      <c r="J2" s="5">
        <f t="shared" ref="J2:J65" si="3">I2*1.2</f>
        <v>43.773600000000002</v>
      </c>
      <c r="K2" s="5"/>
      <c r="L2" s="5">
        <f t="shared" ref="L2:L65" si="4">I2*1.15</f>
        <v>41.9497</v>
      </c>
      <c r="M2" s="5">
        <v>50</v>
      </c>
      <c r="N2" s="5">
        <v>58</v>
      </c>
    </row>
    <row r="3" spans="1:14">
      <c r="A3" t="s">
        <v>19</v>
      </c>
      <c r="B3" s="1">
        <v>4987072038079</v>
      </c>
      <c r="C3" t="s">
        <v>20</v>
      </c>
      <c r="D3" t="s">
        <v>21</v>
      </c>
      <c r="E3">
        <v>2235</v>
      </c>
      <c r="F3">
        <v>2235</v>
      </c>
      <c r="G3">
        <f t="shared" si="0"/>
        <v>0</v>
      </c>
      <c r="H3">
        <f t="shared" si="1"/>
        <v>0</v>
      </c>
      <c r="I3">
        <f t="shared" si="2"/>
        <v>136.33500000000001</v>
      </c>
      <c r="J3" s="5">
        <f t="shared" si="3"/>
        <v>163.602</v>
      </c>
      <c r="K3" s="2">
        <f>I3*1.25</f>
        <v>170.41875000000002</v>
      </c>
      <c r="L3" s="5">
        <f t="shared" si="4"/>
        <v>156.78524999999999</v>
      </c>
      <c r="M3">
        <v>135</v>
      </c>
      <c r="N3">
        <v>148</v>
      </c>
    </row>
    <row r="4" spans="1:14" hidden="1">
      <c r="A4" t="s">
        <v>22</v>
      </c>
      <c r="B4" s="1">
        <v>4987045069307</v>
      </c>
      <c r="C4" t="s">
        <v>23</v>
      </c>
      <c r="D4" t="s">
        <v>24</v>
      </c>
      <c r="E4">
        <v>1580</v>
      </c>
      <c r="F4">
        <v>2030</v>
      </c>
      <c r="G4">
        <f t="shared" si="0"/>
        <v>-450</v>
      </c>
      <c r="H4">
        <f t="shared" si="1"/>
        <v>-0.22167487684729065</v>
      </c>
      <c r="I4">
        <f t="shared" si="2"/>
        <v>96.38</v>
      </c>
      <c r="J4" s="5">
        <f t="shared" si="3"/>
        <v>115.65599999999999</v>
      </c>
      <c r="K4" s="5"/>
      <c r="L4" s="5">
        <f t="shared" si="4"/>
        <v>110.83699999999999</v>
      </c>
      <c r="M4">
        <v>118</v>
      </c>
      <c r="N4">
        <v>130</v>
      </c>
    </row>
    <row r="5" spans="1:14">
      <c r="A5" t="s">
        <v>25</v>
      </c>
      <c r="B5" s="1">
        <v>4987045181009</v>
      </c>
      <c r="C5" t="s">
        <v>26</v>
      </c>
      <c r="D5" t="s">
        <v>27</v>
      </c>
      <c r="E5">
        <v>1980</v>
      </c>
      <c r="F5">
        <v>2916</v>
      </c>
      <c r="G5">
        <f t="shared" si="0"/>
        <v>-936</v>
      </c>
      <c r="H5">
        <f t="shared" si="1"/>
        <v>-0.32098765432098764</v>
      </c>
      <c r="I5">
        <f t="shared" si="2"/>
        <v>120.78</v>
      </c>
      <c r="J5" s="5">
        <f t="shared" si="3"/>
        <v>144.93600000000001</v>
      </c>
      <c r="K5" s="2">
        <f>I5*1.25</f>
        <v>150.97499999999999</v>
      </c>
      <c r="L5" s="5">
        <f t="shared" si="4"/>
        <v>138.89699999999999</v>
      </c>
      <c r="M5">
        <v>178</v>
      </c>
      <c r="N5">
        <v>198</v>
      </c>
    </row>
    <row r="6" spans="1:14" hidden="1">
      <c r="A6" t="s">
        <v>28</v>
      </c>
      <c r="B6" s="1">
        <v>4987045108600</v>
      </c>
      <c r="C6" t="s">
        <v>26</v>
      </c>
      <c r="D6" t="s">
        <v>29</v>
      </c>
      <c r="E6">
        <v>1280</v>
      </c>
      <c r="F6">
        <v>2764</v>
      </c>
      <c r="G6">
        <f t="shared" si="0"/>
        <v>-1484</v>
      </c>
      <c r="H6">
        <f t="shared" si="1"/>
        <v>-0.5369030390738061</v>
      </c>
      <c r="I6">
        <f t="shared" si="2"/>
        <v>78.08</v>
      </c>
      <c r="J6" s="5">
        <f t="shared" si="3"/>
        <v>93.695999999999998</v>
      </c>
      <c r="K6" s="5"/>
      <c r="L6" s="5">
        <f t="shared" si="4"/>
        <v>89.791999999999987</v>
      </c>
      <c r="M6">
        <v>149</v>
      </c>
      <c r="N6">
        <v>200</v>
      </c>
    </row>
    <row r="7" spans="1:14" hidden="1">
      <c r="A7" t="s">
        <v>30</v>
      </c>
      <c r="B7" s="1">
        <v>4987107615442</v>
      </c>
      <c r="C7" t="s">
        <v>31</v>
      </c>
      <c r="D7" s="7" t="s">
        <v>32</v>
      </c>
      <c r="E7">
        <v>1380</v>
      </c>
      <c r="F7">
        <v>2450</v>
      </c>
      <c r="G7">
        <f t="shared" si="0"/>
        <v>-1070</v>
      </c>
      <c r="H7">
        <f t="shared" si="1"/>
        <v>-0.43673469387755104</v>
      </c>
      <c r="I7">
        <f t="shared" si="2"/>
        <v>84.179999999999993</v>
      </c>
      <c r="J7" s="5">
        <f t="shared" si="3"/>
        <v>101.01599999999999</v>
      </c>
      <c r="K7" s="5"/>
      <c r="L7" s="5">
        <f t="shared" si="4"/>
        <v>96.806999999999988</v>
      </c>
      <c r="M7">
        <v>155</v>
      </c>
      <c r="N7">
        <v>188</v>
      </c>
    </row>
    <row r="8" spans="1:14" hidden="1">
      <c r="A8" t="s">
        <v>33</v>
      </c>
      <c r="B8" s="1">
        <v>4987107615527</v>
      </c>
      <c r="C8" t="s">
        <v>34</v>
      </c>
      <c r="D8" t="s">
        <v>35</v>
      </c>
      <c r="E8">
        <v>830</v>
      </c>
      <c r="F8">
        <v>789</v>
      </c>
      <c r="G8">
        <f t="shared" si="0"/>
        <v>41</v>
      </c>
      <c r="H8">
        <f t="shared" si="1"/>
        <v>5.1964512040557666E-2</v>
      </c>
      <c r="I8">
        <f t="shared" si="2"/>
        <v>50.629999999999995</v>
      </c>
      <c r="J8" s="5">
        <f t="shared" si="3"/>
        <v>60.755999999999993</v>
      </c>
      <c r="K8" s="5"/>
      <c r="L8" s="5">
        <f t="shared" si="4"/>
        <v>58.224499999999992</v>
      </c>
    </row>
    <row r="9" spans="1:14" hidden="1">
      <c r="A9" t="s">
        <v>36</v>
      </c>
      <c r="B9" s="1">
        <v>4987316018591</v>
      </c>
      <c r="C9" t="s">
        <v>37</v>
      </c>
      <c r="D9" t="s">
        <v>38</v>
      </c>
      <c r="E9">
        <v>698</v>
      </c>
      <c r="F9">
        <v>498</v>
      </c>
      <c r="G9">
        <f t="shared" si="0"/>
        <v>200</v>
      </c>
      <c r="H9">
        <f t="shared" si="1"/>
        <v>0.40160642570281124</v>
      </c>
      <c r="I9">
        <f t="shared" si="2"/>
        <v>42.577999999999996</v>
      </c>
      <c r="J9" s="5">
        <f t="shared" si="3"/>
        <v>51.093599999999995</v>
      </c>
      <c r="K9" s="5"/>
      <c r="L9" s="5">
        <f t="shared" si="4"/>
        <v>48.964699999999993</v>
      </c>
      <c r="M9">
        <v>88</v>
      </c>
      <c r="N9">
        <v>89</v>
      </c>
    </row>
    <row r="10" spans="1:14" hidden="1">
      <c r="A10" t="s">
        <v>39</v>
      </c>
      <c r="B10" s="1">
        <v>4987316018584</v>
      </c>
      <c r="C10" t="s">
        <v>37</v>
      </c>
      <c r="D10" t="s">
        <v>40</v>
      </c>
      <c r="E10">
        <v>698</v>
      </c>
      <c r="F10">
        <v>498</v>
      </c>
      <c r="G10">
        <f t="shared" si="0"/>
        <v>200</v>
      </c>
      <c r="H10">
        <f t="shared" si="1"/>
        <v>0.40160642570281124</v>
      </c>
      <c r="I10">
        <f t="shared" si="2"/>
        <v>42.577999999999996</v>
      </c>
      <c r="J10" s="5">
        <f t="shared" si="3"/>
        <v>51.093599999999995</v>
      </c>
      <c r="K10" s="5"/>
      <c r="L10" s="5">
        <f t="shared" si="4"/>
        <v>48.964699999999993</v>
      </c>
      <c r="M10">
        <v>69</v>
      </c>
      <c r="N10">
        <v>83</v>
      </c>
    </row>
    <row r="11" spans="1:14" hidden="1">
      <c r="A11" t="s">
        <v>41</v>
      </c>
      <c r="B11" s="1">
        <v>4987316018577</v>
      </c>
      <c r="C11" t="s">
        <v>37</v>
      </c>
      <c r="D11" t="s">
        <v>42</v>
      </c>
      <c r="E11">
        <v>698</v>
      </c>
      <c r="F11">
        <v>498</v>
      </c>
      <c r="G11">
        <f t="shared" si="0"/>
        <v>200</v>
      </c>
      <c r="H11">
        <f t="shared" si="1"/>
        <v>0.40160642570281124</v>
      </c>
      <c r="I11">
        <f t="shared" si="2"/>
        <v>42.577999999999996</v>
      </c>
      <c r="J11" s="5">
        <f t="shared" si="3"/>
        <v>51.093599999999995</v>
      </c>
      <c r="K11" s="5"/>
      <c r="L11" s="5">
        <f t="shared" si="4"/>
        <v>48.964699999999993</v>
      </c>
      <c r="M11">
        <v>46</v>
      </c>
      <c r="N11">
        <v>68</v>
      </c>
    </row>
    <row r="12" spans="1:14" hidden="1">
      <c r="A12" t="s">
        <v>43</v>
      </c>
      <c r="B12" s="1">
        <v>4962721100710</v>
      </c>
      <c r="C12" t="s">
        <v>37</v>
      </c>
      <c r="D12" s="7" t="s">
        <v>44</v>
      </c>
      <c r="E12">
        <v>380</v>
      </c>
      <c r="F12">
        <v>462</v>
      </c>
      <c r="G12">
        <f t="shared" si="0"/>
        <v>-82</v>
      </c>
      <c r="H12">
        <f t="shared" si="1"/>
        <v>-0.1774891774891775</v>
      </c>
      <c r="I12">
        <f t="shared" si="2"/>
        <v>23.18</v>
      </c>
      <c r="J12" s="5">
        <f t="shared" si="3"/>
        <v>27.815999999999999</v>
      </c>
      <c r="K12" s="5"/>
      <c r="L12" s="5">
        <f t="shared" si="4"/>
        <v>26.656999999999996</v>
      </c>
    </row>
    <row r="13" spans="1:14" hidden="1">
      <c r="A13" t="s">
        <v>45</v>
      </c>
      <c r="B13" s="1">
        <v>4987306054875</v>
      </c>
      <c r="C13" t="s">
        <v>46</v>
      </c>
      <c r="D13" t="s">
        <v>47</v>
      </c>
      <c r="E13">
        <v>1080</v>
      </c>
      <c r="F13">
        <v>906</v>
      </c>
      <c r="G13">
        <f t="shared" si="0"/>
        <v>174</v>
      </c>
      <c r="H13">
        <f t="shared" si="1"/>
        <v>0.19205298013245034</v>
      </c>
      <c r="I13">
        <f t="shared" si="2"/>
        <v>65.88</v>
      </c>
      <c r="J13" s="5">
        <f t="shared" si="3"/>
        <v>79.055999999999997</v>
      </c>
      <c r="K13" s="5"/>
      <c r="L13" s="5">
        <f t="shared" si="4"/>
        <v>75.761999999999986</v>
      </c>
      <c r="M13">
        <v>50</v>
      </c>
    </row>
    <row r="14" spans="1:14" hidden="1">
      <c r="A14" t="s">
        <v>48</v>
      </c>
      <c r="B14" s="1">
        <v>4987306047495</v>
      </c>
      <c r="C14" t="s">
        <v>49</v>
      </c>
      <c r="D14" s="7" t="s">
        <v>50</v>
      </c>
      <c r="E14">
        <v>850</v>
      </c>
      <c r="F14">
        <v>906</v>
      </c>
      <c r="G14">
        <f t="shared" si="0"/>
        <v>-56</v>
      </c>
      <c r="H14">
        <f t="shared" si="1"/>
        <v>-6.1810154525386317E-2</v>
      </c>
      <c r="I14">
        <f t="shared" si="2"/>
        <v>51.85</v>
      </c>
      <c r="J14" s="5">
        <f t="shared" si="3"/>
        <v>62.22</v>
      </c>
      <c r="K14" s="5"/>
      <c r="L14" s="5">
        <f t="shared" si="4"/>
        <v>59.627499999999998</v>
      </c>
      <c r="M14">
        <v>127</v>
      </c>
    </row>
    <row r="15" spans="1:14" hidden="1">
      <c r="A15" t="s">
        <v>51</v>
      </c>
      <c r="B15" s="1">
        <v>4987240210245</v>
      </c>
      <c r="C15" t="s">
        <v>52</v>
      </c>
      <c r="D15" s="7" t="s">
        <v>53</v>
      </c>
      <c r="E15">
        <v>1000</v>
      </c>
      <c r="F15">
        <v>999</v>
      </c>
      <c r="G15">
        <f t="shared" si="0"/>
        <v>1</v>
      </c>
      <c r="H15">
        <f t="shared" si="1"/>
        <v>1.001001001001001E-3</v>
      </c>
      <c r="I15">
        <f t="shared" si="2"/>
        <v>61</v>
      </c>
      <c r="J15" s="5">
        <f t="shared" si="3"/>
        <v>73.2</v>
      </c>
      <c r="K15" s="5"/>
      <c r="L15" s="5">
        <f t="shared" si="4"/>
        <v>70.149999999999991</v>
      </c>
      <c r="M15">
        <v>98</v>
      </c>
      <c r="N15">
        <v>128</v>
      </c>
    </row>
    <row r="16" spans="1:14" hidden="1">
      <c r="A16" t="s">
        <v>54</v>
      </c>
      <c r="B16" s="1">
        <v>4987240210733</v>
      </c>
      <c r="C16" t="s">
        <v>55</v>
      </c>
      <c r="D16" s="7" t="s">
        <v>56</v>
      </c>
      <c r="E16">
        <v>598</v>
      </c>
      <c r="F16">
        <v>698</v>
      </c>
      <c r="G16">
        <v>698</v>
      </c>
      <c r="H16">
        <f t="shared" si="1"/>
        <v>1</v>
      </c>
      <c r="I16">
        <f t="shared" si="2"/>
        <v>36.478000000000002</v>
      </c>
      <c r="J16" s="5">
        <f t="shared" si="3"/>
        <v>43.773600000000002</v>
      </c>
      <c r="K16" s="5"/>
      <c r="L16" s="5">
        <f t="shared" si="4"/>
        <v>41.9497</v>
      </c>
      <c r="M16">
        <v>42</v>
      </c>
      <c r="N16">
        <v>48</v>
      </c>
    </row>
    <row r="17" spans="1:14" hidden="1">
      <c r="A17" t="s">
        <v>57</v>
      </c>
      <c r="B17" s="1">
        <v>4987426002091</v>
      </c>
      <c r="C17" t="s">
        <v>58</v>
      </c>
      <c r="D17" t="s">
        <v>59</v>
      </c>
      <c r="E17">
        <v>398</v>
      </c>
      <c r="F17">
        <v>398</v>
      </c>
      <c r="G17">
        <f t="shared" ref="G17:G80" si="5">E17-F17</f>
        <v>0</v>
      </c>
      <c r="H17">
        <f t="shared" si="1"/>
        <v>0</v>
      </c>
      <c r="I17">
        <f t="shared" si="2"/>
        <v>24.277999999999999</v>
      </c>
      <c r="J17" s="5">
        <f t="shared" si="3"/>
        <v>29.133599999999998</v>
      </c>
      <c r="K17" s="5"/>
      <c r="L17" s="5">
        <f t="shared" si="4"/>
        <v>27.919699999999995</v>
      </c>
      <c r="M17">
        <v>45</v>
      </c>
      <c r="N17">
        <v>58</v>
      </c>
    </row>
    <row r="18" spans="1:14" hidden="1">
      <c r="A18" t="s">
        <v>60</v>
      </c>
      <c r="B18" s="1">
        <v>4987426002114</v>
      </c>
      <c r="C18" t="s">
        <v>61</v>
      </c>
      <c r="D18" t="s">
        <v>62</v>
      </c>
      <c r="E18">
        <v>598</v>
      </c>
      <c r="F18">
        <v>498</v>
      </c>
      <c r="G18">
        <f t="shared" si="5"/>
        <v>100</v>
      </c>
      <c r="H18">
        <f t="shared" si="1"/>
        <v>0.20080321285140562</v>
      </c>
      <c r="I18">
        <f t="shared" si="2"/>
        <v>36.478000000000002</v>
      </c>
      <c r="J18" s="5">
        <f t="shared" si="3"/>
        <v>43.773600000000002</v>
      </c>
      <c r="K18" s="5"/>
      <c r="L18" s="5">
        <f t="shared" si="4"/>
        <v>41.9497</v>
      </c>
      <c r="M18">
        <v>63</v>
      </c>
      <c r="N18">
        <v>69</v>
      </c>
    </row>
    <row r="19" spans="1:14" hidden="1">
      <c r="A19" t="s">
        <v>63</v>
      </c>
      <c r="B19" s="1">
        <v>4903301190936</v>
      </c>
      <c r="C19" t="s">
        <v>64</v>
      </c>
      <c r="D19" t="s">
        <v>65</v>
      </c>
      <c r="E19">
        <v>1478</v>
      </c>
      <c r="F19">
        <v>1706</v>
      </c>
      <c r="G19">
        <f t="shared" si="5"/>
        <v>-228</v>
      </c>
      <c r="H19">
        <f t="shared" si="1"/>
        <v>-0.13364595545134819</v>
      </c>
      <c r="I19">
        <f t="shared" si="2"/>
        <v>90.158000000000001</v>
      </c>
      <c r="J19" s="5">
        <f t="shared" si="3"/>
        <v>108.1896</v>
      </c>
      <c r="K19" s="5"/>
      <c r="L19" s="5">
        <f t="shared" si="4"/>
        <v>103.68169999999999</v>
      </c>
      <c r="M19">
        <v>139</v>
      </c>
      <c r="N19">
        <v>199</v>
      </c>
    </row>
    <row r="20" spans="1:14" hidden="1">
      <c r="A20" t="s">
        <v>66</v>
      </c>
      <c r="B20" s="1">
        <v>4987343061140</v>
      </c>
      <c r="C20" t="s">
        <v>67</v>
      </c>
      <c r="D20" s="7" t="s">
        <v>68</v>
      </c>
      <c r="E20">
        <v>698</v>
      </c>
      <c r="F20">
        <v>700</v>
      </c>
      <c r="G20">
        <f t="shared" si="5"/>
        <v>-2</v>
      </c>
      <c r="H20">
        <f t="shared" si="1"/>
        <v>-2.8571428571428571E-3</v>
      </c>
      <c r="I20">
        <f t="shared" si="2"/>
        <v>42.577999999999996</v>
      </c>
      <c r="J20" s="5">
        <f t="shared" si="3"/>
        <v>51.093599999999995</v>
      </c>
      <c r="K20" s="5"/>
      <c r="L20" s="5">
        <f t="shared" si="4"/>
        <v>48.964699999999993</v>
      </c>
      <c r="M20">
        <v>65</v>
      </c>
      <c r="N20">
        <v>79</v>
      </c>
    </row>
    <row r="21" spans="1:14" hidden="1">
      <c r="A21" t="s">
        <v>69</v>
      </c>
      <c r="B21" s="1">
        <v>4987246601344</v>
      </c>
      <c r="C21" t="s">
        <v>70</v>
      </c>
      <c r="D21" t="s">
        <v>71</v>
      </c>
      <c r="E21">
        <v>1348</v>
      </c>
      <c r="F21">
        <v>1389</v>
      </c>
      <c r="G21">
        <f t="shared" si="5"/>
        <v>-41</v>
      </c>
      <c r="H21">
        <f t="shared" si="1"/>
        <v>-2.9517638588912886E-2</v>
      </c>
      <c r="I21">
        <f t="shared" si="2"/>
        <v>82.227999999999994</v>
      </c>
      <c r="J21" s="5">
        <f t="shared" si="3"/>
        <v>98.673599999999993</v>
      </c>
      <c r="K21" s="5"/>
      <c r="L21" s="5">
        <f t="shared" si="4"/>
        <v>94.56219999999999</v>
      </c>
      <c r="N21">
        <v>110</v>
      </c>
    </row>
    <row r="22" spans="1:14" hidden="1">
      <c r="A22" t="s">
        <v>72</v>
      </c>
      <c r="B22" s="1">
        <v>4962307162231</v>
      </c>
      <c r="C22" t="s">
        <v>73</v>
      </c>
      <c r="D22" s="7" t="s">
        <v>74</v>
      </c>
      <c r="E22">
        <v>820</v>
      </c>
      <c r="F22">
        <v>820</v>
      </c>
      <c r="G22">
        <f t="shared" si="5"/>
        <v>0</v>
      </c>
      <c r="H22">
        <f t="shared" si="1"/>
        <v>0</v>
      </c>
      <c r="I22">
        <f t="shared" si="2"/>
        <v>50.019999999999996</v>
      </c>
      <c r="J22" s="5">
        <f t="shared" si="3"/>
        <v>60.023999999999994</v>
      </c>
      <c r="K22" s="5"/>
      <c r="L22" s="5">
        <f t="shared" si="4"/>
        <v>57.522999999999989</v>
      </c>
    </row>
    <row r="23" spans="1:14" hidden="1">
      <c r="A23" t="s">
        <v>75</v>
      </c>
      <c r="B23" s="1">
        <v>4987305114020</v>
      </c>
      <c r="C23" t="s">
        <v>76</v>
      </c>
      <c r="D23" t="s">
        <v>77</v>
      </c>
      <c r="E23">
        <v>298</v>
      </c>
      <c r="F23">
        <v>462</v>
      </c>
      <c r="G23">
        <f t="shared" si="5"/>
        <v>-164</v>
      </c>
      <c r="H23">
        <f t="shared" si="1"/>
        <v>-0.354978354978355</v>
      </c>
      <c r="I23">
        <f t="shared" si="2"/>
        <v>18.178000000000001</v>
      </c>
      <c r="J23" s="5">
        <f t="shared" si="3"/>
        <v>21.813600000000001</v>
      </c>
      <c r="K23" s="5"/>
      <c r="L23" s="5">
        <f t="shared" si="4"/>
        <v>20.904699999999998</v>
      </c>
    </row>
    <row r="24" spans="1:14" hidden="1">
      <c r="A24" t="s">
        <v>78</v>
      </c>
      <c r="B24" s="1">
        <v>4987307020602</v>
      </c>
      <c r="C24" t="s">
        <v>37</v>
      </c>
      <c r="D24" s="7" t="s">
        <v>79</v>
      </c>
      <c r="E24">
        <v>343</v>
      </c>
      <c r="F24">
        <v>343</v>
      </c>
      <c r="G24">
        <f t="shared" si="5"/>
        <v>0</v>
      </c>
      <c r="H24">
        <f t="shared" si="1"/>
        <v>0</v>
      </c>
      <c r="I24">
        <f t="shared" si="2"/>
        <v>20.922999999999998</v>
      </c>
      <c r="J24" s="5">
        <f t="shared" si="3"/>
        <v>25.107599999999998</v>
      </c>
      <c r="K24" s="5"/>
      <c r="L24" s="5">
        <f t="shared" si="4"/>
        <v>24.061449999999997</v>
      </c>
    </row>
    <row r="25" spans="1:14">
      <c r="A25" t="s">
        <v>80</v>
      </c>
      <c r="B25" s="1">
        <v>4987123145206</v>
      </c>
      <c r="C25" t="s">
        <v>81</v>
      </c>
      <c r="D25" t="s">
        <v>82</v>
      </c>
      <c r="E25">
        <v>1780</v>
      </c>
      <c r="F25">
        <v>880</v>
      </c>
      <c r="G25">
        <f t="shared" si="5"/>
        <v>900</v>
      </c>
      <c r="H25">
        <f t="shared" si="1"/>
        <v>1.0227272727272727</v>
      </c>
      <c r="I25">
        <f t="shared" si="2"/>
        <v>108.58</v>
      </c>
      <c r="J25" s="5">
        <f t="shared" si="3"/>
        <v>130.29599999999999</v>
      </c>
      <c r="K25" s="2">
        <f>I25*1.25</f>
        <v>135.72499999999999</v>
      </c>
      <c r="L25" s="5">
        <f t="shared" si="4"/>
        <v>124.86699999999999</v>
      </c>
    </row>
    <row r="26" spans="1:14" hidden="1">
      <c r="A26" t="s">
        <v>83</v>
      </c>
      <c r="B26" s="1">
        <v>4954391106116</v>
      </c>
      <c r="C26" t="s">
        <v>84</v>
      </c>
      <c r="D26" t="s">
        <v>85</v>
      </c>
      <c r="E26">
        <v>778</v>
      </c>
      <c r="F26">
        <v>778</v>
      </c>
      <c r="G26">
        <f t="shared" si="5"/>
        <v>0</v>
      </c>
      <c r="H26">
        <f t="shared" si="1"/>
        <v>0</v>
      </c>
      <c r="I26">
        <f t="shared" si="2"/>
        <v>47.457999999999998</v>
      </c>
      <c r="J26" s="5">
        <f t="shared" si="3"/>
        <v>56.949599999999997</v>
      </c>
      <c r="K26" s="5"/>
      <c r="L26" s="5">
        <f t="shared" si="4"/>
        <v>54.576699999999995</v>
      </c>
    </row>
    <row r="27" spans="1:14" hidden="1">
      <c r="A27" t="s">
        <v>86</v>
      </c>
      <c r="B27" s="1">
        <v>49243710</v>
      </c>
      <c r="C27" t="s">
        <v>87</v>
      </c>
      <c r="D27" t="s">
        <v>88</v>
      </c>
      <c r="E27">
        <v>548</v>
      </c>
      <c r="F27">
        <v>548</v>
      </c>
      <c r="G27">
        <f t="shared" si="5"/>
        <v>0</v>
      </c>
      <c r="H27">
        <f t="shared" si="1"/>
        <v>0</v>
      </c>
      <c r="I27">
        <f t="shared" si="2"/>
        <v>33.427999999999997</v>
      </c>
      <c r="J27" s="5">
        <f t="shared" si="3"/>
        <v>40.113599999999998</v>
      </c>
      <c r="K27" s="5"/>
      <c r="L27" s="5">
        <f t="shared" si="4"/>
        <v>38.442199999999993</v>
      </c>
      <c r="M27">
        <v>76</v>
      </c>
      <c r="N27">
        <v>79</v>
      </c>
    </row>
    <row r="28" spans="1:14" hidden="1">
      <c r="A28" t="s">
        <v>89</v>
      </c>
      <c r="B28" s="1">
        <v>4903301190929</v>
      </c>
      <c r="C28" t="s">
        <v>90</v>
      </c>
      <c r="D28" t="s">
        <v>91</v>
      </c>
      <c r="E28">
        <v>798</v>
      </c>
      <c r="F28">
        <v>1000</v>
      </c>
      <c r="G28">
        <f t="shared" si="5"/>
        <v>-202</v>
      </c>
      <c r="H28">
        <f t="shared" si="1"/>
        <v>-0.20200000000000001</v>
      </c>
      <c r="I28">
        <f t="shared" si="2"/>
        <v>48.677999999999997</v>
      </c>
      <c r="J28" s="5">
        <f t="shared" si="3"/>
        <v>58.413599999999995</v>
      </c>
      <c r="K28" s="5"/>
      <c r="L28" s="5">
        <f t="shared" si="4"/>
        <v>55.979699999999994</v>
      </c>
      <c r="M28">
        <v>69</v>
      </c>
    </row>
    <row r="29" spans="1:14" hidden="1">
      <c r="A29" t="s">
        <v>92</v>
      </c>
      <c r="B29" s="1">
        <v>4987312132710</v>
      </c>
      <c r="C29" t="s">
        <v>93</v>
      </c>
      <c r="D29" t="s">
        <v>94</v>
      </c>
      <c r="E29">
        <v>1343</v>
      </c>
      <c r="F29">
        <v>1490</v>
      </c>
      <c r="G29">
        <f t="shared" si="5"/>
        <v>-147</v>
      </c>
      <c r="H29">
        <f t="shared" si="1"/>
        <v>-9.8657718120805371E-2</v>
      </c>
      <c r="I29">
        <f t="shared" si="2"/>
        <v>81.923000000000002</v>
      </c>
      <c r="J29" s="5">
        <f t="shared" si="3"/>
        <v>98.307599999999994</v>
      </c>
      <c r="K29" s="5"/>
      <c r="L29" s="5">
        <f t="shared" si="4"/>
        <v>94.211449999999999</v>
      </c>
      <c r="M29">
        <v>75</v>
      </c>
      <c r="N29">
        <v>79</v>
      </c>
    </row>
    <row r="30" spans="1:14">
      <c r="A30" t="s">
        <v>95</v>
      </c>
      <c r="B30" s="1">
        <v>4987306054790</v>
      </c>
      <c r="C30" t="s">
        <v>96</v>
      </c>
      <c r="D30" t="s">
        <v>97</v>
      </c>
      <c r="E30">
        <v>2268</v>
      </c>
      <c r="F30">
        <v>1980</v>
      </c>
      <c r="G30">
        <f t="shared" si="5"/>
        <v>288</v>
      </c>
      <c r="H30">
        <f t="shared" si="1"/>
        <v>0.14545454545454545</v>
      </c>
      <c r="I30">
        <f t="shared" si="2"/>
        <v>138.34799999999998</v>
      </c>
      <c r="J30" s="5">
        <f t="shared" si="3"/>
        <v>166.01759999999999</v>
      </c>
      <c r="K30" s="2">
        <f>I30*1.25</f>
        <v>172.93499999999997</v>
      </c>
      <c r="L30" s="5">
        <f t="shared" si="4"/>
        <v>159.10019999999997</v>
      </c>
      <c r="M30">
        <v>298</v>
      </c>
      <c r="N30">
        <v>340</v>
      </c>
    </row>
    <row r="31" spans="1:14" hidden="1">
      <c r="A31" t="s">
        <v>98</v>
      </c>
      <c r="B31" s="1">
        <v>4987300037010</v>
      </c>
      <c r="C31" t="s">
        <v>99</v>
      </c>
      <c r="D31" t="s">
        <v>100</v>
      </c>
      <c r="E31">
        <v>1294</v>
      </c>
      <c r="F31">
        <v>1814</v>
      </c>
      <c r="G31">
        <f t="shared" si="5"/>
        <v>-520</v>
      </c>
      <c r="H31">
        <f t="shared" si="1"/>
        <v>-0.28665931642778392</v>
      </c>
      <c r="I31">
        <f t="shared" si="2"/>
        <v>78.933999999999997</v>
      </c>
      <c r="J31" s="5">
        <f t="shared" si="3"/>
        <v>94.720799999999997</v>
      </c>
      <c r="K31" s="5"/>
      <c r="L31" s="5">
        <f t="shared" si="4"/>
        <v>90.77409999999999</v>
      </c>
      <c r="M31">
        <v>184</v>
      </c>
    </row>
    <row r="32" spans="1:14" hidden="1">
      <c r="A32" t="s">
        <v>101</v>
      </c>
      <c r="B32" s="1">
        <v>4987028114635</v>
      </c>
      <c r="C32" t="s">
        <v>102</v>
      </c>
      <c r="D32" t="s">
        <v>103</v>
      </c>
      <c r="E32">
        <v>777</v>
      </c>
      <c r="F32">
        <v>1008</v>
      </c>
      <c r="G32">
        <f t="shared" si="5"/>
        <v>-231</v>
      </c>
      <c r="H32">
        <f t="shared" si="1"/>
        <v>-0.22916666666666666</v>
      </c>
      <c r="I32">
        <f t="shared" si="2"/>
        <v>47.396999999999998</v>
      </c>
      <c r="J32" s="5">
        <f t="shared" si="3"/>
        <v>56.876399999999997</v>
      </c>
      <c r="K32" s="5"/>
      <c r="L32" s="5">
        <f t="shared" si="4"/>
        <v>54.506549999999997</v>
      </c>
      <c r="M32">
        <v>153</v>
      </c>
    </row>
    <row r="33" spans="1:14" hidden="1">
      <c r="A33" t="s">
        <v>104</v>
      </c>
      <c r="B33" s="1">
        <v>4987081299218</v>
      </c>
      <c r="C33" t="s">
        <v>105</v>
      </c>
      <c r="D33" t="s">
        <v>106</v>
      </c>
      <c r="E33">
        <v>691</v>
      </c>
      <c r="F33">
        <v>852</v>
      </c>
      <c r="G33">
        <f t="shared" si="5"/>
        <v>-161</v>
      </c>
      <c r="H33">
        <f t="shared" si="1"/>
        <v>-0.18896713615023475</v>
      </c>
      <c r="I33">
        <f t="shared" si="2"/>
        <v>42.150999999999996</v>
      </c>
      <c r="J33" s="5">
        <f t="shared" si="3"/>
        <v>50.581199999999995</v>
      </c>
      <c r="K33" s="5"/>
      <c r="L33" s="5">
        <f t="shared" si="4"/>
        <v>48.473649999999992</v>
      </c>
    </row>
    <row r="34" spans="1:14" hidden="1">
      <c r="A34" t="s">
        <v>107</v>
      </c>
      <c r="B34" s="1">
        <v>4987438611311</v>
      </c>
      <c r="C34" t="s">
        <v>108</v>
      </c>
      <c r="D34" t="s">
        <v>109</v>
      </c>
      <c r="E34">
        <v>472</v>
      </c>
      <c r="F34">
        <v>841</v>
      </c>
      <c r="G34">
        <f t="shared" si="5"/>
        <v>-369</v>
      </c>
      <c r="H34">
        <f t="shared" si="1"/>
        <v>-0.43876337693222356</v>
      </c>
      <c r="I34">
        <f t="shared" si="2"/>
        <v>28.791999999999998</v>
      </c>
      <c r="J34" s="5">
        <f t="shared" si="3"/>
        <v>34.550399999999996</v>
      </c>
      <c r="K34" s="5"/>
      <c r="L34" s="5">
        <f t="shared" si="4"/>
        <v>33.110799999999998</v>
      </c>
      <c r="M34">
        <v>96</v>
      </c>
    </row>
    <row r="35" spans="1:14">
      <c r="A35" t="s">
        <v>110</v>
      </c>
      <c r="B35" s="1">
        <v>4987103044222</v>
      </c>
      <c r="C35" t="s">
        <v>111</v>
      </c>
      <c r="D35" t="s">
        <v>112</v>
      </c>
      <c r="E35">
        <v>1680</v>
      </c>
      <c r="F35">
        <v>2653</v>
      </c>
      <c r="G35">
        <f t="shared" si="5"/>
        <v>-973</v>
      </c>
      <c r="H35">
        <f t="shared" si="1"/>
        <v>-0.36675461741424803</v>
      </c>
      <c r="I35">
        <f t="shared" si="2"/>
        <v>102.48</v>
      </c>
      <c r="J35" s="5">
        <f t="shared" si="3"/>
        <v>122.976</v>
      </c>
      <c r="K35" s="2">
        <f>I35*1.25</f>
        <v>128.1</v>
      </c>
      <c r="L35" s="5">
        <f t="shared" si="4"/>
        <v>117.85199999999999</v>
      </c>
      <c r="M35">
        <v>166</v>
      </c>
    </row>
    <row r="36" spans="1:14" hidden="1">
      <c r="A36" t="s">
        <v>113</v>
      </c>
      <c r="B36" s="1">
        <v>4987045049248</v>
      </c>
      <c r="C36" t="s">
        <v>114</v>
      </c>
      <c r="D36" t="s">
        <v>115</v>
      </c>
      <c r="E36">
        <v>742</v>
      </c>
      <c r="F36">
        <v>1007</v>
      </c>
      <c r="G36">
        <f t="shared" si="5"/>
        <v>-265</v>
      </c>
      <c r="H36">
        <f t="shared" si="1"/>
        <v>-0.26315789473684209</v>
      </c>
      <c r="I36">
        <f t="shared" si="2"/>
        <v>45.262</v>
      </c>
      <c r="J36" s="5">
        <f t="shared" si="3"/>
        <v>54.314399999999999</v>
      </c>
      <c r="K36" s="5"/>
      <c r="L36" s="5">
        <f t="shared" si="4"/>
        <v>52.051299999999998</v>
      </c>
    </row>
    <row r="37" spans="1:14">
      <c r="A37" t="s">
        <v>116</v>
      </c>
      <c r="B37" s="1">
        <v>987072067727</v>
      </c>
      <c r="C37" t="s">
        <v>117</v>
      </c>
      <c r="D37" s="7" t="s">
        <v>118</v>
      </c>
      <c r="E37">
        <v>1880</v>
      </c>
      <c r="F37">
        <v>1880</v>
      </c>
      <c r="G37">
        <f t="shared" si="5"/>
        <v>0</v>
      </c>
      <c r="H37">
        <f t="shared" si="1"/>
        <v>0</v>
      </c>
      <c r="I37">
        <f t="shared" si="2"/>
        <v>114.67999999999999</v>
      </c>
      <c r="J37" s="5">
        <f t="shared" si="3"/>
        <v>137.61599999999999</v>
      </c>
      <c r="K37" s="2">
        <f>I37*1.25</f>
        <v>143.35</v>
      </c>
      <c r="L37" s="5">
        <f t="shared" si="4"/>
        <v>131.88199999999998</v>
      </c>
      <c r="M37">
        <v>186</v>
      </c>
      <c r="N37">
        <v>198</v>
      </c>
    </row>
    <row r="38" spans="1:14" hidden="1">
      <c r="A38" t="s">
        <v>119</v>
      </c>
      <c r="B38" s="1">
        <v>4987072045954</v>
      </c>
      <c r="C38" t="s">
        <v>120</v>
      </c>
      <c r="D38" t="s">
        <v>121</v>
      </c>
      <c r="E38">
        <v>1499</v>
      </c>
      <c r="F38">
        <v>2338</v>
      </c>
      <c r="G38">
        <f t="shared" si="5"/>
        <v>-839</v>
      </c>
      <c r="H38">
        <f t="shared" si="1"/>
        <v>-0.35885372112917024</v>
      </c>
      <c r="I38">
        <f t="shared" si="2"/>
        <v>91.438999999999993</v>
      </c>
      <c r="J38" s="5">
        <f t="shared" si="3"/>
        <v>109.72679999999998</v>
      </c>
      <c r="K38" s="5"/>
      <c r="L38" s="5">
        <f t="shared" si="4"/>
        <v>105.15484999999998</v>
      </c>
      <c r="M38">
        <v>119</v>
      </c>
      <c r="N38">
        <v>138</v>
      </c>
    </row>
    <row r="39" spans="1:14" hidden="1">
      <c r="A39" t="s">
        <v>122</v>
      </c>
      <c r="B39" s="1">
        <v>4987067227303</v>
      </c>
      <c r="C39" t="s">
        <v>123</v>
      </c>
      <c r="D39" t="s">
        <v>124</v>
      </c>
      <c r="E39">
        <v>626</v>
      </c>
      <c r="F39">
        <v>624</v>
      </c>
      <c r="G39">
        <f t="shared" si="5"/>
        <v>2</v>
      </c>
      <c r="H39">
        <f t="shared" si="1"/>
        <v>3.205128205128205E-3</v>
      </c>
      <c r="I39">
        <f t="shared" si="2"/>
        <v>38.186</v>
      </c>
      <c r="J39" s="5">
        <f t="shared" si="3"/>
        <v>45.8232</v>
      </c>
      <c r="K39" s="5"/>
      <c r="L39" s="5">
        <f t="shared" si="4"/>
        <v>43.913899999999998</v>
      </c>
    </row>
    <row r="40" spans="1:14" hidden="1">
      <c r="A40" t="s">
        <v>125</v>
      </c>
      <c r="B40" s="1">
        <v>4987067235605</v>
      </c>
      <c r="C40" t="s">
        <v>126</v>
      </c>
      <c r="D40" s="7" t="s">
        <v>127</v>
      </c>
      <c r="E40">
        <v>573</v>
      </c>
      <c r="F40">
        <v>626</v>
      </c>
      <c r="G40">
        <f t="shared" si="5"/>
        <v>-53</v>
      </c>
      <c r="H40">
        <f t="shared" si="1"/>
        <v>-8.4664536741214061E-2</v>
      </c>
      <c r="I40">
        <f t="shared" si="2"/>
        <v>34.952999999999996</v>
      </c>
      <c r="J40" s="5">
        <f t="shared" si="3"/>
        <v>41.943599999999996</v>
      </c>
      <c r="K40" s="5"/>
      <c r="L40" s="5">
        <f t="shared" si="4"/>
        <v>40.195949999999989</v>
      </c>
      <c r="M40">
        <v>129</v>
      </c>
    </row>
    <row r="41" spans="1:14" hidden="1">
      <c r="A41" t="s">
        <v>128</v>
      </c>
      <c r="B41" s="1">
        <v>4987167007263</v>
      </c>
      <c r="C41" t="s">
        <v>129</v>
      </c>
      <c r="D41" t="s">
        <v>130</v>
      </c>
      <c r="E41">
        <v>570</v>
      </c>
      <c r="F41">
        <v>500</v>
      </c>
      <c r="G41">
        <f t="shared" si="5"/>
        <v>70</v>
      </c>
      <c r="H41">
        <f t="shared" si="1"/>
        <v>0.14000000000000001</v>
      </c>
      <c r="I41">
        <f t="shared" si="2"/>
        <v>34.769999999999996</v>
      </c>
      <c r="J41" s="5">
        <f t="shared" si="3"/>
        <v>41.723999999999997</v>
      </c>
      <c r="K41" s="5"/>
      <c r="L41" s="5">
        <f t="shared" si="4"/>
        <v>39.985499999999995</v>
      </c>
      <c r="M41">
        <v>57</v>
      </c>
      <c r="N41">
        <v>87</v>
      </c>
    </row>
    <row r="42" spans="1:14" hidden="1">
      <c r="A42" t="s">
        <v>131</v>
      </c>
      <c r="B42" s="1" t="s">
        <v>132</v>
      </c>
      <c r="C42" t="s">
        <v>133</v>
      </c>
      <c r="D42" t="s">
        <v>134</v>
      </c>
      <c r="E42">
        <v>1000</v>
      </c>
      <c r="F42">
        <v>1000</v>
      </c>
      <c r="G42">
        <f t="shared" si="5"/>
        <v>0</v>
      </c>
      <c r="H42">
        <f t="shared" si="1"/>
        <v>0</v>
      </c>
      <c r="I42">
        <f t="shared" si="2"/>
        <v>61</v>
      </c>
      <c r="J42" s="5">
        <f t="shared" si="3"/>
        <v>73.2</v>
      </c>
      <c r="K42" s="5"/>
      <c r="L42" s="5">
        <f t="shared" si="4"/>
        <v>70.149999999999991</v>
      </c>
      <c r="M42">
        <v>39.799999999999997</v>
      </c>
      <c r="N42">
        <v>46</v>
      </c>
    </row>
    <row r="43" spans="1:14" hidden="1">
      <c r="A43" t="s">
        <v>135</v>
      </c>
      <c r="B43" s="1">
        <v>4980673002937</v>
      </c>
      <c r="C43" t="s">
        <v>136</v>
      </c>
      <c r="D43" t="s">
        <v>137</v>
      </c>
      <c r="E43">
        <v>1058</v>
      </c>
      <c r="F43">
        <v>1058</v>
      </c>
      <c r="G43">
        <f t="shared" si="5"/>
        <v>0</v>
      </c>
      <c r="H43">
        <f t="shared" si="1"/>
        <v>0</v>
      </c>
      <c r="I43">
        <f t="shared" si="2"/>
        <v>64.537999999999997</v>
      </c>
      <c r="J43" s="5">
        <f t="shared" si="3"/>
        <v>77.445599999999999</v>
      </c>
      <c r="K43" s="5"/>
      <c r="L43" s="5">
        <f t="shared" si="4"/>
        <v>74.218699999999984</v>
      </c>
    </row>
    <row r="44" spans="1:14" hidden="1">
      <c r="A44" t="s">
        <v>138</v>
      </c>
      <c r="B44" s="1">
        <v>4987084410443</v>
      </c>
      <c r="C44" t="s">
        <v>139</v>
      </c>
      <c r="D44" t="s">
        <v>140</v>
      </c>
      <c r="E44">
        <v>298</v>
      </c>
      <c r="F44">
        <v>355</v>
      </c>
      <c r="G44">
        <f t="shared" si="5"/>
        <v>-57</v>
      </c>
      <c r="H44">
        <f t="shared" si="1"/>
        <v>-0.16056338028169015</v>
      </c>
      <c r="I44">
        <f t="shared" si="2"/>
        <v>18.178000000000001</v>
      </c>
      <c r="J44" s="5">
        <f t="shared" si="3"/>
        <v>21.813600000000001</v>
      </c>
      <c r="K44" s="5"/>
      <c r="L44" s="5">
        <f t="shared" si="4"/>
        <v>20.904699999999998</v>
      </c>
      <c r="M44">
        <v>29.9</v>
      </c>
      <c r="N44">
        <v>39</v>
      </c>
    </row>
    <row r="45" spans="1:14" hidden="1">
      <c r="A45" t="s">
        <v>141</v>
      </c>
      <c r="B45" s="1">
        <v>4511574000663</v>
      </c>
      <c r="C45" t="s">
        <v>142</v>
      </c>
      <c r="D45" t="s">
        <v>143</v>
      </c>
      <c r="E45">
        <v>1000</v>
      </c>
      <c r="F45">
        <v>1000</v>
      </c>
      <c r="G45">
        <f t="shared" si="5"/>
        <v>0</v>
      </c>
      <c r="H45">
        <f t="shared" si="1"/>
        <v>0</v>
      </c>
      <c r="I45">
        <f t="shared" si="2"/>
        <v>61</v>
      </c>
      <c r="J45" s="5">
        <f t="shared" si="3"/>
        <v>73.2</v>
      </c>
      <c r="K45" s="5"/>
      <c r="L45" s="5">
        <f t="shared" si="4"/>
        <v>70.149999999999991</v>
      </c>
    </row>
    <row r="46" spans="1:14" hidden="1">
      <c r="A46" t="s">
        <v>144</v>
      </c>
      <c r="B46" s="1">
        <v>4511574000656</v>
      </c>
      <c r="C46" t="s">
        <v>142</v>
      </c>
      <c r="D46" t="s">
        <v>145</v>
      </c>
      <c r="E46">
        <v>1000</v>
      </c>
      <c r="F46">
        <v>1000</v>
      </c>
      <c r="G46">
        <f t="shared" si="5"/>
        <v>0</v>
      </c>
      <c r="H46">
        <f t="shared" si="1"/>
        <v>0</v>
      </c>
      <c r="I46">
        <f t="shared" si="2"/>
        <v>61</v>
      </c>
      <c r="J46" s="5">
        <f t="shared" si="3"/>
        <v>73.2</v>
      </c>
      <c r="K46" s="5"/>
      <c r="L46" s="5">
        <f t="shared" si="4"/>
        <v>70.149999999999991</v>
      </c>
    </row>
    <row r="47" spans="1:14" hidden="1">
      <c r="A47" t="s">
        <v>146</v>
      </c>
      <c r="B47" s="1">
        <v>4987103041412</v>
      </c>
      <c r="C47" t="s">
        <v>147</v>
      </c>
      <c r="D47" t="s">
        <v>148</v>
      </c>
      <c r="E47">
        <v>1490</v>
      </c>
      <c r="F47">
        <v>1490</v>
      </c>
      <c r="G47">
        <f t="shared" si="5"/>
        <v>0</v>
      </c>
      <c r="H47">
        <f t="shared" si="1"/>
        <v>0</v>
      </c>
      <c r="I47">
        <f t="shared" si="2"/>
        <v>90.89</v>
      </c>
      <c r="J47" s="5">
        <f t="shared" si="3"/>
        <v>109.068</v>
      </c>
      <c r="K47" s="5"/>
      <c r="L47" s="5">
        <f t="shared" si="4"/>
        <v>104.5235</v>
      </c>
    </row>
    <row r="48" spans="1:14" hidden="1">
      <c r="A48" t="s">
        <v>149</v>
      </c>
      <c r="B48" s="1">
        <v>4987103043058</v>
      </c>
      <c r="C48" t="s">
        <v>150</v>
      </c>
      <c r="D48" t="s">
        <v>148</v>
      </c>
      <c r="E48">
        <v>906</v>
      </c>
      <c r="F48">
        <v>906</v>
      </c>
      <c r="G48">
        <f t="shared" si="5"/>
        <v>0</v>
      </c>
      <c r="H48">
        <f t="shared" si="1"/>
        <v>0</v>
      </c>
      <c r="I48">
        <f t="shared" si="2"/>
        <v>55.265999999999998</v>
      </c>
      <c r="J48" s="5">
        <f t="shared" si="3"/>
        <v>66.319199999999995</v>
      </c>
      <c r="K48" s="5"/>
      <c r="L48" s="5">
        <f t="shared" si="4"/>
        <v>63.555899999999994</v>
      </c>
    </row>
    <row r="49" spans="1:14" hidden="1">
      <c r="A49" t="s">
        <v>151</v>
      </c>
      <c r="B49" s="1">
        <v>4987103043065</v>
      </c>
      <c r="C49" t="s">
        <v>150</v>
      </c>
      <c r="D49" t="s">
        <v>152</v>
      </c>
      <c r="E49">
        <v>906</v>
      </c>
      <c r="F49">
        <v>906</v>
      </c>
      <c r="G49">
        <f t="shared" si="5"/>
        <v>0</v>
      </c>
      <c r="H49">
        <f t="shared" si="1"/>
        <v>0</v>
      </c>
      <c r="I49">
        <f t="shared" si="2"/>
        <v>55.265999999999998</v>
      </c>
      <c r="J49" s="5">
        <f t="shared" si="3"/>
        <v>66.319199999999995</v>
      </c>
      <c r="K49" s="5"/>
      <c r="L49" s="5">
        <f t="shared" si="4"/>
        <v>63.555899999999994</v>
      </c>
    </row>
    <row r="50" spans="1:14" hidden="1">
      <c r="A50" t="s">
        <v>153</v>
      </c>
      <c r="B50" s="1">
        <v>4987107620538</v>
      </c>
      <c r="C50" t="s">
        <v>154</v>
      </c>
      <c r="D50" t="s">
        <v>155</v>
      </c>
      <c r="E50">
        <v>1580</v>
      </c>
      <c r="F50">
        <v>1782</v>
      </c>
      <c r="G50">
        <f t="shared" si="5"/>
        <v>-202</v>
      </c>
      <c r="H50">
        <f t="shared" si="1"/>
        <v>-0.11335578002244669</v>
      </c>
      <c r="I50">
        <f t="shared" si="2"/>
        <v>96.38</v>
      </c>
      <c r="J50" s="5">
        <f t="shared" si="3"/>
        <v>115.65599999999999</v>
      </c>
      <c r="K50" s="5"/>
      <c r="L50" s="5">
        <f t="shared" si="4"/>
        <v>110.83699999999999</v>
      </c>
      <c r="M50">
        <v>149</v>
      </c>
    </row>
    <row r="51" spans="1:14" hidden="1">
      <c r="A51" t="s">
        <v>156</v>
      </c>
      <c r="B51" s="1">
        <v>4987081018420</v>
      </c>
      <c r="C51" t="s">
        <v>84</v>
      </c>
      <c r="D51" t="s">
        <v>157</v>
      </c>
      <c r="E51">
        <v>798</v>
      </c>
      <c r="F51">
        <v>1000</v>
      </c>
      <c r="G51">
        <f t="shared" si="5"/>
        <v>-202</v>
      </c>
      <c r="H51">
        <f t="shared" si="1"/>
        <v>-0.20200000000000001</v>
      </c>
      <c r="I51">
        <f t="shared" si="2"/>
        <v>48.677999999999997</v>
      </c>
      <c r="J51" s="5">
        <f t="shared" si="3"/>
        <v>58.413599999999995</v>
      </c>
      <c r="K51" s="5"/>
      <c r="L51" s="5">
        <f t="shared" si="4"/>
        <v>55.979699999999994</v>
      </c>
    </row>
    <row r="52" spans="1:14" hidden="1">
      <c r="A52" t="s">
        <v>158</v>
      </c>
      <c r="B52" s="1">
        <v>4987103049340</v>
      </c>
      <c r="C52" t="s">
        <v>159</v>
      </c>
      <c r="D52" s="7" t="s">
        <v>160</v>
      </c>
      <c r="E52">
        <v>7080</v>
      </c>
      <c r="F52">
        <v>8800</v>
      </c>
      <c r="G52">
        <f t="shared" si="5"/>
        <v>-1720</v>
      </c>
      <c r="H52">
        <f t="shared" si="1"/>
        <v>-0.19545454545454546</v>
      </c>
      <c r="I52">
        <f t="shared" si="2"/>
        <v>431.88</v>
      </c>
      <c r="J52" s="5">
        <f t="shared" si="3"/>
        <v>518.25599999999997</v>
      </c>
      <c r="K52" s="5"/>
      <c r="L52" s="5">
        <f t="shared" si="4"/>
        <v>496.66199999999998</v>
      </c>
      <c r="M52">
        <v>580</v>
      </c>
      <c r="N52">
        <v>6658</v>
      </c>
    </row>
    <row r="53" spans="1:14">
      <c r="A53" t="s">
        <v>161</v>
      </c>
      <c r="B53" s="1">
        <v>4987103050421</v>
      </c>
      <c r="C53" t="s">
        <v>162</v>
      </c>
      <c r="D53" t="s">
        <v>163</v>
      </c>
      <c r="E53">
        <v>3100</v>
      </c>
      <c r="F53">
        <v>3100</v>
      </c>
      <c r="G53">
        <f t="shared" si="5"/>
        <v>0</v>
      </c>
      <c r="H53">
        <f t="shared" si="1"/>
        <v>0</v>
      </c>
      <c r="I53">
        <f t="shared" si="2"/>
        <v>189.1</v>
      </c>
      <c r="J53" s="5">
        <f t="shared" si="3"/>
        <v>226.92</v>
      </c>
      <c r="K53" s="2">
        <f>I53*1.25</f>
        <v>236.375</v>
      </c>
      <c r="L53" s="5">
        <f t="shared" si="4"/>
        <v>217.46499999999997</v>
      </c>
      <c r="M53">
        <v>228</v>
      </c>
    </row>
    <row r="54" spans="1:14" hidden="1">
      <c r="A54" t="s">
        <v>164</v>
      </c>
      <c r="B54" s="1">
        <v>4987316032924</v>
      </c>
      <c r="C54" t="s">
        <v>165</v>
      </c>
      <c r="D54" t="s">
        <v>166</v>
      </c>
      <c r="E54">
        <v>1072</v>
      </c>
      <c r="F54">
        <v>1950</v>
      </c>
      <c r="G54">
        <f t="shared" si="5"/>
        <v>-878</v>
      </c>
      <c r="H54">
        <f t="shared" si="1"/>
        <v>-0.45025641025641028</v>
      </c>
      <c r="I54">
        <f t="shared" si="2"/>
        <v>65.391999999999996</v>
      </c>
      <c r="J54" s="5">
        <f t="shared" si="3"/>
        <v>78.470399999999998</v>
      </c>
      <c r="K54" s="5"/>
      <c r="L54" s="5">
        <f t="shared" si="4"/>
        <v>75.200799999999987</v>
      </c>
      <c r="M54">
        <v>125</v>
      </c>
      <c r="N54">
        <v>154</v>
      </c>
    </row>
    <row r="55" spans="1:14" hidden="1">
      <c r="A55" t="s">
        <v>167</v>
      </c>
      <c r="B55" s="1">
        <v>4987072024324</v>
      </c>
      <c r="C55" t="s">
        <v>168</v>
      </c>
      <c r="D55" t="s">
        <v>169</v>
      </c>
      <c r="E55">
        <v>1049</v>
      </c>
      <c r="F55">
        <v>1218</v>
      </c>
      <c r="G55">
        <f t="shared" si="5"/>
        <v>-169</v>
      </c>
      <c r="H55">
        <f t="shared" si="1"/>
        <v>-0.13875205254515599</v>
      </c>
      <c r="I55">
        <f t="shared" si="2"/>
        <v>63.988999999999997</v>
      </c>
      <c r="J55" s="5">
        <f t="shared" si="3"/>
        <v>76.786799999999999</v>
      </c>
      <c r="K55" s="5"/>
      <c r="L55" s="5">
        <f t="shared" si="4"/>
        <v>73.587349999999986</v>
      </c>
      <c r="M55">
        <v>89</v>
      </c>
      <c r="N55">
        <v>118</v>
      </c>
    </row>
    <row r="56" spans="1:14" hidden="1">
      <c r="A56" t="s">
        <v>170</v>
      </c>
      <c r="B56" s="1">
        <v>4544630070775</v>
      </c>
      <c r="C56" t="s">
        <v>171</v>
      </c>
      <c r="D56" t="s">
        <v>172</v>
      </c>
      <c r="E56">
        <v>1580</v>
      </c>
      <c r="F56">
        <v>1000</v>
      </c>
      <c r="G56">
        <f t="shared" si="5"/>
        <v>580</v>
      </c>
      <c r="H56">
        <f t="shared" si="1"/>
        <v>0.57999999999999996</v>
      </c>
      <c r="I56">
        <f t="shared" si="2"/>
        <v>96.38</v>
      </c>
      <c r="J56" s="5">
        <f t="shared" si="3"/>
        <v>115.65599999999999</v>
      </c>
      <c r="K56" s="5"/>
      <c r="L56" s="5">
        <f t="shared" si="4"/>
        <v>110.83699999999999</v>
      </c>
    </row>
    <row r="57" spans="1:14" hidden="1">
      <c r="A57" t="s">
        <v>173</v>
      </c>
      <c r="B57" s="1">
        <v>4987210308200</v>
      </c>
      <c r="C57" t="s">
        <v>73</v>
      </c>
      <c r="D57" t="s">
        <v>174</v>
      </c>
      <c r="E57">
        <v>1120</v>
      </c>
      <c r="F57">
        <v>1400</v>
      </c>
      <c r="G57">
        <f t="shared" si="5"/>
        <v>-280</v>
      </c>
      <c r="H57">
        <f t="shared" si="1"/>
        <v>-0.2</v>
      </c>
      <c r="I57">
        <f t="shared" si="2"/>
        <v>68.319999999999993</v>
      </c>
      <c r="J57" s="5">
        <f t="shared" si="3"/>
        <v>81.983999999999995</v>
      </c>
      <c r="K57" s="5"/>
      <c r="L57" s="5">
        <f t="shared" si="4"/>
        <v>78.567999999999984</v>
      </c>
      <c r="M57">
        <v>109</v>
      </c>
    </row>
    <row r="58" spans="1:14" hidden="1">
      <c r="A58" t="s">
        <v>175</v>
      </c>
      <c r="B58" s="1">
        <v>4987306040939</v>
      </c>
      <c r="C58" t="s">
        <v>176</v>
      </c>
      <c r="D58" t="s">
        <v>177</v>
      </c>
      <c r="E58">
        <v>390</v>
      </c>
      <c r="F58">
        <v>510</v>
      </c>
      <c r="G58">
        <f t="shared" si="5"/>
        <v>-120</v>
      </c>
      <c r="H58">
        <f t="shared" si="1"/>
        <v>-0.23529411764705882</v>
      </c>
      <c r="I58">
        <f t="shared" si="2"/>
        <v>23.79</v>
      </c>
      <c r="J58" s="5">
        <f t="shared" si="3"/>
        <v>28.547999999999998</v>
      </c>
      <c r="K58" s="5"/>
      <c r="L58" s="5">
        <f t="shared" si="4"/>
        <v>27.358499999999996</v>
      </c>
      <c r="M58">
        <v>98</v>
      </c>
      <c r="N58">
        <v>108</v>
      </c>
    </row>
    <row r="59" spans="1:14" hidden="1">
      <c r="A59" t="s">
        <v>178</v>
      </c>
      <c r="B59" s="1">
        <v>4987188166048</v>
      </c>
      <c r="C59" t="s">
        <v>179</v>
      </c>
      <c r="D59" t="s">
        <v>180</v>
      </c>
      <c r="E59">
        <v>1294</v>
      </c>
      <c r="F59">
        <v>1300</v>
      </c>
      <c r="G59">
        <f t="shared" si="5"/>
        <v>-6</v>
      </c>
      <c r="H59">
        <f t="shared" si="1"/>
        <v>-4.6153846153846158E-3</v>
      </c>
      <c r="I59">
        <f t="shared" si="2"/>
        <v>78.933999999999997</v>
      </c>
      <c r="J59" s="5">
        <f t="shared" si="3"/>
        <v>94.720799999999997</v>
      </c>
      <c r="K59" s="5"/>
      <c r="L59" s="5">
        <f t="shared" si="4"/>
        <v>90.77409999999999</v>
      </c>
      <c r="M59">
        <v>107</v>
      </c>
    </row>
    <row r="60" spans="1:14" hidden="1">
      <c r="A60" t="s">
        <v>181</v>
      </c>
      <c r="B60" s="1">
        <v>4987067294305</v>
      </c>
      <c r="C60" t="s">
        <v>182</v>
      </c>
      <c r="D60" t="s">
        <v>183</v>
      </c>
      <c r="E60">
        <v>616</v>
      </c>
      <c r="F60">
        <v>1000</v>
      </c>
      <c r="G60">
        <f t="shared" si="5"/>
        <v>-384</v>
      </c>
      <c r="H60">
        <f t="shared" si="1"/>
        <v>-0.38400000000000001</v>
      </c>
      <c r="I60">
        <f t="shared" si="2"/>
        <v>37.576000000000001</v>
      </c>
      <c r="J60" s="5">
        <f t="shared" si="3"/>
        <v>45.091200000000001</v>
      </c>
      <c r="K60" s="5"/>
      <c r="L60" s="5">
        <f t="shared" si="4"/>
        <v>43.212399999999995</v>
      </c>
    </row>
    <row r="61" spans="1:14" hidden="1">
      <c r="A61" t="s">
        <v>184</v>
      </c>
      <c r="B61" s="1">
        <v>4981736224419</v>
      </c>
      <c r="C61" t="s">
        <v>185</v>
      </c>
      <c r="D61" t="s">
        <v>186</v>
      </c>
      <c r="E61">
        <v>950</v>
      </c>
      <c r="F61">
        <v>950</v>
      </c>
      <c r="G61">
        <f t="shared" si="5"/>
        <v>0</v>
      </c>
      <c r="H61">
        <f t="shared" si="1"/>
        <v>0</v>
      </c>
      <c r="I61">
        <f t="shared" si="2"/>
        <v>57.949999999999996</v>
      </c>
      <c r="J61" s="5">
        <f t="shared" si="3"/>
        <v>69.539999999999992</v>
      </c>
      <c r="K61" s="5"/>
      <c r="L61" s="5">
        <f t="shared" si="4"/>
        <v>66.642499999999984</v>
      </c>
      <c r="M61" s="5">
        <v>69</v>
      </c>
    </row>
    <row r="62" spans="1:14" hidden="1">
      <c r="A62" t="s">
        <v>187</v>
      </c>
      <c r="B62" s="1">
        <v>4987241101580</v>
      </c>
      <c r="C62" t="s">
        <v>188</v>
      </c>
      <c r="D62" s="7" t="s">
        <v>189</v>
      </c>
      <c r="E62">
        <v>590</v>
      </c>
      <c r="F62">
        <v>950</v>
      </c>
      <c r="G62">
        <f t="shared" si="5"/>
        <v>-360</v>
      </c>
      <c r="H62">
        <f t="shared" si="1"/>
        <v>-0.37894736842105264</v>
      </c>
      <c r="I62">
        <f t="shared" si="2"/>
        <v>35.99</v>
      </c>
      <c r="J62" s="5">
        <f t="shared" si="3"/>
        <v>43.188000000000002</v>
      </c>
      <c r="K62" s="5"/>
      <c r="L62" s="5">
        <f t="shared" si="4"/>
        <v>41.388500000000001</v>
      </c>
      <c r="M62">
        <v>59</v>
      </c>
      <c r="N62">
        <v>69</v>
      </c>
    </row>
    <row r="63" spans="1:14" hidden="1">
      <c r="A63" t="s">
        <v>190</v>
      </c>
      <c r="B63" s="1">
        <v>4987033409061</v>
      </c>
      <c r="C63" t="s">
        <v>191</v>
      </c>
      <c r="D63" t="s">
        <v>192</v>
      </c>
      <c r="E63">
        <v>1200</v>
      </c>
      <c r="F63">
        <v>1200</v>
      </c>
      <c r="G63">
        <f t="shared" si="5"/>
        <v>0</v>
      </c>
      <c r="H63">
        <f t="shared" si="1"/>
        <v>0</v>
      </c>
      <c r="I63">
        <f t="shared" si="2"/>
        <v>73.2</v>
      </c>
      <c r="J63" s="5">
        <f t="shared" si="3"/>
        <v>87.84</v>
      </c>
      <c r="K63" s="5"/>
      <c r="L63" s="5">
        <f t="shared" si="4"/>
        <v>84.179999999999993</v>
      </c>
      <c r="M63">
        <v>99</v>
      </c>
      <c r="N63">
        <v>125</v>
      </c>
    </row>
    <row r="64" spans="1:14" hidden="1">
      <c r="A64" t="s">
        <v>193</v>
      </c>
      <c r="B64" s="1">
        <v>4987033409047</v>
      </c>
      <c r="C64" t="s">
        <v>194</v>
      </c>
      <c r="D64" t="s">
        <v>192</v>
      </c>
      <c r="E64">
        <v>398</v>
      </c>
      <c r="F64">
        <v>600</v>
      </c>
      <c r="G64">
        <f t="shared" si="5"/>
        <v>-202</v>
      </c>
      <c r="H64">
        <f t="shared" si="1"/>
        <v>-0.33666666666666667</v>
      </c>
      <c r="I64">
        <f t="shared" si="2"/>
        <v>24.277999999999999</v>
      </c>
      <c r="J64" s="5">
        <f t="shared" si="3"/>
        <v>29.133599999999998</v>
      </c>
      <c r="K64" s="5"/>
      <c r="L64" s="5">
        <f t="shared" si="4"/>
        <v>27.919699999999995</v>
      </c>
      <c r="M64">
        <v>68</v>
      </c>
      <c r="N64">
        <v>75</v>
      </c>
    </row>
    <row r="65" spans="1:14" hidden="1">
      <c r="A65" t="s">
        <v>195</v>
      </c>
      <c r="B65" s="1">
        <v>4987033209135</v>
      </c>
      <c r="C65" t="s">
        <v>196</v>
      </c>
      <c r="D65" t="s">
        <v>197</v>
      </c>
      <c r="E65">
        <v>825</v>
      </c>
      <c r="F65">
        <v>700</v>
      </c>
      <c r="G65">
        <f t="shared" si="5"/>
        <v>125</v>
      </c>
      <c r="H65">
        <f t="shared" si="1"/>
        <v>0.17857142857142858</v>
      </c>
      <c r="I65">
        <f t="shared" si="2"/>
        <v>50.324999999999996</v>
      </c>
      <c r="J65" s="5">
        <f t="shared" si="3"/>
        <v>60.389999999999993</v>
      </c>
      <c r="K65" s="5"/>
      <c r="L65" s="5">
        <f t="shared" si="4"/>
        <v>57.873749999999994</v>
      </c>
      <c r="M65">
        <v>89</v>
      </c>
      <c r="N65">
        <v>99</v>
      </c>
    </row>
    <row r="66" spans="1:14" hidden="1">
      <c r="A66" t="s">
        <v>198</v>
      </c>
      <c r="B66" s="1">
        <v>4987033811055</v>
      </c>
      <c r="C66" t="s">
        <v>81</v>
      </c>
      <c r="D66" t="s">
        <v>197</v>
      </c>
      <c r="E66">
        <v>1019</v>
      </c>
      <c r="F66">
        <v>700</v>
      </c>
      <c r="G66">
        <f t="shared" si="5"/>
        <v>319</v>
      </c>
      <c r="H66">
        <f t="shared" ref="H66:H129" si="6">G66/F66</f>
        <v>0.45571428571428574</v>
      </c>
      <c r="I66">
        <f t="shared" ref="I66:I129" si="7">E66*0.061</f>
        <v>62.158999999999999</v>
      </c>
      <c r="J66" s="5">
        <f t="shared" ref="J66:J129" si="8">I66*1.2</f>
        <v>74.590800000000002</v>
      </c>
      <c r="K66" s="5"/>
      <c r="L66" s="5">
        <f t="shared" ref="L66:L129" si="9">I66*1.15</f>
        <v>71.482849999999999</v>
      </c>
      <c r="M66">
        <v>129</v>
      </c>
      <c r="N66">
        <v>139</v>
      </c>
    </row>
    <row r="67" spans="1:14">
      <c r="A67" t="s">
        <v>199</v>
      </c>
      <c r="B67" s="1">
        <v>4987033811116</v>
      </c>
      <c r="C67" t="s">
        <v>200</v>
      </c>
      <c r="D67" t="s">
        <v>197</v>
      </c>
      <c r="E67">
        <v>1790</v>
      </c>
      <c r="F67">
        <v>700</v>
      </c>
      <c r="G67">
        <f t="shared" si="5"/>
        <v>1090</v>
      </c>
      <c r="H67">
        <f t="shared" si="6"/>
        <v>1.5571428571428572</v>
      </c>
      <c r="I67">
        <f t="shared" si="7"/>
        <v>109.19</v>
      </c>
      <c r="J67" s="5">
        <f t="shared" si="8"/>
        <v>131.02799999999999</v>
      </c>
      <c r="K67" s="2">
        <f>I67*1.25</f>
        <v>136.48750000000001</v>
      </c>
      <c r="L67" s="5">
        <f t="shared" si="9"/>
        <v>125.56849999999999</v>
      </c>
      <c r="M67">
        <v>209</v>
      </c>
      <c r="N67">
        <v>219</v>
      </c>
    </row>
    <row r="68" spans="1:14" hidden="1">
      <c r="A68" t="s">
        <v>201</v>
      </c>
      <c r="B68" s="1">
        <v>4903301177197</v>
      </c>
      <c r="C68" t="s">
        <v>202</v>
      </c>
      <c r="D68" s="4" t="s">
        <v>203</v>
      </c>
      <c r="E68">
        <v>823</v>
      </c>
      <c r="F68">
        <v>925</v>
      </c>
      <c r="G68">
        <f t="shared" si="5"/>
        <v>-102</v>
      </c>
      <c r="H68">
        <f t="shared" si="6"/>
        <v>-0.11027027027027027</v>
      </c>
      <c r="I68">
        <f t="shared" si="7"/>
        <v>50.202999999999996</v>
      </c>
      <c r="J68" s="5">
        <f t="shared" si="8"/>
        <v>60.243599999999994</v>
      </c>
      <c r="K68" s="5"/>
      <c r="L68" s="5">
        <f t="shared" si="9"/>
        <v>57.733449999999991</v>
      </c>
    </row>
    <row r="69" spans="1:14" hidden="1">
      <c r="A69" t="s">
        <v>204</v>
      </c>
      <c r="B69" s="1">
        <v>4903301177203</v>
      </c>
      <c r="C69" t="s">
        <v>205</v>
      </c>
      <c r="D69" s="7" t="s">
        <v>206</v>
      </c>
      <c r="E69">
        <v>1368</v>
      </c>
      <c r="F69">
        <v>1368</v>
      </c>
      <c r="G69">
        <f t="shared" si="5"/>
        <v>0</v>
      </c>
      <c r="H69">
        <f t="shared" si="6"/>
        <v>0</v>
      </c>
      <c r="I69">
        <f t="shared" si="7"/>
        <v>83.447999999999993</v>
      </c>
      <c r="J69" s="5">
        <f t="shared" si="8"/>
        <v>100.13759999999999</v>
      </c>
      <c r="K69" s="5"/>
      <c r="L69" s="5">
        <f t="shared" si="9"/>
        <v>95.965199999999982</v>
      </c>
    </row>
    <row r="70" spans="1:14" hidden="1">
      <c r="A70" t="s">
        <v>207</v>
      </c>
      <c r="B70" s="1">
        <v>4903301177159</v>
      </c>
      <c r="C70" t="s">
        <v>114</v>
      </c>
      <c r="D70" s="4" t="s">
        <v>203</v>
      </c>
      <c r="E70">
        <v>873</v>
      </c>
      <c r="F70">
        <v>910</v>
      </c>
      <c r="G70">
        <f t="shared" si="5"/>
        <v>-37</v>
      </c>
      <c r="H70">
        <f t="shared" si="6"/>
        <v>-4.0659340659340661E-2</v>
      </c>
      <c r="I70">
        <f t="shared" si="7"/>
        <v>53.253</v>
      </c>
      <c r="J70" s="5">
        <f t="shared" si="8"/>
        <v>63.903599999999997</v>
      </c>
      <c r="K70" s="5"/>
      <c r="L70" s="5">
        <f t="shared" si="9"/>
        <v>61.240949999999998</v>
      </c>
      <c r="M70">
        <v>89</v>
      </c>
    </row>
    <row r="71" spans="1:14" hidden="1">
      <c r="A71" t="s">
        <v>208</v>
      </c>
      <c r="B71" s="1">
        <v>4987306010437</v>
      </c>
      <c r="C71" t="s">
        <v>209</v>
      </c>
      <c r="D71" t="s">
        <v>210</v>
      </c>
      <c r="E71">
        <v>798</v>
      </c>
      <c r="F71">
        <v>910</v>
      </c>
      <c r="G71">
        <f t="shared" si="5"/>
        <v>-112</v>
      </c>
      <c r="H71">
        <f t="shared" si="6"/>
        <v>-0.12307692307692308</v>
      </c>
      <c r="I71">
        <f t="shared" si="7"/>
        <v>48.677999999999997</v>
      </c>
      <c r="J71" s="5">
        <f t="shared" si="8"/>
        <v>58.413599999999995</v>
      </c>
      <c r="K71" s="5"/>
      <c r="L71" s="5">
        <f t="shared" si="9"/>
        <v>55.979699999999994</v>
      </c>
      <c r="M71">
        <v>89</v>
      </c>
      <c r="N71">
        <v>99</v>
      </c>
    </row>
    <row r="72" spans="1:14" hidden="1">
      <c r="A72" t="s">
        <v>211</v>
      </c>
      <c r="B72" s="1">
        <v>4987306009776</v>
      </c>
      <c r="C72" t="s">
        <v>212</v>
      </c>
      <c r="D72" t="s">
        <v>213</v>
      </c>
      <c r="E72">
        <v>1598</v>
      </c>
      <c r="F72">
        <v>1600</v>
      </c>
      <c r="G72">
        <f t="shared" si="5"/>
        <v>-2</v>
      </c>
      <c r="H72">
        <f t="shared" si="6"/>
        <v>-1.25E-3</v>
      </c>
      <c r="I72">
        <f t="shared" si="7"/>
        <v>97.477999999999994</v>
      </c>
      <c r="J72" s="5">
        <f t="shared" si="8"/>
        <v>116.97359999999999</v>
      </c>
      <c r="K72" s="5"/>
      <c r="L72" s="5">
        <f t="shared" si="9"/>
        <v>112.09969999999998</v>
      </c>
      <c r="M72">
        <v>148</v>
      </c>
      <c r="N72">
        <v>168</v>
      </c>
    </row>
    <row r="73" spans="1:14" hidden="1">
      <c r="A73" t="s">
        <v>214</v>
      </c>
      <c r="B73" s="1">
        <v>4987241139453</v>
      </c>
      <c r="C73" t="s">
        <v>215</v>
      </c>
      <c r="D73" s="4" t="s">
        <v>216</v>
      </c>
      <c r="E73">
        <v>972</v>
      </c>
      <c r="F73">
        <v>972</v>
      </c>
      <c r="G73">
        <f t="shared" si="5"/>
        <v>0</v>
      </c>
      <c r="H73">
        <f t="shared" si="6"/>
        <v>0</v>
      </c>
      <c r="I73">
        <f t="shared" si="7"/>
        <v>59.292000000000002</v>
      </c>
      <c r="J73" s="5">
        <f t="shared" si="8"/>
        <v>71.150400000000005</v>
      </c>
      <c r="K73" s="5"/>
      <c r="L73" s="5">
        <f t="shared" si="9"/>
        <v>68.1858</v>
      </c>
      <c r="M73" s="5">
        <v>58</v>
      </c>
      <c r="N73">
        <v>68</v>
      </c>
    </row>
    <row r="74" spans="1:14" hidden="1">
      <c r="A74" t="s">
        <v>217</v>
      </c>
      <c r="B74" s="1">
        <v>4987241139460</v>
      </c>
      <c r="C74" t="s">
        <v>218</v>
      </c>
      <c r="D74" s="4" t="s">
        <v>219</v>
      </c>
      <c r="E74">
        <v>1180</v>
      </c>
      <c r="F74">
        <v>1180</v>
      </c>
      <c r="G74">
        <f t="shared" si="5"/>
        <v>0</v>
      </c>
      <c r="H74">
        <f t="shared" si="6"/>
        <v>0</v>
      </c>
      <c r="I74">
        <f t="shared" si="7"/>
        <v>71.98</v>
      </c>
      <c r="J74" s="5">
        <f t="shared" si="8"/>
        <v>86.376000000000005</v>
      </c>
      <c r="K74" s="5"/>
      <c r="L74" s="5">
        <f t="shared" si="9"/>
        <v>82.777000000000001</v>
      </c>
      <c r="M74" s="5">
        <v>139</v>
      </c>
    </row>
    <row r="75" spans="1:14" hidden="1">
      <c r="A75" t="s">
        <v>220</v>
      </c>
      <c r="B75" s="1">
        <v>4987241138982</v>
      </c>
      <c r="C75" t="s">
        <v>34</v>
      </c>
      <c r="D75" s="7" t="s">
        <v>221</v>
      </c>
      <c r="E75">
        <v>920</v>
      </c>
      <c r="F75">
        <v>972</v>
      </c>
      <c r="G75">
        <f t="shared" si="5"/>
        <v>-52</v>
      </c>
      <c r="H75">
        <f t="shared" si="6"/>
        <v>-5.3497942386831275E-2</v>
      </c>
      <c r="I75">
        <f t="shared" si="7"/>
        <v>56.12</v>
      </c>
      <c r="J75" s="5">
        <f t="shared" si="8"/>
        <v>67.343999999999994</v>
      </c>
      <c r="K75" s="5"/>
      <c r="L75" s="5">
        <f t="shared" si="9"/>
        <v>64.537999999999997</v>
      </c>
      <c r="M75">
        <v>83</v>
      </c>
      <c r="N75">
        <v>95</v>
      </c>
    </row>
    <row r="76" spans="1:14" hidden="1">
      <c r="A76" t="s">
        <v>222</v>
      </c>
      <c r="B76" s="1">
        <v>4987036161119</v>
      </c>
      <c r="C76" t="s">
        <v>223</v>
      </c>
      <c r="D76" t="s">
        <v>224</v>
      </c>
      <c r="E76">
        <v>787</v>
      </c>
      <c r="F76">
        <v>900</v>
      </c>
      <c r="G76">
        <f t="shared" si="5"/>
        <v>-113</v>
      </c>
      <c r="H76">
        <f t="shared" si="6"/>
        <v>-0.12555555555555556</v>
      </c>
      <c r="I76">
        <f t="shared" si="7"/>
        <v>48.006999999999998</v>
      </c>
      <c r="J76" s="5">
        <f t="shared" si="8"/>
        <v>57.608399999999996</v>
      </c>
      <c r="K76" s="5"/>
      <c r="L76" s="5">
        <f t="shared" si="9"/>
        <v>55.208049999999993</v>
      </c>
      <c r="M76">
        <v>49</v>
      </c>
    </row>
    <row r="77" spans="1:14" hidden="1">
      <c r="A77" t="s">
        <v>225</v>
      </c>
      <c r="B77" s="1">
        <v>4987241124329</v>
      </c>
      <c r="C77" t="s">
        <v>223</v>
      </c>
      <c r="D77" t="s">
        <v>226</v>
      </c>
      <c r="E77">
        <v>754</v>
      </c>
      <c r="F77">
        <v>900</v>
      </c>
      <c r="G77">
        <f t="shared" si="5"/>
        <v>-146</v>
      </c>
      <c r="H77">
        <f t="shared" si="6"/>
        <v>-0.16222222222222221</v>
      </c>
      <c r="I77">
        <f t="shared" si="7"/>
        <v>45.994</v>
      </c>
      <c r="J77" s="5">
        <f t="shared" si="8"/>
        <v>55.192799999999998</v>
      </c>
      <c r="K77" s="5"/>
      <c r="L77" s="5">
        <f t="shared" si="9"/>
        <v>52.893099999999997</v>
      </c>
      <c r="M77">
        <v>89</v>
      </c>
      <c r="N77">
        <v>99</v>
      </c>
    </row>
    <row r="78" spans="1:14" hidden="1">
      <c r="A78" t="s">
        <v>227</v>
      </c>
      <c r="B78" s="1">
        <v>4987438073928</v>
      </c>
      <c r="C78" t="s">
        <v>73</v>
      </c>
      <c r="D78" s="7" t="s">
        <v>228</v>
      </c>
      <c r="E78">
        <v>1598</v>
      </c>
      <c r="F78">
        <v>1600</v>
      </c>
      <c r="G78">
        <f t="shared" si="5"/>
        <v>-2</v>
      </c>
      <c r="H78">
        <f t="shared" si="6"/>
        <v>-1.25E-3</v>
      </c>
      <c r="I78">
        <f t="shared" si="7"/>
        <v>97.477999999999994</v>
      </c>
      <c r="J78" s="5">
        <f t="shared" si="8"/>
        <v>116.97359999999999</v>
      </c>
      <c r="K78" s="5"/>
      <c r="L78" s="5">
        <f t="shared" si="9"/>
        <v>112.09969999999998</v>
      </c>
      <c r="M78">
        <v>146</v>
      </c>
    </row>
    <row r="79" spans="1:14" hidden="1">
      <c r="A79" t="s">
        <v>229</v>
      </c>
      <c r="B79" s="1">
        <v>4987072033128</v>
      </c>
      <c r="C79" t="s">
        <v>209</v>
      </c>
      <c r="D79" t="s">
        <v>230</v>
      </c>
      <c r="E79">
        <v>1409</v>
      </c>
      <c r="F79">
        <v>1600</v>
      </c>
      <c r="G79">
        <f t="shared" si="5"/>
        <v>-191</v>
      </c>
      <c r="H79">
        <f t="shared" si="6"/>
        <v>-0.119375</v>
      </c>
      <c r="I79">
        <f t="shared" si="7"/>
        <v>85.948999999999998</v>
      </c>
      <c r="J79" s="5">
        <f t="shared" si="8"/>
        <v>103.13879999999999</v>
      </c>
      <c r="K79" s="5"/>
      <c r="L79" s="5">
        <f t="shared" si="9"/>
        <v>98.841349999999991</v>
      </c>
    </row>
    <row r="80" spans="1:14">
      <c r="A80" t="s">
        <v>231</v>
      </c>
      <c r="B80" s="1">
        <v>4987128304158</v>
      </c>
      <c r="C80" t="s">
        <v>46</v>
      </c>
      <c r="D80" t="s">
        <v>232</v>
      </c>
      <c r="E80">
        <v>2090</v>
      </c>
      <c r="F80">
        <v>2700</v>
      </c>
      <c r="G80">
        <f t="shared" si="5"/>
        <v>-610</v>
      </c>
      <c r="H80">
        <f t="shared" si="6"/>
        <v>-0.22592592592592592</v>
      </c>
      <c r="I80">
        <f t="shared" si="7"/>
        <v>127.49</v>
      </c>
      <c r="J80" s="5">
        <f t="shared" si="8"/>
        <v>152.988</v>
      </c>
      <c r="K80" s="2">
        <f>I80*1.25</f>
        <v>159.36249999999998</v>
      </c>
      <c r="L80" s="5">
        <f t="shared" si="9"/>
        <v>146.61349999999999</v>
      </c>
    </row>
    <row r="81" spans="1:13" hidden="1">
      <c r="A81" t="s">
        <v>233</v>
      </c>
      <c r="B81" s="1">
        <v>4970511023071</v>
      </c>
      <c r="C81" t="s">
        <v>31</v>
      </c>
      <c r="D81" t="s">
        <v>234</v>
      </c>
      <c r="E81">
        <v>798</v>
      </c>
      <c r="F81">
        <v>880</v>
      </c>
      <c r="G81">
        <f t="shared" ref="G81:G144" si="10">E81-F81</f>
        <v>-82</v>
      </c>
      <c r="H81">
        <f t="shared" si="6"/>
        <v>-9.3181818181818185E-2</v>
      </c>
      <c r="I81">
        <f t="shared" si="7"/>
        <v>48.677999999999997</v>
      </c>
      <c r="J81" s="5">
        <f t="shared" si="8"/>
        <v>58.413599999999995</v>
      </c>
      <c r="K81" s="5"/>
      <c r="L81" s="5">
        <f t="shared" si="9"/>
        <v>55.979699999999994</v>
      </c>
    </row>
    <row r="82" spans="1:13" hidden="1">
      <c r="A82" t="s">
        <v>235</v>
      </c>
      <c r="B82" s="1">
        <v>4987336753038</v>
      </c>
      <c r="C82" t="s">
        <v>196</v>
      </c>
      <c r="D82" t="s">
        <v>236</v>
      </c>
      <c r="E82">
        <v>632</v>
      </c>
      <c r="F82">
        <v>1316</v>
      </c>
      <c r="G82">
        <f t="shared" si="10"/>
        <v>-684</v>
      </c>
      <c r="H82">
        <f t="shared" si="6"/>
        <v>-0.51975683890577506</v>
      </c>
      <c r="I82">
        <f t="shared" si="7"/>
        <v>38.552</v>
      </c>
      <c r="J82" s="5">
        <f t="shared" si="8"/>
        <v>46.2624</v>
      </c>
      <c r="K82" s="5"/>
      <c r="L82" s="5">
        <f t="shared" si="9"/>
        <v>44.334799999999994</v>
      </c>
    </row>
    <row r="83" spans="1:13" hidden="1">
      <c r="A83" t="s">
        <v>237</v>
      </c>
      <c r="B83" s="1">
        <v>4987107608932</v>
      </c>
      <c r="C83" t="s">
        <v>238</v>
      </c>
      <c r="D83" t="s">
        <v>239</v>
      </c>
      <c r="E83">
        <v>1064</v>
      </c>
      <c r="F83">
        <v>2138</v>
      </c>
      <c r="G83">
        <f t="shared" si="10"/>
        <v>-1074</v>
      </c>
      <c r="H83">
        <f t="shared" si="6"/>
        <v>-0.50233863423760527</v>
      </c>
      <c r="I83">
        <f t="shared" si="7"/>
        <v>64.903999999999996</v>
      </c>
      <c r="J83" s="5">
        <f t="shared" si="8"/>
        <v>77.884799999999998</v>
      </c>
      <c r="K83" s="5"/>
      <c r="L83" s="5">
        <f t="shared" si="9"/>
        <v>74.639599999999987</v>
      </c>
      <c r="M83">
        <v>179</v>
      </c>
    </row>
    <row r="84" spans="1:13" hidden="1">
      <c r="A84" t="s">
        <v>240</v>
      </c>
      <c r="B84" s="1">
        <v>4987067254408</v>
      </c>
      <c r="C84" t="s">
        <v>196</v>
      </c>
      <c r="D84" s="4" t="s">
        <v>241</v>
      </c>
      <c r="E84">
        <v>1230</v>
      </c>
      <c r="F84">
        <v>2106</v>
      </c>
      <c r="G84">
        <f t="shared" si="10"/>
        <v>-876</v>
      </c>
      <c r="H84">
        <f t="shared" si="6"/>
        <v>-0.41595441595441596</v>
      </c>
      <c r="I84">
        <f t="shared" si="7"/>
        <v>75.03</v>
      </c>
      <c r="J84" s="5">
        <f t="shared" si="8"/>
        <v>90.036000000000001</v>
      </c>
      <c r="K84" s="5"/>
      <c r="L84" s="5">
        <f t="shared" si="9"/>
        <v>86.284499999999994</v>
      </c>
      <c r="M84">
        <v>189</v>
      </c>
    </row>
    <row r="85" spans="1:13" hidden="1">
      <c r="A85" t="s">
        <v>242</v>
      </c>
      <c r="B85" s="1">
        <v>4987067254309</v>
      </c>
      <c r="C85" t="s">
        <v>243</v>
      </c>
      <c r="D85" s="4" t="s">
        <v>244</v>
      </c>
      <c r="E85">
        <v>1000</v>
      </c>
      <c r="F85">
        <v>1574</v>
      </c>
      <c r="G85">
        <f t="shared" si="10"/>
        <v>-574</v>
      </c>
      <c r="H85">
        <f t="shared" si="6"/>
        <v>-0.36467598475222363</v>
      </c>
      <c r="I85">
        <f t="shared" si="7"/>
        <v>61</v>
      </c>
      <c r="J85" s="5">
        <f t="shared" si="8"/>
        <v>73.2</v>
      </c>
      <c r="K85" s="5"/>
      <c r="L85" s="5">
        <f t="shared" si="9"/>
        <v>70.149999999999991</v>
      </c>
      <c r="M85">
        <v>139</v>
      </c>
    </row>
    <row r="86" spans="1:13" hidden="1">
      <c r="A86" t="s">
        <v>245</v>
      </c>
      <c r="B86" s="1">
        <v>4987067825301</v>
      </c>
      <c r="C86" t="s">
        <v>246</v>
      </c>
      <c r="D86" s="4" t="s">
        <v>247</v>
      </c>
      <c r="E86">
        <v>1090</v>
      </c>
      <c r="F86">
        <v>1980</v>
      </c>
      <c r="G86">
        <f t="shared" si="10"/>
        <v>-890</v>
      </c>
      <c r="H86">
        <f t="shared" si="6"/>
        <v>-0.4494949494949495</v>
      </c>
      <c r="I86">
        <f t="shared" si="7"/>
        <v>66.489999999999995</v>
      </c>
      <c r="J86" s="5">
        <f t="shared" si="8"/>
        <v>79.787999999999997</v>
      </c>
      <c r="K86" s="5"/>
      <c r="L86" s="5">
        <f t="shared" si="9"/>
        <v>76.463499999999982</v>
      </c>
      <c r="M86">
        <v>189</v>
      </c>
    </row>
    <row r="87" spans="1:13" hidden="1">
      <c r="A87" t="s">
        <v>248</v>
      </c>
      <c r="B87" s="1">
        <v>4987904100097</v>
      </c>
      <c r="C87" t="s">
        <v>73</v>
      </c>
      <c r="D87" t="s">
        <v>249</v>
      </c>
      <c r="E87">
        <v>1166</v>
      </c>
      <c r="F87">
        <v>1270</v>
      </c>
      <c r="G87">
        <f t="shared" si="10"/>
        <v>-104</v>
      </c>
      <c r="H87">
        <f t="shared" si="6"/>
        <v>-8.1889763779527558E-2</v>
      </c>
      <c r="I87">
        <f t="shared" si="7"/>
        <v>71.126000000000005</v>
      </c>
      <c r="J87" s="5">
        <f t="shared" si="8"/>
        <v>85.351200000000006</v>
      </c>
      <c r="K87" s="5"/>
      <c r="L87" s="5">
        <f t="shared" si="9"/>
        <v>81.794899999999998</v>
      </c>
      <c r="M87">
        <v>209</v>
      </c>
    </row>
    <row r="88" spans="1:13" hidden="1">
      <c r="A88" t="s">
        <v>250</v>
      </c>
      <c r="B88" s="1">
        <v>4903301036234</v>
      </c>
      <c r="C88" t="s">
        <v>126</v>
      </c>
      <c r="D88" t="s">
        <v>251</v>
      </c>
      <c r="E88">
        <v>990</v>
      </c>
      <c r="F88">
        <v>1080</v>
      </c>
      <c r="G88">
        <f t="shared" si="10"/>
        <v>-90</v>
      </c>
      <c r="H88">
        <f t="shared" si="6"/>
        <v>-8.3333333333333329E-2</v>
      </c>
      <c r="I88">
        <f t="shared" si="7"/>
        <v>60.39</v>
      </c>
      <c r="J88" s="5">
        <f t="shared" si="8"/>
        <v>72.468000000000004</v>
      </c>
      <c r="K88" s="5"/>
      <c r="L88" s="5">
        <f t="shared" si="9"/>
        <v>69.448499999999996</v>
      </c>
    </row>
    <row r="89" spans="1:13" hidden="1">
      <c r="A89" t="s">
        <v>252</v>
      </c>
      <c r="B89" s="1">
        <v>4903301036432</v>
      </c>
      <c r="C89" t="s">
        <v>196</v>
      </c>
      <c r="D89" t="s">
        <v>253</v>
      </c>
      <c r="E89">
        <v>1266</v>
      </c>
      <c r="F89">
        <v>1490</v>
      </c>
      <c r="G89">
        <f t="shared" si="10"/>
        <v>-224</v>
      </c>
      <c r="H89">
        <f t="shared" si="6"/>
        <v>-0.15033557046979865</v>
      </c>
      <c r="I89">
        <f t="shared" si="7"/>
        <v>77.225999999999999</v>
      </c>
      <c r="J89" s="5">
        <f t="shared" si="8"/>
        <v>92.671199999999999</v>
      </c>
      <c r="K89" s="5"/>
      <c r="L89" s="5">
        <f t="shared" si="9"/>
        <v>88.809899999999999</v>
      </c>
    </row>
    <row r="90" spans="1:13" hidden="1">
      <c r="A90" t="s">
        <v>254</v>
      </c>
      <c r="B90" s="1">
        <v>4987107614681</v>
      </c>
      <c r="C90" t="s">
        <v>70</v>
      </c>
      <c r="D90" t="s">
        <v>255</v>
      </c>
      <c r="E90">
        <v>918</v>
      </c>
      <c r="F90">
        <v>950</v>
      </c>
      <c r="G90">
        <f t="shared" si="10"/>
        <v>-32</v>
      </c>
      <c r="H90">
        <f t="shared" si="6"/>
        <v>-3.3684210526315789E-2</v>
      </c>
      <c r="I90">
        <f t="shared" si="7"/>
        <v>55.997999999999998</v>
      </c>
      <c r="J90" s="5">
        <f t="shared" si="8"/>
        <v>67.197599999999994</v>
      </c>
      <c r="K90" s="5"/>
      <c r="L90" s="5">
        <f t="shared" si="9"/>
        <v>64.397699999999986</v>
      </c>
      <c r="M90">
        <v>109</v>
      </c>
    </row>
    <row r="91" spans="1:13" hidden="1">
      <c r="A91" t="s">
        <v>256</v>
      </c>
      <c r="B91" s="1">
        <v>4987107614704</v>
      </c>
      <c r="C91" t="s">
        <v>257</v>
      </c>
      <c r="D91" t="s">
        <v>258</v>
      </c>
      <c r="E91">
        <v>1280</v>
      </c>
      <c r="F91">
        <v>1598</v>
      </c>
      <c r="G91">
        <f t="shared" si="10"/>
        <v>-318</v>
      </c>
      <c r="H91">
        <f t="shared" si="6"/>
        <v>-0.19899874843554444</v>
      </c>
      <c r="I91">
        <f t="shared" si="7"/>
        <v>78.08</v>
      </c>
      <c r="J91" s="5">
        <f t="shared" si="8"/>
        <v>93.695999999999998</v>
      </c>
      <c r="K91" s="5"/>
      <c r="L91" s="5">
        <f t="shared" si="9"/>
        <v>89.791999999999987</v>
      </c>
      <c r="M91">
        <v>155</v>
      </c>
    </row>
    <row r="92" spans="1:13" hidden="1">
      <c r="A92" t="s">
        <v>259</v>
      </c>
      <c r="B92" s="1">
        <v>4987107605092</v>
      </c>
      <c r="C92" t="s">
        <v>260</v>
      </c>
      <c r="D92" t="s">
        <v>261</v>
      </c>
      <c r="E92">
        <v>1419</v>
      </c>
      <c r="F92">
        <v>1480</v>
      </c>
      <c r="G92">
        <f t="shared" si="10"/>
        <v>-61</v>
      </c>
      <c r="H92">
        <f t="shared" si="6"/>
        <v>-4.1216216216216219E-2</v>
      </c>
      <c r="I92">
        <f t="shared" si="7"/>
        <v>86.558999999999997</v>
      </c>
      <c r="J92" s="5">
        <f t="shared" si="8"/>
        <v>103.87079999999999</v>
      </c>
      <c r="K92" s="5"/>
      <c r="L92" s="5">
        <f t="shared" si="9"/>
        <v>99.542849999999987</v>
      </c>
    </row>
    <row r="93" spans="1:13" hidden="1">
      <c r="A93" t="s">
        <v>262</v>
      </c>
      <c r="B93" s="1">
        <v>4987023281950</v>
      </c>
      <c r="C93" t="s">
        <v>73</v>
      </c>
      <c r="D93" t="s">
        <v>263</v>
      </c>
      <c r="E93">
        <v>929</v>
      </c>
      <c r="F93">
        <v>748</v>
      </c>
      <c r="G93">
        <f t="shared" si="10"/>
        <v>181</v>
      </c>
      <c r="H93">
        <f t="shared" si="6"/>
        <v>0.24197860962566844</v>
      </c>
      <c r="I93">
        <f t="shared" si="7"/>
        <v>56.668999999999997</v>
      </c>
      <c r="J93" s="5">
        <f t="shared" si="8"/>
        <v>68.002799999999993</v>
      </c>
      <c r="K93" s="5"/>
      <c r="L93" s="5">
        <f t="shared" si="9"/>
        <v>65.169349999999994</v>
      </c>
    </row>
    <row r="94" spans="1:13" hidden="1">
      <c r="A94" t="s">
        <v>264</v>
      </c>
      <c r="B94" s="1">
        <v>4987023281936</v>
      </c>
      <c r="C94" t="s">
        <v>265</v>
      </c>
      <c r="D94" t="s">
        <v>266</v>
      </c>
      <c r="E94">
        <v>1288</v>
      </c>
      <c r="F94">
        <v>1180</v>
      </c>
      <c r="G94">
        <f t="shared" si="10"/>
        <v>108</v>
      </c>
      <c r="H94">
        <f t="shared" si="6"/>
        <v>9.152542372881356E-2</v>
      </c>
      <c r="I94">
        <f t="shared" si="7"/>
        <v>78.567999999999998</v>
      </c>
      <c r="J94" s="5">
        <f t="shared" si="8"/>
        <v>94.281599999999997</v>
      </c>
      <c r="K94" s="5"/>
      <c r="L94" s="5">
        <f t="shared" si="9"/>
        <v>90.353199999999987</v>
      </c>
    </row>
    <row r="95" spans="1:13" hidden="1">
      <c r="A95" t="s">
        <v>267</v>
      </c>
      <c r="B95" s="1">
        <v>4987246601351</v>
      </c>
      <c r="C95" t="s">
        <v>268</v>
      </c>
      <c r="D95" t="s">
        <v>269</v>
      </c>
      <c r="E95">
        <v>1273</v>
      </c>
      <c r="F95">
        <v>1480</v>
      </c>
      <c r="G95">
        <f t="shared" si="10"/>
        <v>-207</v>
      </c>
      <c r="H95">
        <f t="shared" si="6"/>
        <v>-0.13986486486486485</v>
      </c>
      <c r="I95">
        <f t="shared" si="7"/>
        <v>77.652999999999992</v>
      </c>
      <c r="J95" s="5">
        <f t="shared" si="8"/>
        <v>93.183599999999984</v>
      </c>
      <c r="K95" s="5"/>
      <c r="L95" s="5">
        <f t="shared" si="9"/>
        <v>89.300949999999986</v>
      </c>
      <c r="M95">
        <v>109</v>
      </c>
    </row>
    <row r="96" spans="1:13" hidden="1">
      <c r="A96" t="s">
        <v>270</v>
      </c>
      <c r="B96" s="1">
        <v>4987246601818</v>
      </c>
      <c r="C96" t="s">
        <v>271</v>
      </c>
      <c r="D96" t="s">
        <v>272</v>
      </c>
      <c r="E96">
        <v>1288</v>
      </c>
      <c r="F96">
        <v>1480</v>
      </c>
      <c r="G96">
        <f t="shared" si="10"/>
        <v>-192</v>
      </c>
      <c r="H96">
        <f t="shared" si="6"/>
        <v>-0.12972972972972974</v>
      </c>
      <c r="I96">
        <f t="shared" si="7"/>
        <v>78.567999999999998</v>
      </c>
      <c r="J96" s="5">
        <f t="shared" si="8"/>
        <v>94.281599999999997</v>
      </c>
      <c r="K96" s="5"/>
      <c r="L96" s="5">
        <f t="shared" si="9"/>
        <v>90.353199999999987</v>
      </c>
      <c r="M96">
        <v>139</v>
      </c>
    </row>
    <row r="97" spans="1:14" hidden="1">
      <c r="A97" t="s">
        <v>273</v>
      </c>
      <c r="B97" s="1">
        <v>4987246601825</v>
      </c>
      <c r="C97" t="s">
        <v>274</v>
      </c>
      <c r="D97" t="s">
        <v>275</v>
      </c>
      <c r="E97">
        <v>1360</v>
      </c>
      <c r="F97">
        <v>1780</v>
      </c>
      <c r="G97">
        <f t="shared" si="10"/>
        <v>-420</v>
      </c>
      <c r="H97">
        <f t="shared" si="6"/>
        <v>-0.23595505617977527</v>
      </c>
      <c r="I97">
        <f t="shared" si="7"/>
        <v>82.96</v>
      </c>
      <c r="J97" s="5">
        <f t="shared" si="8"/>
        <v>99.551999999999992</v>
      </c>
      <c r="K97" s="5"/>
      <c r="L97" s="5">
        <f t="shared" si="9"/>
        <v>95.403999999999982</v>
      </c>
      <c r="M97">
        <v>159</v>
      </c>
    </row>
    <row r="98" spans="1:14" hidden="1">
      <c r="A98" t="s">
        <v>276</v>
      </c>
      <c r="B98" s="1">
        <v>4954097706825</v>
      </c>
      <c r="C98" t="s">
        <v>277</v>
      </c>
      <c r="D98" t="s">
        <v>278</v>
      </c>
      <c r="E98">
        <v>980</v>
      </c>
      <c r="F98">
        <v>858</v>
      </c>
      <c r="G98">
        <f t="shared" si="10"/>
        <v>122</v>
      </c>
      <c r="H98">
        <f t="shared" si="6"/>
        <v>0.14219114219114218</v>
      </c>
      <c r="I98">
        <f t="shared" si="7"/>
        <v>59.78</v>
      </c>
      <c r="J98" s="5">
        <f t="shared" si="8"/>
        <v>71.736000000000004</v>
      </c>
      <c r="K98" s="5"/>
      <c r="L98" s="5">
        <f t="shared" si="9"/>
        <v>68.747</v>
      </c>
    </row>
    <row r="99" spans="1:14" hidden="1">
      <c r="A99" t="s">
        <v>279</v>
      </c>
      <c r="B99" s="1">
        <v>4987306045149</v>
      </c>
      <c r="C99" t="s">
        <v>280</v>
      </c>
      <c r="D99" t="s">
        <v>281</v>
      </c>
      <c r="E99">
        <v>999</v>
      </c>
      <c r="F99">
        <v>980</v>
      </c>
      <c r="G99">
        <f t="shared" si="10"/>
        <v>19</v>
      </c>
      <c r="H99">
        <f t="shared" si="6"/>
        <v>1.9387755102040816E-2</v>
      </c>
      <c r="I99">
        <f t="shared" si="7"/>
        <v>60.939</v>
      </c>
      <c r="J99" s="5">
        <f t="shared" si="8"/>
        <v>73.126800000000003</v>
      </c>
      <c r="K99" s="5"/>
      <c r="L99" s="5">
        <f t="shared" si="9"/>
        <v>70.079849999999993</v>
      </c>
      <c r="M99">
        <v>108</v>
      </c>
      <c r="N99">
        <v>118</v>
      </c>
    </row>
    <row r="100" spans="1:14" hidden="1">
      <c r="A100" t="s">
        <v>282</v>
      </c>
      <c r="B100" s="1">
        <v>4987306045156</v>
      </c>
      <c r="C100" t="s">
        <v>277</v>
      </c>
      <c r="D100" s="7" t="s">
        <v>283</v>
      </c>
      <c r="E100">
        <v>1080</v>
      </c>
      <c r="F100">
        <v>1180</v>
      </c>
      <c r="G100">
        <f t="shared" si="10"/>
        <v>-100</v>
      </c>
      <c r="H100">
        <f t="shared" si="6"/>
        <v>-8.4745762711864403E-2</v>
      </c>
      <c r="I100">
        <f t="shared" si="7"/>
        <v>65.88</v>
      </c>
      <c r="J100" s="5">
        <f t="shared" si="8"/>
        <v>79.055999999999997</v>
      </c>
      <c r="K100" s="5"/>
      <c r="L100" s="5">
        <f t="shared" si="9"/>
        <v>75.761999999999986</v>
      </c>
      <c r="M100">
        <v>118</v>
      </c>
      <c r="N100">
        <v>148</v>
      </c>
    </row>
    <row r="101" spans="1:14" hidden="1">
      <c r="A101" t="s">
        <v>284</v>
      </c>
      <c r="B101" s="1">
        <v>4987306048232</v>
      </c>
      <c r="C101" t="s">
        <v>285</v>
      </c>
      <c r="D101" t="s">
        <v>286</v>
      </c>
      <c r="E101">
        <v>705</v>
      </c>
      <c r="F101">
        <v>798</v>
      </c>
      <c r="G101">
        <f t="shared" si="10"/>
        <v>-93</v>
      </c>
      <c r="H101">
        <f t="shared" si="6"/>
        <v>-0.11654135338345864</v>
      </c>
      <c r="I101">
        <f t="shared" si="7"/>
        <v>43.005000000000003</v>
      </c>
      <c r="J101" s="5">
        <f t="shared" si="8"/>
        <v>51.606000000000002</v>
      </c>
      <c r="K101" s="5"/>
      <c r="L101" s="5">
        <f t="shared" si="9"/>
        <v>49.455750000000002</v>
      </c>
      <c r="N101" t="s">
        <v>287</v>
      </c>
    </row>
    <row r="102" spans="1:14" hidden="1">
      <c r="A102" t="s">
        <v>288</v>
      </c>
      <c r="B102" s="1">
        <v>4987306048249</v>
      </c>
      <c r="C102" t="s">
        <v>105</v>
      </c>
      <c r="D102" t="s">
        <v>289</v>
      </c>
      <c r="E102">
        <v>1123</v>
      </c>
      <c r="F102">
        <v>980</v>
      </c>
      <c r="G102">
        <f t="shared" si="10"/>
        <v>143</v>
      </c>
      <c r="H102">
        <f t="shared" si="6"/>
        <v>0.14591836734693878</v>
      </c>
      <c r="I102">
        <f t="shared" si="7"/>
        <v>68.503</v>
      </c>
      <c r="J102" s="5">
        <f t="shared" si="8"/>
        <v>82.203599999999994</v>
      </c>
      <c r="K102" s="5"/>
      <c r="L102" s="5">
        <f t="shared" si="9"/>
        <v>78.778449999999992</v>
      </c>
    </row>
    <row r="103" spans="1:14" hidden="1">
      <c r="A103" t="s">
        <v>290</v>
      </c>
      <c r="B103" s="1">
        <v>4987306045125</v>
      </c>
      <c r="C103" t="s">
        <v>105</v>
      </c>
      <c r="D103" t="s">
        <v>291</v>
      </c>
      <c r="E103">
        <v>1058</v>
      </c>
      <c r="F103">
        <v>980</v>
      </c>
      <c r="G103">
        <f t="shared" si="10"/>
        <v>78</v>
      </c>
      <c r="H103">
        <f t="shared" si="6"/>
        <v>7.9591836734693874E-2</v>
      </c>
      <c r="I103">
        <f t="shared" si="7"/>
        <v>64.537999999999997</v>
      </c>
      <c r="J103" s="5">
        <f t="shared" si="8"/>
        <v>77.445599999999999</v>
      </c>
      <c r="K103" s="5"/>
      <c r="L103" s="5">
        <f t="shared" si="9"/>
        <v>74.218699999999984</v>
      </c>
      <c r="M103">
        <v>118</v>
      </c>
    </row>
    <row r="104" spans="1:14" hidden="1">
      <c r="A104" t="s">
        <v>292</v>
      </c>
      <c r="B104" s="1">
        <v>4987306048256</v>
      </c>
      <c r="C104" t="s">
        <v>265</v>
      </c>
      <c r="D104" t="s">
        <v>293</v>
      </c>
      <c r="E104">
        <v>1280</v>
      </c>
      <c r="F104">
        <v>1280</v>
      </c>
      <c r="G104">
        <f t="shared" si="10"/>
        <v>0</v>
      </c>
      <c r="H104">
        <f t="shared" si="6"/>
        <v>0</v>
      </c>
      <c r="I104">
        <f t="shared" si="7"/>
        <v>78.08</v>
      </c>
      <c r="J104" s="5">
        <f t="shared" si="8"/>
        <v>93.695999999999998</v>
      </c>
      <c r="K104" s="5"/>
      <c r="L104" s="5">
        <f t="shared" si="9"/>
        <v>89.791999999999987</v>
      </c>
    </row>
    <row r="105" spans="1:14" hidden="1">
      <c r="A105" t="s">
        <v>294</v>
      </c>
      <c r="B105" s="1">
        <v>4987306047488</v>
      </c>
      <c r="C105" t="s">
        <v>73</v>
      </c>
      <c r="D105" t="s">
        <v>295</v>
      </c>
      <c r="E105">
        <v>924</v>
      </c>
      <c r="F105">
        <v>1180</v>
      </c>
      <c r="G105">
        <f t="shared" si="10"/>
        <v>-256</v>
      </c>
      <c r="H105">
        <f t="shared" si="6"/>
        <v>-0.21694915254237288</v>
      </c>
      <c r="I105">
        <f t="shared" si="7"/>
        <v>56.363999999999997</v>
      </c>
      <c r="J105" s="5">
        <f t="shared" si="8"/>
        <v>67.636799999999994</v>
      </c>
      <c r="K105" s="5"/>
      <c r="L105" s="5">
        <f t="shared" si="9"/>
        <v>64.818599999999989</v>
      </c>
      <c r="M105">
        <v>128</v>
      </c>
    </row>
    <row r="106" spans="1:14" hidden="1">
      <c r="A106" t="s">
        <v>296</v>
      </c>
      <c r="B106" s="1">
        <v>4987306047396</v>
      </c>
      <c r="C106" t="s">
        <v>46</v>
      </c>
      <c r="D106" t="s">
        <v>297</v>
      </c>
      <c r="E106">
        <v>1576</v>
      </c>
      <c r="F106">
        <v>1780</v>
      </c>
      <c r="G106">
        <f t="shared" si="10"/>
        <v>-204</v>
      </c>
      <c r="H106">
        <f t="shared" si="6"/>
        <v>-0.1146067415730337</v>
      </c>
      <c r="I106">
        <f t="shared" si="7"/>
        <v>96.135999999999996</v>
      </c>
      <c r="J106" s="5">
        <f t="shared" si="8"/>
        <v>115.36319999999999</v>
      </c>
      <c r="K106" s="5"/>
      <c r="L106" s="5">
        <f t="shared" si="9"/>
        <v>110.55639999999998</v>
      </c>
      <c r="M106">
        <v>188</v>
      </c>
    </row>
    <row r="107" spans="1:14" hidden="1">
      <c r="A107" t="s">
        <v>298</v>
      </c>
      <c r="B107" s="1">
        <v>4987306047389</v>
      </c>
      <c r="C107" t="s">
        <v>299</v>
      </c>
      <c r="D107" t="s">
        <v>300</v>
      </c>
      <c r="E107">
        <v>1560</v>
      </c>
      <c r="F107">
        <v>1580</v>
      </c>
      <c r="G107">
        <f t="shared" si="10"/>
        <v>-20</v>
      </c>
      <c r="H107">
        <f t="shared" si="6"/>
        <v>-1.2658227848101266E-2</v>
      </c>
      <c r="I107">
        <f t="shared" si="7"/>
        <v>95.16</v>
      </c>
      <c r="J107" s="5">
        <f t="shared" si="8"/>
        <v>114.19199999999999</v>
      </c>
      <c r="K107" s="5"/>
      <c r="L107" s="5">
        <f t="shared" si="9"/>
        <v>109.43399999999998</v>
      </c>
      <c r="M107">
        <v>158</v>
      </c>
    </row>
    <row r="108" spans="1:14" hidden="1">
      <c r="A108" t="s">
        <v>301</v>
      </c>
      <c r="B108" s="1">
        <v>4987306047372</v>
      </c>
      <c r="C108" t="s">
        <v>34</v>
      </c>
      <c r="D108" t="s">
        <v>302</v>
      </c>
      <c r="E108">
        <v>950</v>
      </c>
      <c r="F108">
        <v>1180</v>
      </c>
      <c r="G108">
        <f t="shared" si="10"/>
        <v>-230</v>
      </c>
      <c r="H108">
        <f t="shared" si="6"/>
        <v>-0.19491525423728814</v>
      </c>
      <c r="I108">
        <f t="shared" si="7"/>
        <v>57.949999999999996</v>
      </c>
      <c r="J108" s="5">
        <f t="shared" si="8"/>
        <v>69.539999999999992</v>
      </c>
      <c r="K108" s="5"/>
      <c r="L108" s="5">
        <f t="shared" si="9"/>
        <v>66.642499999999984</v>
      </c>
    </row>
    <row r="109" spans="1:14" hidden="1">
      <c r="A109" t="s">
        <v>303</v>
      </c>
      <c r="B109" s="1">
        <v>4987306045132</v>
      </c>
      <c r="C109" t="s">
        <v>304</v>
      </c>
      <c r="D109" t="s">
        <v>305</v>
      </c>
      <c r="E109">
        <v>1490</v>
      </c>
      <c r="F109">
        <v>1180</v>
      </c>
      <c r="G109">
        <f t="shared" si="10"/>
        <v>310</v>
      </c>
      <c r="H109">
        <f t="shared" si="6"/>
        <v>0.26271186440677968</v>
      </c>
      <c r="I109">
        <f t="shared" si="7"/>
        <v>90.89</v>
      </c>
      <c r="J109" s="5">
        <f t="shared" si="8"/>
        <v>109.068</v>
      </c>
      <c r="K109" s="5"/>
      <c r="L109" s="5">
        <f t="shared" si="9"/>
        <v>104.5235</v>
      </c>
      <c r="M109">
        <v>128</v>
      </c>
    </row>
    <row r="110" spans="1:14" hidden="1">
      <c r="A110" t="s">
        <v>306</v>
      </c>
      <c r="B110" s="1">
        <v>4954391105164</v>
      </c>
      <c r="C110" t="s">
        <v>304</v>
      </c>
      <c r="D110" t="s">
        <v>307</v>
      </c>
      <c r="E110">
        <v>980</v>
      </c>
      <c r="F110">
        <v>980</v>
      </c>
      <c r="G110">
        <f t="shared" si="10"/>
        <v>0</v>
      </c>
      <c r="H110">
        <f t="shared" si="6"/>
        <v>0</v>
      </c>
      <c r="I110">
        <f t="shared" si="7"/>
        <v>59.78</v>
      </c>
      <c r="J110" s="5">
        <f t="shared" si="8"/>
        <v>71.736000000000004</v>
      </c>
      <c r="K110" s="5"/>
      <c r="L110" s="5">
        <f t="shared" si="9"/>
        <v>68.747</v>
      </c>
    </row>
    <row r="111" spans="1:14" hidden="1">
      <c r="A111" t="s">
        <v>308</v>
      </c>
      <c r="B111" s="1">
        <v>4903301472957</v>
      </c>
      <c r="C111" t="s">
        <v>114</v>
      </c>
      <c r="D111" s="4" t="s">
        <v>309</v>
      </c>
      <c r="E111">
        <v>575</v>
      </c>
      <c r="F111">
        <v>799</v>
      </c>
      <c r="G111">
        <f t="shared" si="10"/>
        <v>-224</v>
      </c>
      <c r="H111">
        <f t="shared" si="6"/>
        <v>-0.28035043804755944</v>
      </c>
      <c r="I111">
        <f t="shared" si="7"/>
        <v>35.074999999999996</v>
      </c>
      <c r="J111" s="5">
        <f t="shared" si="8"/>
        <v>42.089999999999996</v>
      </c>
      <c r="K111" s="5"/>
      <c r="L111" s="5">
        <f t="shared" si="9"/>
        <v>40.336249999999993</v>
      </c>
      <c r="M111">
        <v>99</v>
      </c>
    </row>
    <row r="112" spans="1:14" hidden="1">
      <c r="A112" t="s">
        <v>310</v>
      </c>
      <c r="B112" s="1">
        <v>4987306047723</v>
      </c>
      <c r="C112" t="s">
        <v>64</v>
      </c>
      <c r="D112" t="s">
        <v>311</v>
      </c>
      <c r="E112">
        <v>792</v>
      </c>
      <c r="F112">
        <v>950</v>
      </c>
      <c r="G112">
        <f t="shared" si="10"/>
        <v>-158</v>
      </c>
      <c r="H112">
        <f t="shared" si="6"/>
        <v>-0.16631578947368422</v>
      </c>
      <c r="I112">
        <f t="shared" si="7"/>
        <v>48.311999999999998</v>
      </c>
      <c r="J112" s="5">
        <f t="shared" si="8"/>
        <v>57.974399999999996</v>
      </c>
      <c r="K112" s="5"/>
      <c r="L112" s="5">
        <f t="shared" si="9"/>
        <v>55.558799999999991</v>
      </c>
      <c r="M112">
        <v>88</v>
      </c>
    </row>
    <row r="113" spans="1:14" hidden="1">
      <c r="A113" t="s">
        <v>312</v>
      </c>
      <c r="B113" s="1">
        <v>4987306047730</v>
      </c>
      <c r="C113" t="s">
        <v>73</v>
      </c>
      <c r="D113" t="s">
        <v>313</v>
      </c>
      <c r="E113">
        <v>792</v>
      </c>
      <c r="F113">
        <v>980</v>
      </c>
      <c r="G113">
        <f t="shared" si="10"/>
        <v>-188</v>
      </c>
      <c r="H113">
        <f t="shared" si="6"/>
        <v>-0.19183673469387755</v>
      </c>
      <c r="I113">
        <f t="shared" si="7"/>
        <v>48.311999999999998</v>
      </c>
      <c r="J113" s="5">
        <f t="shared" si="8"/>
        <v>57.974399999999996</v>
      </c>
      <c r="K113" s="5"/>
      <c r="L113" s="5">
        <f t="shared" si="9"/>
        <v>55.558799999999991</v>
      </c>
      <c r="M113">
        <v>92</v>
      </c>
    </row>
    <row r="114" spans="1:14" hidden="1">
      <c r="A114" t="s">
        <v>314</v>
      </c>
      <c r="B114" s="1">
        <v>4987024123075</v>
      </c>
      <c r="C114" t="s">
        <v>315</v>
      </c>
      <c r="D114" t="s">
        <v>316</v>
      </c>
      <c r="E114">
        <v>1080</v>
      </c>
      <c r="F114">
        <v>1058</v>
      </c>
      <c r="G114">
        <f t="shared" si="10"/>
        <v>22</v>
      </c>
      <c r="H114">
        <f t="shared" si="6"/>
        <v>2.0793950850661626E-2</v>
      </c>
      <c r="I114">
        <f t="shared" si="7"/>
        <v>65.88</v>
      </c>
      <c r="J114" s="5">
        <f t="shared" si="8"/>
        <v>79.055999999999997</v>
      </c>
      <c r="K114" s="5"/>
      <c r="L114" s="5">
        <f t="shared" si="9"/>
        <v>75.761999999999986</v>
      </c>
      <c r="M114">
        <v>95</v>
      </c>
    </row>
    <row r="115" spans="1:14" hidden="1">
      <c r="A115" t="s">
        <v>317</v>
      </c>
      <c r="B115" s="1">
        <v>4987426001940</v>
      </c>
      <c r="C115" t="s">
        <v>73</v>
      </c>
      <c r="D115" t="s">
        <v>318</v>
      </c>
      <c r="E115">
        <v>932</v>
      </c>
      <c r="F115">
        <v>950</v>
      </c>
      <c r="G115">
        <f t="shared" si="10"/>
        <v>-18</v>
      </c>
      <c r="H115">
        <f t="shared" si="6"/>
        <v>-1.8947368421052633E-2</v>
      </c>
      <c r="I115">
        <f t="shared" si="7"/>
        <v>56.851999999999997</v>
      </c>
      <c r="J115" s="5">
        <f t="shared" si="8"/>
        <v>68.222399999999993</v>
      </c>
      <c r="K115" s="5"/>
      <c r="L115" s="5">
        <f t="shared" si="9"/>
        <v>65.379799999999989</v>
      </c>
      <c r="M115">
        <v>85</v>
      </c>
    </row>
    <row r="116" spans="1:14" hidden="1">
      <c r="A116" t="s">
        <v>319</v>
      </c>
      <c r="B116" s="1">
        <v>4987024113083</v>
      </c>
      <c r="C116" t="s">
        <v>73</v>
      </c>
      <c r="D116" t="s">
        <v>320</v>
      </c>
      <c r="E116">
        <v>798</v>
      </c>
      <c r="F116">
        <v>710</v>
      </c>
      <c r="G116">
        <f t="shared" si="10"/>
        <v>88</v>
      </c>
      <c r="H116">
        <f t="shared" si="6"/>
        <v>0.12394366197183099</v>
      </c>
      <c r="I116">
        <f t="shared" si="7"/>
        <v>48.677999999999997</v>
      </c>
      <c r="J116" s="5">
        <f t="shared" si="8"/>
        <v>58.413599999999995</v>
      </c>
      <c r="K116" s="5"/>
      <c r="L116" s="5">
        <f t="shared" si="9"/>
        <v>55.979699999999994</v>
      </c>
      <c r="M116">
        <v>95</v>
      </c>
    </row>
    <row r="117" spans="1:14" hidden="1">
      <c r="A117" t="s">
        <v>321</v>
      </c>
      <c r="B117" s="1">
        <v>4987192002950</v>
      </c>
      <c r="C117" t="s">
        <v>322</v>
      </c>
      <c r="D117" t="s">
        <v>323</v>
      </c>
      <c r="E117">
        <v>1329</v>
      </c>
      <c r="F117">
        <v>1188</v>
      </c>
      <c r="G117">
        <f t="shared" si="10"/>
        <v>141</v>
      </c>
      <c r="H117">
        <f t="shared" si="6"/>
        <v>0.11868686868686869</v>
      </c>
      <c r="I117">
        <f t="shared" si="7"/>
        <v>81.069000000000003</v>
      </c>
      <c r="J117" s="5">
        <f t="shared" si="8"/>
        <v>97.282799999999995</v>
      </c>
      <c r="K117" s="5"/>
      <c r="L117" s="5">
        <f t="shared" si="9"/>
        <v>93.229349999999997</v>
      </c>
      <c r="M117">
        <v>168</v>
      </c>
      <c r="N117">
        <v>178</v>
      </c>
    </row>
    <row r="118" spans="1:14" hidden="1">
      <c r="A118" t="s">
        <v>324</v>
      </c>
      <c r="B118" s="1">
        <v>4987024851855</v>
      </c>
      <c r="C118" t="s">
        <v>325</v>
      </c>
      <c r="D118" t="s">
        <v>326</v>
      </c>
      <c r="E118">
        <v>1382</v>
      </c>
      <c r="F118">
        <v>1382</v>
      </c>
      <c r="G118">
        <f t="shared" si="10"/>
        <v>0</v>
      </c>
      <c r="H118">
        <f t="shared" si="6"/>
        <v>0</v>
      </c>
      <c r="I118">
        <f t="shared" si="7"/>
        <v>84.301999999999992</v>
      </c>
      <c r="J118" s="5">
        <f t="shared" si="8"/>
        <v>101.16239999999999</v>
      </c>
      <c r="K118" s="5"/>
      <c r="L118" s="5">
        <f t="shared" si="9"/>
        <v>96.947299999999984</v>
      </c>
      <c r="M118">
        <v>139</v>
      </c>
    </row>
    <row r="119" spans="1:14" hidden="1">
      <c r="A119" t="s">
        <v>327</v>
      </c>
      <c r="B119" s="1">
        <v>4987306055803</v>
      </c>
      <c r="C119" t="s">
        <v>328</v>
      </c>
      <c r="D119" t="s">
        <v>329</v>
      </c>
      <c r="E119">
        <v>842</v>
      </c>
      <c r="F119">
        <v>918</v>
      </c>
      <c r="G119">
        <f t="shared" si="10"/>
        <v>-76</v>
      </c>
      <c r="H119">
        <f t="shared" si="6"/>
        <v>-8.2788671023965144E-2</v>
      </c>
      <c r="I119">
        <f t="shared" si="7"/>
        <v>51.362000000000002</v>
      </c>
      <c r="J119" s="5">
        <f t="shared" si="8"/>
        <v>61.634399999999999</v>
      </c>
      <c r="K119" s="5"/>
      <c r="L119" s="5">
        <f t="shared" si="9"/>
        <v>59.066299999999998</v>
      </c>
      <c r="M119">
        <v>84</v>
      </c>
    </row>
    <row r="120" spans="1:14" hidden="1">
      <c r="A120" t="s">
        <v>330</v>
      </c>
      <c r="B120" s="1">
        <v>4987107615435</v>
      </c>
      <c r="C120" t="s">
        <v>331</v>
      </c>
      <c r="D120" s="7" t="s">
        <v>332</v>
      </c>
      <c r="E120">
        <v>950</v>
      </c>
      <c r="F120">
        <v>880</v>
      </c>
      <c r="G120">
        <f t="shared" si="10"/>
        <v>70</v>
      </c>
      <c r="H120">
        <f t="shared" si="6"/>
        <v>7.9545454545454544E-2</v>
      </c>
      <c r="I120">
        <f t="shared" si="7"/>
        <v>57.949999999999996</v>
      </c>
      <c r="J120" s="5">
        <f t="shared" si="8"/>
        <v>69.539999999999992</v>
      </c>
      <c r="K120" s="5"/>
      <c r="L120" s="5">
        <f t="shared" si="9"/>
        <v>66.642499999999984</v>
      </c>
      <c r="M120">
        <v>109</v>
      </c>
    </row>
    <row r="121" spans="1:14" hidden="1">
      <c r="A121" t="s">
        <v>333</v>
      </c>
      <c r="B121" s="1">
        <v>4987107615459</v>
      </c>
      <c r="C121" t="s">
        <v>334</v>
      </c>
      <c r="D121" t="s">
        <v>335</v>
      </c>
      <c r="E121">
        <v>1565</v>
      </c>
      <c r="F121">
        <v>1598</v>
      </c>
      <c r="G121">
        <f t="shared" si="10"/>
        <v>-33</v>
      </c>
      <c r="H121">
        <f t="shared" si="6"/>
        <v>-2.065081351689612E-2</v>
      </c>
      <c r="I121">
        <f t="shared" si="7"/>
        <v>95.465000000000003</v>
      </c>
      <c r="J121" s="5">
        <f t="shared" si="8"/>
        <v>114.55800000000001</v>
      </c>
      <c r="K121" s="5"/>
      <c r="L121" s="5">
        <f t="shared" si="9"/>
        <v>109.78475</v>
      </c>
      <c r="M121">
        <v>198</v>
      </c>
    </row>
    <row r="122" spans="1:14" hidden="1">
      <c r="A122" t="s">
        <v>336</v>
      </c>
      <c r="B122" s="1">
        <v>4987107615534</v>
      </c>
      <c r="C122" t="s">
        <v>315</v>
      </c>
      <c r="D122" t="s">
        <v>337</v>
      </c>
      <c r="E122">
        <v>1240</v>
      </c>
      <c r="F122">
        <v>1080</v>
      </c>
      <c r="G122">
        <f t="shared" si="10"/>
        <v>160</v>
      </c>
      <c r="H122">
        <f t="shared" si="6"/>
        <v>0.14814814814814814</v>
      </c>
      <c r="I122">
        <f t="shared" si="7"/>
        <v>75.64</v>
      </c>
      <c r="J122" s="5">
        <f t="shared" si="8"/>
        <v>90.768000000000001</v>
      </c>
      <c r="K122" s="5"/>
      <c r="L122" s="5">
        <f t="shared" si="9"/>
        <v>86.98599999999999</v>
      </c>
      <c r="M122">
        <v>139</v>
      </c>
    </row>
    <row r="123" spans="1:14" hidden="1">
      <c r="A123" t="s">
        <v>338</v>
      </c>
      <c r="B123" s="1">
        <v>4987107615541</v>
      </c>
      <c r="C123" t="s">
        <v>31</v>
      </c>
      <c r="D123" s="7" t="s">
        <v>339</v>
      </c>
      <c r="E123">
        <v>1180</v>
      </c>
      <c r="F123">
        <v>1490</v>
      </c>
      <c r="G123">
        <f t="shared" si="10"/>
        <v>-310</v>
      </c>
      <c r="H123">
        <f t="shared" si="6"/>
        <v>-0.20805369127516779</v>
      </c>
      <c r="I123">
        <f t="shared" si="7"/>
        <v>71.98</v>
      </c>
      <c r="J123" s="5">
        <f t="shared" si="8"/>
        <v>86.376000000000005</v>
      </c>
      <c r="K123" s="5"/>
      <c r="L123" s="5">
        <f t="shared" si="9"/>
        <v>82.777000000000001</v>
      </c>
      <c r="M123">
        <v>155</v>
      </c>
    </row>
    <row r="124" spans="1:14" hidden="1">
      <c r="A124" t="s">
        <v>340</v>
      </c>
      <c r="B124" s="1">
        <v>4987174721015</v>
      </c>
      <c r="C124" t="s">
        <v>73</v>
      </c>
      <c r="D124" t="s">
        <v>341</v>
      </c>
      <c r="E124">
        <v>1080</v>
      </c>
      <c r="F124">
        <v>1350</v>
      </c>
      <c r="G124">
        <f t="shared" si="10"/>
        <v>-270</v>
      </c>
      <c r="H124">
        <f t="shared" si="6"/>
        <v>-0.2</v>
      </c>
      <c r="I124">
        <f t="shared" si="7"/>
        <v>65.88</v>
      </c>
      <c r="J124" s="5">
        <f t="shared" si="8"/>
        <v>79.055999999999997</v>
      </c>
      <c r="K124" s="5"/>
      <c r="L124" s="5">
        <f t="shared" si="9"/>
        <v>75.761999999999986</v>
      </c>
      <c r="M124">
        <v>109</v>
      </c>
    </row>
    <row r="125" spans="1:14" hidden="1">
      <c r="A125" t="s">
        <v>342</v>
      </c>
      <c r="B125" s="1">
        <v>4987107611437</v>
      </c>
      <c r="C125" t="s">
        <v>34</v>
      </c>
      <c r="D125" t="s">
        <v>343</v>
      </c>
      <c r="E125">
        <v>798</v>
      </c>
      <c r="F125">
        <v>880</v>
      </c>
      <c r="G125">
        <f t="shared" si="10"/>
        <v>-82</v>
      </c>
      <c r="H125">
        <f t="shared" si="6"/>
        <v>-9.3181818181818185E-2</v>
      </c>
      <c r="I125">
        <f t="shared" si="7"/>
        <v>48.677999999999997</v>
      </c>
      <c r="J125" s="5">
        <f t="shared" si="8"/>
        <v>58.413599999999995</v>
      </c>
      <c r="K125" s="5"/>
      <c r="L125" s="5">
        <f t="shared" si="9"/>
        <v>55.979699999999994</v>
      </c>
      <c r="M125">
        <v>99</v>
      </c>
    </row>
    <row r="126" spans="1:14" hidden="1">
      <c r="A126" t="s">
        <v>344</v>
      </c>
      <c r="B126" s="1">
        <v>4987107611444</v>
      </c>
      <c r="C126" t="s">
        <v>46</v>
      </c>
      <c r="D126" t="s">
        <v>345</v>
      </c>
      <c r="E126">
        <v>1240</v>
      </c>
      <c r="F126">
        <v>1480</v>
      </c>
      <c r="G126">
        <f t="shared" si="10"/>
        <v>-240</v>
      </c>
      <c r="H126">
        <f t="shared" si="6"/>
        <v>-0.16216216216216217</v>
      </c>
      <c r="I126">
        <f t="shared" si="7"/>
        <v>75.64</v>
      </c>
      <c r="J126" s="5">
        <f t="shared" si="8"/>
        <v>90.768000000000001</v>
      </c>
      <c r="K126" s="5"/>
      <c r="L126" s="5">
        <f t="shared" si="9"/>
        <v>86.98599999999999</v>
      </c>
      <c r="M126">
        <v>149</v>
      </c>
    </row>
    <row r="127" spans="1:14" hidden="1">
      <c r="A127" t="s">
        <v>346</v>
      </c>
      <c r="B127" s="1">
        <v>4987107621962</v>
      </c>
      <c r="C127" t="s">
        <v>196</v>
      </c>
      <c r="D127" s="7" t="s">
        <v>347</v>
      </c>
      <c r="E127">
        <v>1298</v>
      </c>
      <c r="F127">
        <v>1242</v>
      </c>
      <c r="G127">
        <f t="shared" si="10"/>
        <v>56</v>
      </c>
      <c r="H127">
        <f t="shared" si="6"/>
        <v>4.5088566827697261E-2</v>
      </c>
      <c r="I127">
        <f t="shared" si="7"/>
        <v>79.177999999999997</v>
      </c>
      <c r="J127" s="5">
        <f t="shared" si="8"/>
        <v>95.013599999999997</v>
      </c>
      <c r="K127" s="5"/>
      <c r="L127" s="5">
        <f t="shared" si="9"/>
        <v>91.054699999999997</v>
      </c>
      <c r="M127">
        <v>129</v>
      </c>
    </row>
    <row r="128" spans="1:14" hidden="1">
      <c r="A128" t="s">
        <v>348</v>
      </c>
      <c r="B128" s="1">
        <v>4987300032015</v>
      </c>
      <c r="C128" t="s">
        <v>196</v>
      </c>
      <c r="D128" t="s">
        <v>349</v>
      </c>
      <c r="E128">
        <v>1080</v>
      </c>
      <c r="F128">
        <v>848</v>
      </c>
      <c r="G128">
        <f t="shared" si="10"/>
        <v>232</v>
      </c>
      <c r="H128">
        <f t="shared" si="6"/>
        <v>0.27358490566037735</v>
      </c>
      <c r="I128">
        <f t="shared" si="7"/>
        <v>65.88</v>
      </c>
      <c r="J128" s="5">
        <f t="shared" si="8"/>
        <v>79.055999999999997</v>
      </c>
      <c r="K128" s="5"/>
      <c r="L128" s="5">
        <f t="shared" si="9"/>
        <v>75.761999999999986</v>
      </c>
      <c r="M128">
        <v>196</v>
      </c>
    </row>
    <row r="129" spans="1:13" hidden="1">
      <c r="A129" t="s">
        <v>350</v>
      </c>
      <c r="B129" s="1">
        <v>4987300055410</v>
      </c>
      <c r="C129" t="s">
        <v>196</v>
      </c>
      <c r="D129" t="s">
        <v>351</v>
      </c>
      <c r="E129">
        <v>1388</v>
      </c>
      <c r="F129">
        <v>1879</v>
      </c>
      <c r="G129">
        <f t="shared" si="10"/>
        <v>-491</v>
      </c>
      <c r="H129">
        <f t="shared" si="6"/>
        <v>-0.26130920702501331</v>
      </c>
      <c r="I129">
        <f t="shared" si="7"/>
        <v>84.667999999999992</v>
      </c>
      <c r="J129" s="5">
        <f t="shared" si="8"/>
        <v>101.60159999999999</v>
      </c>
      <c r="K129" s="5"/>
      <c r="L129" s="5">
        <f t="shared" si="9"/>
        <v>97.368199999999987</v>
      </c>
    </row>
    <row r="130" spans="1:13" hidden="1">
      <c r="A130" t="s">
        <v>352</v>
      </c>
      <c r="B130" s="1">
        <v>4987300032022</v>
      </c>
      <c r="C130" t="s">
        <v>46</v>
      </c>
      <c r="D130" t="s">
        <v>353</v>
      </c>
      <c r="E130">
        <v>1480</v>
      </c>
      <c r="F130">
        <v>1180</v>
      </c>
      <c r="G130">
        <f t="shared" si="10"/>
        <v>300</v>
      </c>
      <c r="H130">
        <f t="shared" ref="H130:H193" si="11">G130/F130</f>
        <v>0.25423728813559321</v>
      </c>
      <c r="I130">
        <f t="shared" ref="I130:I193" si="12">E130*0.061</f>
        <v>90.28</v>
      </c>
      <c r="J130" s="5">
        <f t="shared" ref="J130:J193" si="13">I130*1.2</f>
        <v>108.336</v>
      </c>
      <c r="K130" s="5"/>
      <c r="L130" s="5">
        <f t="shared" ref="L130:L193" si="14">I130*1.15</f>
        <v>103.82199999999999</v>
      </c>
      <c r="M130">
        <v>336</v>
      </c>
    </row>
    <row r="131" spans="1:13" hidden="1">
      <c r="A131" t="s">
        <v>354</v>
      </c>
      <c r="B131" s="1">
        <v>49675023</v>
      </c>
      <c r="C131" t="s">
        <v>34</v>
      </c>
      <c r="D131" t="s">
        <v>355</v>
      </c>
      <c r="E131">
        <v>1180</v>
      </c>
      <c r="F131">
        <v>1180</v>
      </c>
      <c r="G131">
        <f t="shared" si="10"/>
        <v>0</v>
      </c>
      <c r="H131">
        <f t="shared" si="11"/>
        <v>0</v>
      </c>
      <c r="I131">
        <f t="shared" si="12"/>
        <v>71.98</v>
      </c>
      <c r="J131" s="5">
        <f t="shared" si="13"/>
        <v>86.376000000000005</v>
      </c>
      <c r="K131" s="5"/>
      <c r="L131" s="5">
        <f t="shared" si="14"/>
        <v>82.777000000000001</v>
      </c>
      <c r="M131" s="5">
        <v>159</v>
      </c>
    </row>
    <row r="132" spans="1:13" hidden="1">
      <c r="A132" t="s">
        <v>356</v>
      </c>
      <c r="B132" s="1">
        <v>4987123144865</v>
      </c>
      <c r="C132" t="s">
        <v>196</v>
      </c>
      <c r="D132" t="s">
        <v>357</v>
      </c>
      <c r="E132">
        <v>1480</v>
      </c>
      <c r="F132">
        <v>1680</v>
      </c>
      <c r="G132">
        <f t="shared" si="10"/>
        <v>-200</v>
      </c>
      <c r="H132">
        <f t="shared" si="11"/>
        <v>-0.11904761904761904</v>
      </c>
      <c r="I132">
        <f t="shared" si="12"/>
        <v>90.28</v>
      </c>
      <c r="J132" s="5">
        <f t="shared" si="13"/>
        <v>108.336</v>
      </c>
      <c r="K132" s="5"/>
      <c r="L132" s="5">
        <f t="shared" si="14"/>
        <v>103.82199999999999</v>
      </c>
      <c r="M132">
        <v>149</v>
      </c>
    </row>
    <row r="133" spans="1:13" hidden="1">
      <c r="A133" t="s">
        <v>358</v>
      </c>
      <c r="B133" s="1">
        <v>4987123144773</v>
      </c>
      <c r="C133" t="s">
        <v>359</v>
      </c>
      <c r="D133" t="s">
        <v>360</v>
      </c>
      <c r="E133">
        <v>1280</v>
      </c>
      <c r="F133">
        <v>1380</v>
      </c>
      <c r="G133">
        <f t="shared" si="10"/>
        <v>-100</v>
      </c>
      <c r="H133">
        <f t="shared" si="11"/>
        <v>-7.2463768115942032E-2</v>
      </c>
      <c r="I133">
        <f t="shared" si="12"/>
        <v>78.08</v>
      </c>
      <c r="J133" s="5">
        <f t="shared" si="13"/>
        <v>93.695999999999998</v>
      </c>
      <c r="K133" s="5"/>
      <c r="L133" s="5">
        <f t="shared" si="14"/>
        <v>89.791999999999987</v>
      </c>
    </row>
    <row r="134" spans="1:13" hidden="1">
      <c r="A134" t="s">
        <v>361</v>
      </c>
      <c r="B134" s="1">
        <v>4987123144858</v>
      </c>
      <c r="C134" t="s">
        <v>246</v>
      </c>
      <c r="D134" t="s">
        <v>362</v>
      </c>
      <c r="E134">
        <v>1480</v>
      </c>
      <c r="F134">
        <v>1780</v>
      </c>
      <c r="G134">
        <f t="shared" si="10"/>
        <v>-300</v>
      </c>
      <c r="H134">
        <f t="shared" si="11"/>
        <v>-0.16853932584269662</v>
      </c>
      <c r="I134">
        <f t="shared" si="12"/>
        <v>90.28</v>
      </c>
      <c r="J134" s="5">
        <f t="shared" si="13"/>
        <v>108.336</v>
      </c>
      <c r="K134" s="5"/>
      <c r="L134" s="5">
        <f t="shared" si="14"/>
        <v>103.82199999999999</v>
      </c>
    </row>
    <row r="135" spans="1:13" hidden="1">
      <c r="A135" t="s">
        <v>363</v>
      </c>
      <c r="B135" s="1">
        <v>49675320</v>
      </c>
      <c r="C135" t="s">
        <v>34</v>
      </c>
      <c r="D135" t="s">
        <v>364</v>
      </c>
      <c r="E135">
        <v>1480</v>
      </c>
      <c r="F135">
        <v>1480</v>
      </c>
      <c r="G135">
        <f t="shared" si="10"/>
        <v>0</v>
      </c>
      <c r="H135">
        <f t="shared" si="11"/>
        <v>0</v>
      </c>
      <c r="I135">
        <f t="shared" si="12"/>
        <v>90.28</v>
      </c>
      <c r="J135" s="5">
        <f t="shared" si="13"/>
        <v>108.336</v>
      </c>
      <c r="K135" s="5"/>
      <c r="L135" s="5">
        <f t="shared" si="14"/>
        <v>103.82199999999999</v>
      </c>
    </row>
    <row r="136" spans="1:13">
      <c r="A136" t="s">
        <v>365</v>
      </c>
      <c r="B136" s="1">
        <v>4987123700801</v>
      </c>
      <c r="C136" t="s">
        <v>196</v>
      </c>
      <c r="D136" t="s">
        <v>366</v>
      </c>
      <c r="E136">
        <v>1680</v>
      </c>
      <c r="F136">
        <v>1980</v>
      </c>
      <c r="G136">
        <f t="shared" si="10"/>
        <v>-300</v>
      </c>
      <c r="H136">
        <f t="shared" si="11"/>
        <v>-0.15151515151515152</v>
      </c>
      <c r="I136">
        <f t="shared" si="12"/>
        <v>102.48</v>
      </c>
      <c r="J136" s="5">
        <f t="shared" si="13"/>
        <v>122.976</v>
      </c>
      <c r="K136" s="2">
        <f>I136*1.25</f>
        <v>128.1</v>
      </c>
      <c r="L136" s="5">
        <f t="shared" si="14"/>
        <v>117.85199999999999</v>
      </c>
      <c r="M136">
        <v>178</v>
      </c>
    </row>
    <row r="137" spans="1:13" hidden="1">
      <c r="A137" t="s">
        <v>367</v>
      </c>
      <c r="B137" s="1">
        <v>4987123700771</v>
      </c>
      <c r="C137" t="s">
        <v>359</v>
      </c>
      <c r="D137" t="s">
        <v>368</v>
      </c>
      <c r="E137">
        <v>1380</v>
      </c>
      <c r="F137">
        <v>1580</v>
      </c>
      <c r="G137">
        <f t="shared" si="10"/>
        <v>-200</v>
      </c>
      <c r="H137">
        <f t="shared" si="11"/>
        <v>-0.12658227848101267</v>
      </c>
      <c r="I137">
        <f t="shared" si="12"/>
        <v>84.179999999999993</v>
      </c>
      <c r="J137" s="5">
        <f t="shared" si="13"/>
        <v>101.01599999999999</v>
      </c>
      <c r="K137" s="5"/>
      <c r="L137" s="5">
        <f t="shared" si="14"/>
        <v>96.806999999999988</v>
      </c>
    </row>
    <row r="138" spans="1:13">
      <c r="A138" t="s">
        <v>369</v>
      </c>
      <c r="B138" s="1">
        <v>4987123700788</v>
      </c>
      <c r="C138" t="s">
        <v>246</v>
      </c>
      <c r="D138" t="s">
        <v>370</v>
      </c>
      <c r="E138">
        <v>1980</v>
      </c>
      <c r="F138">
        <v>2380</v>
      </c>
      <c r="G138">
        <f t="shared" si="10"/>
        <v>-400</v>
      </c>
      <c r="H138">
        <f t="shared" si="11"/>
        <v>-0.16806722689075632</v>
      </c>
      <c r="I138">
        <f t="shared" si="12"/>
        <v>120.78</v>
      </c>
      <c r="J138" s="5">
        <f t="shared" si="13"/>
        <v>144.93600000000001</v>
      </c>
      <c r="K138" s="2">
        <f>I138*1.25</f>
        <v>150.97499999999999</v>
      </c>
      <c r="L138" s="5">
        <f t="shared" si="14"/>
        <v>138.89699999999999</v>
      </c>
    </row>
    <row r="139" spans="1:13" hidden="1">
      <c r="A139" t="s">
        <v>371</v>
      </c>
      <c r="B139" s="1">
        <v>4980673000650</v>
      </c>
      <c r="C139" t="s">
        <v>114</v>
      </c>
      <c r="D139" t="s">
        <v>372</v>
      </c>
      <c r="E139">
        <v>1058</v>
      </c>
      <c r="F139">
        <v>1058</v>
      </c>
      <c r="G139">
        <f t="shared" si="10"/>
        <v>0</v>
      </c>
      <c r="H139">
        <f t="shared" si="11"/>
        <v>0</v>
      </c>
      <c r="I139">
        <f t="shared" si="12"/>
        <v>64.537999999999997</v>
      </c>
      <c r="J139" s="5">
        <f t="shared" si="13"/>
        <v>77.445599999999999</v>
      </c>
      <c r="K139" s="5"/>
      <c r="L139" s="5">
        <f t="shared" si="14"/>
        <v>74.218699999999984</v>
      </c>
    </row>
    <row r="140" spans="1:13">
      <c r="A140" t="s">
        <v>373</v>
      </c>
      <c r="B140" s="1">
        <v>4980673000667</v>
      </c>
      <c r="C140" t="s">
        <v>260</v>
      </c>
      <c r="D140" t="s">
        <v>374</v>
      </c>
      <c r="E140">
        <v>1814</v>
      </c>
      <c r="F140">
        <v>1814</v>
      </c>
      <c r="G140">
        <f t="shared" si="10"/>
        <v>0</v>
      </c>
      <c r="H140">
        <f t="shared" si="11"/>
        <v>0</v>
      </c>
      <c r="I140">
        <f t="shared" si="12"/>
        <v>110.654</v>
      </c>
      <c r="J140" s="5">
        <f t="shared" si="13"/>
        <v>132.78479999999999</v>
      </c>
      <c r="K140" s="2">
        <f>I140*1.25</f>
        <v>138.3175</v>
      </c>
      <c r="L140" s="5">
        <f t="shared" si="14"/>
        <v>127.25209999999998</v>
      </c>
    </row>
    <row r="141" spans="1:13">
      <c r="A141" t="s">
        <v>375</v>
      </c>
      <c r="B141" s="1">
        <v>4980673000377</v>
      </c>
      <c r="C141" t="s">
        <v>376</v>
      </c>
      <c r="D141" t="s">
        <v>377</v>
      </c>
      <c r="E141">
        <v>1814</v>
      </c>
      <c r="F141">
        <v>1814</v>
      </c>
      <c r="G141">
        <f t="shared" si="10"/>
        <v>0</v>
      </c>
      <c r="H141">
        <f t="shared" si="11"/>
        <v>0</v>
      </c>
      <c r="I141">
        <f t="shared" si="12"/>
        <v>110.654</v>
      </c>
      <c r="J141" s="5">
        <f t="shared" si="13"/>
        <v>132.78479999999999</v>
      </c>
      <c r="K141" s="2">
        <f>I141*1.25</f>
        <v>138.3175</v>
      </c>
      <c r="L141" s="5">
        <f t="shared" si="14"/>
        <v>127.25209999999998</v>
      </c>
    </row>
    <row r="142" spans="1:13" hidden="1">
      <c r="A142" t="s">
        <v>378</v>
      </c>
      <c r="B142" s="1">
        <v>4980673000865</v>
      </c>
      <c r="C142" t="s">
        <v>209</v>
      </c>
      <c r="D142" t="s">
        <v>379</v>
      </c>
      <c r="E142">
        <v>1058</v>
      </c>
      <c r="F142">
        <v>1058</v>
      </c>
      <c r="G142">
        <f t="shared" si="10"/>
        <v>0</v>
      </c>
      <c r="H142">
        <f t="shared" si="11"/>
        <v>0</v>
      </c>
      <c r="I142">
        <f t="shared" si="12"/>
        <v>64.537999999999997</v>
      </c>
      <c r="J142" s="5">
        <f t="shared" si="13"/>
        <v>77.445599999999999</v>
      </c>
      <c r="K142" s="5"/>
      <c r="L142" s="5">
        <f t="shared" si="14"/>
        <v>74.218699999999984</v>
      </c>
    </row>
    <row r="143" spans="1:13" hidden="1">
      <c r="A143" t="s">
        <v>380</v>
      </c>
      <c r="B143" s="1">
        <v>4987306045941</v>
      </c>
      <c r="C143" t="s">
        <v>126</v>
      </c>
      <c r="D143" t="s">
        <v>381</v>
      </c>
      <c r="E143">
        <v>1080</v>
      </c>
      <c r="F143">
        <v>1490</v>
      </c>
      <c r="G143">
        <f t="shared" si="10"/>
        <v>-410</v>
      </c>
      <c r="H143">
        <f t="shared" si="11"/>
        <v>-0.27516778523489932</v>
      </c>
      <c r="I143">
        <f t="shared" si="12"/>
        <v>65.88</v>
      </c>
      <c r="J143" s="5">
        <f t="shared" si="13"/>
        <v>79.055999999999997</v>
      </c>
      <c r="K143" s="5"/>
      <c r="L143" s="5">
        <f t="shared" si="14"/>
        <v>75.761999999999986</v>
      </c>
    </row>
    <row r="144" spans="1:13" hidden="1">
      <c r="A144" t="s">
        <v>382</v>
      </c>
      <c r="B144" s="1">
        <v>4987306045965</v>
      </c>
      <c r="C144" t="s">
        <v>114</v>
      </c>
      <c r="D144" t="s">
        <v>383</v>
      </c>
      <c r="E144">
        <v>1580</v>
      </c>
      <c r="F144">
        <v>2138</v>
      </c>
      <c r="G144">
        <f t="shared" si="10"/>
        <v>-558</v>
      </c>
      <c r="H144">
        <f t="shared" si="11"/>
        <v>-0.26099158091674463</v>
      </c>
      <c r="I144">
        <f t="shared" si="12"/>
        <v>96.38</v>
      </c>
      <c r="J144" s="5">
        <f t="shared" si="13"/>
        <v>115.65599999999999</v>
      </c>
      <c r="K144" s="5"/>
      <c r="L144" s="5">
        <f t="shared" si="14"/>
        <v>110.83699999999999</v>
      </c>
    </row>
    <row r="145" spans="1:14" hidden="1">
      <c r="A145" t="s">
        <v>384</v>
      </c>
      <c r="B145" s="1">
        <v>4987306045989</v>
      </c>
      <c r="C145" t="s">
        <v>385</v>
      </c>
      <c r="D145" t="s">
        <v>386</v>
      </c>
      <c r="E145">
        <v>1080</v>
      </c>
      <c r="F145">
        <v>1490</v>
      </c>
      <c r="G145">
        <f t="shared" ref="G145:G208" si="15">E145-F145</f>
        <v>-410</v>
      </c>
      <c r="H145">
        <f t="shared" si="11"/>
        <v>-0.27516778523489932</v>
      </c>
      <c r="I145">
        <f t="shared" si="12"/>
        <v>65.88</v>
      </c>
      <c r="J145" s="5">
        <f t="shared" si="13"/>
        <v>79.055999999999997</v>
      </c>
      <c r="K145" s="5"/>
      <c r="L145" s="5">
        <f t="shared" si="14"/>
        <v>75.761999999999986</v>
      </c>
    </row>
    <row r="146" spans="1:14" hidden="1">
      <c r="A146" t="s">
        <v>387</v>
      </c>
      <c r="B146" s="1">
        <v>4987306046009</v>
      </c>
      <c r="C146" t="s">
        <v>73</v>
      </c>
      <c r="D146" t="s">
        <v>388</v>
      </c>
      <c r="E146">
        <v>1580</v>
      </c>
      <c r="F146">
        <v>2138</v>
      </c>
      <c r="G146">
        <f t="shared" si="15"/>
        <v>-558</v>
      </c>
      <c r="H146">
        <f t="shared" si="11"/>
        <v>-0.26099158091674463</v>
      </c>
      <c r="I146">
        <f t="shared" si="12"/>
        <v>96.38</v>
      </c>
      <c r="J146" s="5">
        <f t="shared" si="13"/>
        <v>115.65599999999999</v>
      </c>
      <c r="K146" s="5"/>
      <c r="L146" s="5">
        <f t="shared" si="14"/>
        <v>110.83699999999999</v>
      </c>
    </row>
    <row r="147" spans="1:14">
      <c r="A147" t="s">
        <v>389</v>
      </c>
      <c r="B147" s="1">
        <v>4987316014593</v>
      </c>
      <c r="C147" t="s">
        <v>359</v>
      </c>
      <c r="D147" t="s">
        <v>390</v>
      </c>
      <c r="E147">
        <v>1944</v>
      </c>
      <c r="F147">
        <v>1490</v>
      </c>
      <c r="G147">
        <f t="shared" si="15"/>
        <v>454</v>
      </c>
      <c r="H147">
        <f t="shared" si="11"/>
        <v>0.30469798657718122</v>
      </c>
      <c r="I147">
        <f t="shared" si="12"/>
        <v>118.584</v>
      </c>
      <c r="J147" s="5">
        <f t="shared" si="13"/>
        <v>142.30080000000001</v>
      </c>
      <c r="K147" s="2">
        <f>I147*1.25</f>
        <v>148.23000000000002</v>
      </c>
      <c r="L147" s="5">
        <f t="shared" si="14"/>
        <v>136.3716</v>
      </c>
    </row>
    <row r="148" spans="1:14">
      <c r="A148" t="s">
        <v>391</v>
      </c>
      <c r="B148" s="1">
        <v>4987316014579</v>
      </c>
      <c r="C148" t="s">
        <v>359</v>
      </c>
      <c r="D148" t="s">
        <v>392</v>
      </c>
      <c r="E148">
        <v>1720</v>
      </c>
      <c r="F148">
        <v>1380</v>
      </c>
      <c r="G148">
        <f t="shared" si="15"/>
        <v>340</v>
      </c>
      <c r="H148">
        <f t="shared" si="11"/>
        <v>0.24637681159420291</v>
      </c>
      <c r="I148">
        <f t="shared" si="12"/>
        <v>104.92</v>
      </c>
      <c r="J148" s="5">
        <f t="shared" si="13"/>
        <v>125.904</v>
      </c>
      <c r="K148" s="2">
        <f>I148*1.25</f>
        <v>131.15</v>
      </c>
      <c r="L148" s="5">
        <f t="shared" si="14"/>
        <v>120.65799999999999</v>
      </c>
    </row>
    <row r="149" spans="1:14">
      <c r="A149" t="s">
        <v>393</v>
      </c>
      <c r="B149" s="1">
        <v>4987316014555</v>
      </c>
      <c r="C149" t="s">
        <v>359</v>
      </c>
      <c r="D149" t="s">
        <v>394</v>
      </c>
      <c r="E149">
        <v>1800</v>
      </c>
      <c r="F149">
        <v>1080</v>
      </c>
      <c r="G149">
        <f t="shared" si="15"/>
        <v>720</v>
      </c>
      <c r="H149">
        <f t="shared" si="11"/>
        <v>0.66666666666666663</v>
      </c>
      <c r="I149">
        <f t="shared" si="12"/>
        <v>109.8</v>
      </c>
      <c r="J149" s="5">
        <f t="shared" si="13"/>
        <v>131.76</v>
      </c>
      <c r="K149" s="2">
        <f>I149*1.25</f>
        <v>137.25</v>
      </c>
      <c r="L149" s="5">
        <f t="shared" si="14"/>
        <v>126.26999999999998</v>
      </c>
    </row>
    <row r="150" spans="1:14" hidden="1">
      <c r="A150" t="s">
        <v>395</v>
      </c>
      <c r="B150" s="1">
        <v>4987107609229</v>
      </c>
      <c r="C150" t="s">
        <v>73</v>
      </c>
      <c r="D150" t="s">
        <v>396</v>
      </c>
      <c r="E150">
        <v>1380</v>
      </c>
      <c r="F150">
        <v>1780</v>
      </c>
      <c r="G150">
        <f t="shared" si="15"/>
        <v>-400</v>
      </c>
      <c r="H150">
        <f t="shared" si="11"/>
        <v>-0.2247191011235955</v>
      </c>
      <c r="I150">
        <f t="shared" si="12"/>
        <v>84.179999999999993</v>
      </c>
      <c r="J150" s="5">
        <f t="shared" si="13"/>
        <v>101.01599999999999</v>
      </c>
      <c r="K150" s="5"/>
      <c r="L150" s="5">
        <f t="shared" si="14"/>
        <v>96.806999999999988</v>
      </c>
    </row>
    <row r="151" spans="1:14" hidden="1">
      <c r="A151" t="s">
        <v>397</v>
      </c>
      <c r="B151" s="1">
        <v>4987107609182</v>
      </c>
      <c r="C151" t="s">
        <v>398</v>
      </c>
      <c r="D151" t="s">
        <v>399</v>
      </c>
      <c r="E151">
        <v>980</v>
      </c>
      <c r="F151">
        <v>980</v>
      </c>
      <c r="G151">
        <f t="shared" si="15"/>
        <v>0</v>
      </c>
      <c r="H151">
        <f t="shared" si="11"/>
        <v>0</v>
      </c>
      <c r="I151">
        <f t="shared" si="12"/>
        <v>59.78</v>
      </c>
      <c r="J151" s="5">
        <f t="shared" si="13"/>
        <v>71.736000000000004</v>
      </c>
      <c r="K151" s="5"/>
      <c r="L151" s="5">
        <f t="shared" si="14"/>
        <v>68.747</v>
      </c>
      <c r="N151" t="s">
        <v>400</v>
      </c>
    </row>
    <row r="152" spans="1:14" hidden="1">
      <c r="A152" t="s">
        <v>401</v>
      </c>
      <c r="B152" s="1">
        <v>4987107609205</v>
      </c>
      <c r="C152" t="s">
        <v>176</v>
      </c>
      <c r="D152" t="s">
        <v>402</v>
      </c>
      <c r="E152">
        <v>1580</v>
      </c>
      <c r="F152">
        <v>1780</v>
      </c>
      <c r="G152">
        <f t="shared" si="15"/>
        <v>-200</v>
      </c>
      <c r="H152">
        <f t="shared" si="11"/>
        <v>-0.11235955056179775</v>
      </c>
      <c r="I152">
        <f t="shared" si="12"/>
        <v>96.38</v>
      </c>
      <c r="J152" s="5">
        <f t="shared" si="13"/>
        <v>115.65599999999999</v>
      </c>
      <c r="K152" s="5"/>
      <c r="L152" s="5">
        <f t="shared" si="14"/>
        <v>110.83699999999999</v>
      </c>
      <c r="M152">
        <v>148</v>
      </c>
    </row>
    <row r="153" spans="1:14" hidden="1">
      <c r="A153" t="s">
        <v>403</v>
      </c>
      <c r="B153" s="1">
        <v>4987107621511</v>
      </c>
      <c r="C153" t="s">
        <v>176</v>
      </c>
      <c r="D153" t="s">
        <v>404</v>
      </c>
      <c r="E153">
        <v>1580</v>
      </c>
      <c r="F153">
        <v>1780</v>
      </c>
      <c r="G153">
        <f t="shared" si="15"/>
        <v>-200</v>
      </c>
      <c r="H153">
        <f t="shared" si="11"/>
        <v>-0.11235955056179775</v>
      </c>
      <c r="I153">
        <f t="shared" si="12"/>
        <v>96.38</v>
      </c>
      <c r="J153" s="5">
        <f t="shared" si="13"/>
        <v>115.65599999999999</v>
      </c>
      <c r="K153" s="5"/>
      <c r="L153" s="5">
        <f t="shared" si="14"/>
        <v>110.83699999999999</v>
      </c>
    </row>
    <row r="154" spans="1:14" hidden="1">
      <c r="A154" t="s">
        <v>405</v>
      </c>
      <c r="B154" s="1">
        <v>4987107617170</v>
      </c>
      <c r="C154" t="s">
        <v>176</v>
      </c>
      <c r="D154" t="s">
        <v>406</v>
      </c>
      <c r="E154">
        <v>1580</v>
      </c>
      <c r="F154">
        <v>1780</v>
      </c>
      <c r="G154">
        <f t="shared" si="15"/>
        <v>-200</v>
      </c>
      <c r="H154">
        <f t="shared" si="11"/>
        <v>-0.11235955056179775</v>
      </c>
      <c r="I154">
        <f t="shared" si="12"/>
        <v>96.38</v>
      </c>
      <c r="J154" s="5">
        <f t="shared" si="13"/>
        <v>115.65599999999999</v>
      </c>
      <c r="K154" s="5"/>
      <c r="L154" s="5">
        <f t="shared" si="14"/>
        <v>110.83699999999999</v>
      </c>
    </row>
    <row r="155" spans="1:14" hidden="1">
      <c r="A155" t="s">
        <v>407</v>
      </c>
      <c r="B155" s="1">
        <v>4987300059005</v>
      </c>
      <c r="C155" t="s">
        <v>398</v>
      </c>
      <c r="D155" t="s">
        <v>408</v>
      </c>
      <c r="E155">
        <v>1000</v>
      </c>
      <c r="F155">
        <v>1458</v>
      </c>
      <c r="G155">
        <f t="shared" si="15"/>
        <v>-458</v>
      </c>
      <c r="H155">
        <f t="shared" si="11"/>
        <v>-0.31412894375857336</v>
      </c>
      <c r="I155">
        <f t="shared" si="12"/>
        <v>61</v>
      </c>
      <c r="J155" s="5">
        <f t="shared" si="13"/>
        <v>73.2</v>
      </c>
      <c r="K155" s="5"/>
      <c r="L155" s="5">
        <f t="shared" si="14"/>
        <v>70.149999999999991</v>
      </c>
      <c r="M155">
        <v>109</v>
      </c>
    </row>
    <row r="156" spans="1:14" hidden="1">
      <c r="A156" t="s">
        <v>409</v>
      </c>
      <c r="B156" s="1">
        <v>4987300059012</v>
      </c>
      <c r="C156" t="s">
        <v>176</v>
      </c>
      <c r="D156" t="s">
        <v>410</v>
      </c>
      <c r="E156">
        <v>1180</v>
      </c>
      <c r="F156">
        <v>1998</v>
      </c>
      <c r="G156">
        <f t="shared" si="15"/>
        <v>-818</v>
      </c>
      <c r="H156">
        <f t="shared" si="11"/>
        <v>-0.4094094094094094</v>
      </c>
      <c r="I156">
        <f t="shared" si="12"/>
        <v>71.98</v>
      </c>
      <c r="J156" s="5">
        <f t="shared" si="13"/>
        <v>86.376000000000005</v>
      </c>
      <c r="K156" s="5"/>
      <c r="L156" s="5">
        <f t="shared" si="14"/>
        <v>82.777000000000001</v>
      </c>
      <c r="M156">
        <v>129</v>
      </c>
    </row>
    <row r="157" spans="1:14" hidden="1">
      <c r="A157" t="s">
        <v>411</v>
      </c>
      <c r="B157" s="1">
        <v>4987306048041</v>
      </c>
      <c r="C157" t="s">
        <v>126</v>
      </c>
      <c r="D157" t="s">
        <v>412</v>
      </c>
      <c r="E157">
        <v>1280</v>
      </c>
      <c r="F157">
        <v>1458</v>
      </c>
      <c r="G157">
        <f t="shared" si="15"/>
        <v>-178</v>
      </c>
      <c r="H157">
        <f t="shared" si="11"/>
        <v>-0.12208504801097393</v>
      </c>
      <c r="I157">
        <f t="shared" si="12"/>
        <v>78.08</v>
      </c>
      <c r="J157" s="5">
        <f t="shared" si="13"/>
        <v>93.695999999999998</v>
      </c>
      <c r="K157" s="5"/>
      <c r="L157" s="5">
        <f t="shared" si="14"/>
        <v>89.791999999999987</v>
      </c>
    </row>
    <row r="158" spans="1:14" hidden="1">
      <c r="A158" t="s">
        <v>413</v>
      </c>
      <c r="B158" s="1">
        <v>4987306048058</v>
      </c>
      <c r="C158" t="s">
        <v>34</v>
      </c>
      <c r="D158" t="s">
        <v>414</v>
      </c>
      <c r="E158">
        <v>1580</v>
      </c>
      <c r="F158">
        <v>2079</v>
      </c>
      <c r="G158">
        <f t="shared" si="15"/>
        <v>-499</v>
      </c>
      <c r="H158">
        <f t="shared" si="11"/>
        <v>-0.24001924001924002</v>
      </c>
      <c r="I158">
        <f t="shared" si="12"/>
        <v>96.38</v>
      </c>
      <c r="J158" s="5">
        <f t="shared" si="13"/>
        <v>115.65599999999999</v>
      </c>
      <c r="K158" s="5"/>
      <c r="L158" s="5">
        <f t="shared" si="14"/>
        <v>110.83699999999999</v>
      </c>
    </row>
    <row r="159" spans="1:14" hidden="1">
      <c r="A159" t="s">
        <v>415</v>
      </c>
      <c r="B159" s="1">
        <v>4987306053748</v>
      </c>
      <c r="C159" t="s">
        <v>126</v>
      </c>
      <c r="D159" t="s">
        <v>416</v>
      </c>
      <c r="E159">
        <v>1380</v>
      </c>
      <c r="F159">
        <v>1458</v>
      </c>
      <c r="G159">
        <f t="shared" si="15"/>
        <v>-78</v>
      </c>
      <c r="H159">
        <f t="shared" si="11"/>
        <v>-5.3497942386831275E-2</v>
      </c>
      <c r="I159">
        <f t="shared" si="12"/>
        <v>84.179999999999993</v>
      </c>
      <c r="J159" s="5">
        <f t="shared" si="13"/>
        <v>101.01599999999999</v>
      </c>
      <c r="K159" s="5"/>
      <c r="L159" s="5">
        <f t="shared" si="14"/>
        <v>96.806999999999988</v>
      </c>
    </row>
    <row r="160" spans="1:14" hidden="1">
      <c r="A160" t="s">
        <v>417</v>
      </c>
      <c r="B160" s="1">
        <v>4987306053755</v>
      </c>
      <c r="C160" t="s">
        <v>34</v>
      </c>
      <c r="D160" t="s">
        <v>418</v>
      </c>
      <c r="E160">
        <v>1580</v>
      </c>
      <c r="F160">
        <v>2079</v>
      </c>
      <c r="G160">
        <f t="shared" si="15"/>
        <v>-499</v>
      </c>
      <c r="H160">
        <f t="shared" si="11"/>
        <v>-0.24001924001924002</v>
      </c>
      <c r="I160">
        <f t="shared" si="12"/>
        <v>96.38</v>
      </c>
      <c r="J160" s="5">
        <f t="shared" si="13"/>
        <v>115.65599999999999</v>
      </c>
      <c r="K160" s="5"/>
      <c r="L160" s="5">
        <f t="shared" si="14"/>
        <v>110.83699999999999</v>
      </c>
    </row>
    <row r="161" spans="1:13" hidden="1">
      <c r="A161" t="s">
        <v>419</v>
      </c>
      <c r="B161" s="1">
        <v>4987306053724</v>
      </c>
      <c r="C161" t="s">
        <v>126</v>
      </c>
      <c r="D161" t="s">
        <v>420</v>
      </c>
      <c r="E161">
        <v>1280</v>
      </c>
      <c r="F161">
        <v>1458</v>
      </c>
      <c r="G161">
        <f t="shared" si="15"/>
        <v>-178</v>
      </c>
      <c r="H161">
        <f t="shared" si="11"/>
        <v>-0.12208504801097393</v>
      </c>
      <c r="I161">
        <f t="shared" si="12"/>
        <v>78.08</v>
      </c>
      <c r="J161" s="5">
        <f t="shared" si="13"/>
        <v>93.695999999999998</v>
      </c>
      <c r="K161" s="5"/>
      <c r="L161" s="5">
        <f t="shared" si="14"/>
        <v>89.791999999999987</v>
      </c>
    </row>
    <row r="162" spans="1:13">
      <c r="A162" t="s">
        <v>421</v>
      </c>
      <c r="B162" s="1">
        <v>4987306053731</v>
      </c>
      <c r="C162" t="s">
        <v>34</v>
      </c>
      <c r="D162" t="s">
        <v>422</v>
      </c>
      <c r="E162">
        <v>1680</v>
      </c>
      <c r="F162">
        <v>2079</v>
      </c>
      <c r="G162">
        <f t="shared" si="15"/>
        <v>-399</v>
      </c>
      <c r="H162">
        <f t="shared" si="11"/>
        <v>-0.19191919191919191</v>
      </c>
      <c r="I162">
        <f t="shared" si="12"/>
        <v>102.48</v>
      </c>
      <c r="J162" s="5">
        <f t="shared" si="13"/>
        <v>122.976</v>
      </c>
      <c r="K162" s="2">
        <f>I162*1.25</f>
        <v>128.1</v>
      </c>
      <c r="L162" s="5">
        <f t="shared" si="14"/>
        <v>117.85199999999999</v>
      </c>
    </row>
    <row r="163" spans="1:13" hidden="1">
      <c r="A163" t="s">
        <v>423</v>
      </c>
      <c r="B163" s="1">
        <v>4987040051543</v>
      </c>
      <c r="C163" t="s">
        <v>424</v>
      </c>
      <c r="D163" t="s">
        <v>425</v>
      </c>
      <c r="E163">
        <v>887</v>
      </c>
      <c r="F163">
        <v>880</v>
      </c>
      <c r="G163">
        <f t="shared" si="15"/>
        <v>7</v>
      </c>
      <c r="H163">
        <f t="shared" si="11"/>
        <v>7.9545454545454537E-3</v>
      </c>
      <c r="I163">
        <f t="shared" si="12"/>
        <v>54.106999999999999</v>
      </c>
      <c r="J163" s="5">
        <f t="shared" si="13"/>
        <v>64.928399999999996</v>
      </c>
      <c r="K163" s="5"/>
      <c r="L163" s="5">
        <f t="shared" si="14"/>
        <v>62.223049999999994</v>
      </c>
    </row>
    <row r="164" spans="1:13" hidden="1">
      <c r="A164" t="s">
        <v>426</v>
      </c>
      <c r="B164" s="1">
        <v>4987469542417</v>
      </c>
      <c r="C164" t="s">
        <v>37</v>
      </c>
      <c r="D164" t="s">
        <v>427</v>
      </c>
      <c r="E164">
        <v>798</v>
      </c>
      <c r="F164">
        <v>798</v>
      </c>
      <c r="G164">
        <f t="shared" si="15"/>
        <v>0</v>
      </c>
      <c r="H164">
        <f t="shared" si="11"/>
        <v>0</v>
      </c>
      <c r="I164">
        <f t="shared" si="12"/>
        <v>48.677999999999997</v>
      </c>
      <c r="J164" s="5">
        <f t="shared" si="13"/>
        <v>58.413599999999995</v>
      </c>
      <c r="K164" s="5"/>
      <c r="L164" s="5">
        <f t="shared" si="14"/>
        <v>55.979699999999994</v>
      </c>
      <c r="M164">
        <v>89</v>
      </c>
    </row>
    <row r="165" spans="1:13" hidden="1">
      <c r="A165" t="s">
        <v>428</v>
      </c>
      <c r="B165" s="1">
        <v>4987423354940</v>
      </c>
      <c r="C165" t="s">
        <v>58</v>
      </c>
      <c r="D165" t="s">
        <v>429</v>
      </c>
      <c r="E165">
        <v>1520</v>
      </c>
      <c r="F165">
        <v>1380</v>
      </c>
      <c r="G165">
        <f t="shared" si="15"/>
        <v>140</v>
      </c>
      <c r="H165">
        <f t="shared" si="11"/>
        <v>0.10144927536231885</v>
      </c>
      <c r="I165">
        <f t="shared" si="12"/>
        <v>92.72</v>
      </c>
      <c r="J165" s="5">
        <f t="shared" si="13"/>
        <v>111.264</v>
      </c>
      <c r="K165" s="5"/>
      <c r="L165" s="5">
        <f t="shared" si="14"/>
        <v>106.62799999999999</v>
      </c>
    </row>
    <row r="166" spans="1:13" hidden="1">
      <c r="A166" t="s">
        <v>430</v>
      </c>
      <c r="B166" s="1">
        <v>4987072023822</v>
      </c>
      <c r="C166" t="s">
        <v>431</v>
      </c>
      <c r="D166" t="s">
        <v>432</v>
      </c>
      <c r="E166">
        <v>702</v>
      </c>
      <c r="F166">
        <v>648</v>
      </c>
      <c r="G166">
        <f t="shared" si="15"/>
        <v>54</v>
      </c>
      <c r="H166">
        <f t="shared" si="11"/>
        <v>8.3333333333333329E-2</v>
      </c>
      <c r="I166">
        <f t="shared" si="12"/>
        <v>42.821999999999996</v>
      </c>
      <c r="J166" s="5">
        <f t="shared" si="13"/>
        <v>51.386399999999995</v>
      </c>
      <c r="K166" s="5"/>
      <c r="L166" s="5">
        <f t="shared" si="14"/>
        <v>49.245299999999993</v>
      </c>
      <c r="M166">
        <v>90</v>
      </c>
    </row>
    <row r="167" spans="1:13" hidden="1">
      <c r="A167" t="s">
        <v>433</v>
      </c>
      <c r="B167" s="1">
        <v>4987072004708</v>
      </c>
      <c r="C167" t="s">
        <v>431</v>
      </c>
      <c r="D167" t="s">
        <v>434</v>
      </c>
      <c r="E167">
        <v>702</v>
      </c>
      <c r="F167">
        <v>648</v>
      </c>
      <c r="G167">
        <f t="shared" si="15"/>
        <v>54</v>
      </c>
      <c r="H167">
        <f t="shared" si="11"/>
        <v>8.3333333333333329E-2</v>
      </c>
      <c r="I167">
        <f t="shared" si="12"/>
        <v>42.821999999999996</v>
      </c>
      <c r="J167" s="5">
        <f t="shared" si="13"/>
        <v>51.386399999999995</v>
      </c>
      <c r="K167" s="5"/>
      <c r="L167" s="5">
        <f t="shared" si="14"/>
        <v>49.245299999999993</v>
      </c>
      <c r="M167">
        <v>90</v>
      </c>
    </row>
    <row r="168" spans="1:13" hidden="1">
      <c r="A168" t="s">
        <v>435</v>
      </c>
      <c r="B168" s="1">
        <v>4987072070840</v>
      </c>
      <c r="C168" t="s">
        <v>431</v>
      </c>
      <c r="D168" t="s">
        <v>436</v>
      </c>
      <c r="E168">
        <v>702</v>
      </c>
      <c r="F168">
        <v>648</v>
      </c>
      <c r="G168">
        <f t="shared" si="15"/>
        <v>54</v>
      </c>
      <c r="H168">
        <f t="shared" si="11"/>
        <v>8.3333333333333329E-2</v>
      </c>
      <c r="I168">
        <f t="shared" si="12"/>
        <v>42.821999999999996</v>
      </c>
      <c r="J168" s="5">
        <f t="shared" si="13"/>
        <v>51.386399999999995</v>
      </c>
      <c r="K168" s="5"/>
      <c r="L168" s="5">
        <f t="shared" si="14"/>
        <v>49.245299999999993</v>
      </c>
    </row>
    <row r="169" spans="1:13" hidden="1">
      <c r="A169" t="s">
        <v>437</v>
      </c>
      <c r="B169" s="1">
        <v>4987059010289</v>
      </c>
      <c r="C169" t="s">
        <v>37</v>
      </c>
      <c r="D169" t="s">
        <v>438</v>
      </c>
      <c r="E169">
        <v>584</v>
      </c>
      <c r="F169">
        <v>488</v>
      </c>
      <c r="G169">
        <f t="shared" si="15"/>
        <v>96</v>
      </c>
      <c r="H169">
        <f t="shared" si="11"/>
        <v>0.19672131147540983</v>
      </c>
      <c r="I169">
        <f t="shared" si="12"/>
        <v>35.624000000000002</v>
      </c>
      <c r="J169" s="5">
        <f t="shared" si="13"/>
        <v>42.748800000000003</v>
      </c>
      <c r="K169" s="5"/>
      <c r="L169" s="5">
        <f t="shared" si="14"/>
        <v>40.967599999999997</v>
      </c>
    </row>
    <row r="170" spans="1:13" hidden="1">
      <c r="A170" t="s">
        <v>439</v>
      </c>
      <c r="B170" s="1">
        <v>4987067801008</v>
      </c>
      <c r="C170" t="s">
        <v>440</v>
      </c>
      <c r="D170" s="4" t="s">
        <v>441</v>
      </c>
      <c r="E170">
        <v>799</v>
      </c>
      <c r="F170">
        <v>698</v>
      </c>
      <c r="G170">
        <f t="shared" si="15"/>
        <v>101</v>
      </c>
      <c r="H170">
        <f t="shared" si="11"/>
        <v>0.14469914040114612</v>
      </c>
      <c r="I170">
        <f t="shared" si="12"/>
        <v>48.738999999999997</v>
      </c>
      <c r="J170" s="5">
        <f t="shared" si="13"/>
        <v>58.486799999999995</v>
      </c>
      <c r="K170" s="5"/>
      <c r="L170" s="5">
        <f t="shared" si="14"/>
        <v>56.049849999999992</v>
      </c>
      <c r="M170">
        <v>260</v>
      </c>
    </row>
    <row r="171" spans="1:13" hidden="1">
      <c r="A171" t="s">
        <v>442</v>
      </c>
      <c r="B171" s="1">
        <v>4987067801206</v>
      </c>
      <c r="C171" t="s">
        <v>440</v>
      </c>
      <c r="D171" s="4" t="s">
        <v>443</v>
      </c>
      <c r="E171">
        <v>799</v>
      </c>
      <c r="F171">
        <v>698</v>
      </c>
      <c r="G171">
        <f t="shared" si="15"/>
        <v>101</v>
      </c>
      <c r="H171">
        <f t="shared" si="11"/>
        <v>0.14469914040114612</v>
      </c>
      <c r="I171">
        <f t="shared" si="12"/>
        <v>48.738999999999997</v>
      </c>
      <c r="J171" s="5">
        <f t="shared" si="13"/>
        <v>58.486799999999995</v>
      </c>
      <c r="K171" s="5"/>
      <c r="L171" s="5">
        <f t="shared" si="14"/>
        <v>56.049849999999992</v>
      </c>
      <c r="M171">
        <v>260</v>
      </c>
    </row>
    <row r="172" spans="1:13" hidden="1">
      <c r="A172" t="s">
        <v>444</v>
      </c>
      <c r="B172" s="1">
        <v>4987300054246</v>
      </c>
      <c r="C172" t="s">
        <v>445</v>
      </c>
      <c r="D172" t="s">
        <v>446</v>
      </c>
      <c r="E172">
        <v>1580</v>
      </c>
      <c r="F172">
        <v>980</v>
      </c>
      <c r="G172">
        <f t="shared" si="15"/>
        <v>600</v>
      </c>
      <c r="H172">
        <f t="shared" si="11"/>
        <v>0.61224489795918369</v>
      </c>
      <c r="I172">
        <f t="shared" si="12"/>
        <v>96.38</v>
      </c>
      <c r="J172" s="5">
        <f t="shared" si="13"/>
        <v>115.65599999999999</v>
      </c>
      <c r="K172" s="5"/>
      <c r="L172" s="5">
        <f t="shared" si="14"/>
        <v>110.83699999999999</v>
      </c>
    </row>
    <row r="173" spans="1:13" hidden="1">
      <c r="A173" t="s">
        <v>447</v>
      </c>
      <c r="B173" s="1">
        <v>4987040055213</v>
      </c>
      <c r="C173" t="s">
        <v>448</v>
      </c>
      <c r="D173" t="s">
        <v>449</v>
      </c>
      <c r="E173">
        <v>1296</v>
      </c>
      <c r="F173">
        <v>1058</v>
      </c>
      <c r="G173">
        <f t="shared" si="15"/>
        <v>238</v>
      </c>
      <c r="H173">
        <f t="shared" si="11"/>
        <v>0.22495274102079396</v>
      </c>
      <c r="I173">
        <f t="shared" si="12"/>
        <v>79.055999999999997</v>
      </c>
      <c r="J173" s="5">
        <f t="shared" si="13"/>
        <v>94.867199999999997</v>
      </c>
      <c r="K173" s="5"/>
      <c r="L173" s="5">
        <f t="shared" si="14"/>
        <v>90.914399999999986</v>
      </c>
    </row>
    <row r="174" spans="1:13">
      <c r="A174" t="s">
        <v>450</v>
      </c>
      <c r="B174" s="1">
        <v>4987040055220</v>
      </c>
      <c r="C174" t="s">
        <v>451</v>
      </c>
      <c r="D174" t="s">
        <v>452</v>
      </c>
      <c r="E174">
        <v>1922</v>
      </c>
      <c r="F174">
        <v>1780</v>
      </c>
      <c r="G174">
        <f t="shared" si="15"/>
        <v>142</v>
      </c>
      <c r="H174">
        <f t="shared" si="11"/>
        <v>7.9775280898876408E-2</v>
      </c>
      <c r="I174">
        <f t="shared" si="12"/>
        <v>117.242</v>
      </c>
      <c r="J174" s="5">
        <f t="shared" si="13"/>
        <v>140.69040000000001</v>
      </c>
      <c r="K174" s="2">
        <f>I174*1.25</f>
        <v>146.55250000000001</v>
      </c>
      <c r="L174" s="5">
        <f t="shared" si="14"/>
        <v>134.82829999999998</v>
      </c>
    </row>
    <row r="175" spans="1:13" hidden="1">
      <c r="A175" t="s">
        <v>453</v>
      </c>
      <c r="B175" s="1">
        <v>4987040055404</v>
      </c>
      <c r="C175" t="s">
        <v>114</v>
      </c>
      <c r="D175" t="s">
        <v>454</v>
      </c>
      <c r="E175">
        <v>798</v>
      </c>
      <c r="F175">
        <v>1080</v>
      </c>
      <c r="G175">
        <f t="shared" si="15"/>
        <v>-282</v>
      </c>
      <c r="H175">
        <f t="shared" si="11"/>
        <v>-0.26111111111111113</v>
      </c>
      <c r="I175">
        <f t="shared" si="12"/>
        <v>48.677999999999997</v>
      </c>
      <c r="J175" s="5">
        <f t="shared" si="13"/>
        <v>58.413599999999995</v>
      </c>
      <c r="K175" s="5"/>
      <c r="L175" s="5">
        <f t="shared" si="14"/>
        <v>55.979699999999994</v>
      </c>
    </row>
    <row r="176" spans="1:13" hidden="1">
      <c r="A176" t="s">
        <v>455</v>
      </c>
      <c r="B176" s="1">
        <v>4987040055312</v>
      </c>
      <c r="C176" t="s">
        <v>456</v>
      </c>
      <c r="D176" t="s">
        <v>457</v>
      </c>
      <c r="E176">
        <v>1380</v>
      </c>
      <c r="F176">
        <v>1598</v>
      </c>
      <c r="G176">
        <f t="shared" si="15"/>
        <v>-218</v>
      </c>
      <c r="H176">
        <f t="shared" si="11"/>
        <v>-0.13642052565707133</v>
      </c>
      <c r="I176">
        <f t="shared" si="12"/>
        <v>84.179999999999993</v>
      </c>
      <c r="J176" s="5">
        <f t="shared" si="13"/>
        <v>101.01599999999999</v>
      </c>
      <c r="K176" s="5"/>
      <c r="L176" s="5">
        <f t="shared" si="14"/>
        <v>96.806999999999988</v>
      </c>
    </row>
    <row r="177" spans="1:13" hidden="1">
      <c r="A177" t="s">
        <v>458</v>
      </c>
      <c r="B177" s="1">
        <v>4987305114150</v>
      </c>
      <c r="C177" t="s">
        <v>55</v>
      </c>
      <c r="D177" t="s">
        <v>459</v>
      </c>
      <c r="E177">
        <v>1080</v>
      </c>
      <c r="F177">
        <v>980</v>
      </c>
      <c r="G177">
        <f t="shared" si="15"/>
        <v>100</v>
      </c>
      <c r="H177">
        <f t="shared" si="11"/>
        <v>0.10204081632653061</v>
      </c>
      <c r="I177">
        <f t="shared" si="12"/>
        <v>65.88</v>
      </c>
      <c r="J177" s="5">
        <f t="shared" si="13"/>
        <v>79.055999999999997</v>
      </c>
      <c r="K177" s="5"/>
      <c r="L177" s="5">
        <f t="shared" si="14"/>
        <v>75.761999999999986</v>
      </c>
    </row>
    <row r="178" spans="1:13" hidden="1">
      <c r="A178" t="s">
        <v>460</v>
      </c>
      <c r="B178" s="1">
        <v>4987305114167</v>
      </c>
      <c r="C178" t="s">
        <v>461</v>
      </c>
      <c r="D178" t="s">
        <v>462</v>
      </c>
      <c r="E178">
        <v>1280</v>
      </c>
      <c r="F178">
        <v>1080</v>
      </c>
      <c r="G178">
        <f t="shared" si="15"/>
        <v>200</v>
      </c>
      <c r="H178">
        <f t="shared" si="11"/>
        <v>0.18518518518518517</v>
      </c>
      <c r="I178">
        <f t="shared" si="12"/>
        <v>78.08</v>
      </c>
      <c r="J178" s="5">
        <f t="shared" si="13"/>
        <v>93.695999999999998</v>
      </c>
      <c r="K178" s="5"/>
      <c r="L178" s="5">
        <f t="shared" si="14"/>
        <v>89.791999999999987</v>
      </c>
    </row>
    <row r="179" spans="1:13" hidden="1">
      <c r="A179" t="s">
        <v>463</v>
      </c>
      <c r="B179" s="1">
        <v>4987123700856</v>
      </c>
      <c r="C179" t="s">
        <v>126</v>
      </c>
      <c r="D179" t="s">
        <v>464</v>
      </c>
      <c r="E179">
        <v>1380</v>
      </c>
      <c r="F179">
        <v>1580</v>
      </c>
      <c r="G179">
        <f t="shared" si="15"/>
        <v>-200</v>
      </c>
      <c r="H179">
        <f t="shared" si="11"/>
        <v>-0.12658227848101267</v>
      </c>
      <c r="I179">
        <f t="shared" si="12"/>
        <v>84.179999999999993</v>
      </c>
      <c r="J179" s="5">
        <f t="shared" si="13"/>
        <v>101.01599999999999</v>
      </c>
      <c r="K179" s="5"/>
      <c r="L179" s="5">
        <f t="shared" si="14"/>
        <v>96.806999999999988</v>
      </c>
    </row>
    <row r="180" spans="1:13" hidden="1">
      <c r="A180" t="s">
        <v>465</v>
      </c>
      <c r="B180" s="1">
        <v>49675351</v>
      </c>
      <c r="C180" t="s">
        <v>34</v>
      </c>
      <c r="D180" t="s">
        <v>466</v>
      </c>
      <c r="E180">
        <v>1480</v>
      </c>
      <c r="F180">
        <v>1480</v>
      </c>
      <c r="G180">
        <f t="shared" si="15"/>
        <v>0</v>
      </c>
      <c r="H180">
        <f t="shared" si="11"/>
        <v>0</v>
      </c>
      <c r="I180">
        <f t="shared" si="12"/>
        <v>90.28</v>
      </c>
      <c r="J180" s="5">
        <f t="shared" si="13"/>
        <v>108.336</v>
      </c>
      <c r="K180" s="5"/>
      <c r="L180" s="5">
        <f t="shared" si="14"/>
        <v>103.82199999999999</v>
      </c>
    </row>
    <row r="181" spans="1:13">
      <c r="A181" t="s">
        <v>467</v>
      </c>
      <c r="B181" s="1">
        <v>4987123700887</v>
      </c>
      <c r="C181" t="s">
        <v>196</v>
      </c>
      <c r="D181" t="s">
        <v>468</v>
      </c>
      <c r="E181">
        <v>1780</v>
      </c>
      <c r="F181">
        <v>1980</v>
      </c>
      <c r="G181">
        <f t="shared" si="15"/>
        <v>-200</v>
      </c>
      <c r="H181">
        <f t="shared" si="11"/>
        <v>-0.10101010101010101</v>
      </c>
      <c r="I181">
        <f t="shared" si="12"/>
        <v>108.58</v>
      </c>
      <c r="J181" s="5">
        <f t="shared" si="13"/>
        <v>130.29599999999999</v>
      </c>
      <c r="K181" s="2">
        <f>I181*1.25</f>
        <v>135.72499999999999</v>
      </c>
      <c r="L181" s="5">
        <f t="shared" si="14"/>
        <v>124.86699999999999</v>
      </c>
    </row>
    <row r="182" spans="1:13" hidden="1">
      <c r="A182" t="s">
        <v>469</v>
      </c>
      <c r="B182" s="1">
        <v>4987123700818</v>
      </c>
      <c r="C182" t="s">
        <v>126</v>
      </c>
      <c r="D182" t="s">
        <v>470</v>
      </c>
      <c r="E182">
        <v>1180</v>
      </c>
      <c r="F182">
        <v>1350</v>
      </c>
      <c r="G182">
        <f t="shared" si="15"/>
        <v>-170</v>
      </c>
      <c r="H182">
        <f t="shared" si="11"/>
        <v>-0.12592592592592591</v>
      </c>
      <c r="I182">
        <f t="shared" si="12"/>
        <v>71.98</v>
      </c>
      <c r="J182" s="5">
        <f t="shared" si="13"/>
        <v>86.376000000000005</v>
      </c>
      <c r="K182" s="5"/>
      <c r="L182" s="5">
        <f t="shared" si="14"/>
        <v>82.777000000000001</v>
      </c>
    </row>
    <row r="183" spans="1:13" hidden="1">
      <c r="A183" t="s">
        <v>471</v>
      </c>
      <c r="B183" s="1">
        <v>49675337</v>
      </c>
      <c r="C183" t="s">
        <v>114</v>
      </c>
      <c r="D183" t="s">
        <v>472</v>
      </c>
      <c r="E183">
        <v>1480</v>
      </c>
      <c r="F183">
        <v>1480</v>
      </c>
      <c r="G183">
        <f t="shared" si="15"/>
        <v>0</v>
      </c>
      <c r="H183">
        <f t="shared" si="11"/>
        <v>0</v>
      </c>
      <c r="I183">
        <f t="shared" si="12"/>
        <v>90.28</v>
      </c>
      <c r="J183" s="5">
        <f t="shared" si="13"/>
        <v>108.336</v>
      </c>
      <c r="K183" s="5"/>
      <c r="L183" s="5">
        <f t="shared" si="14"/>
        <v>103.82199999999999</v>
      </c>
    </row>
    <row r="184" spans="1:13">
      <c r="A184" t="s">
        <v>473</v>
      </c>
      <c r="B184" s="1">
        <v>4987123700849</v>
      </c>
      <c r="C184" t="s">
        <v>46</v>
      </c>
      <c r="D184" t="s">
        <v>474</v>
      </c>
      <c r="E184">
        <v>1780</v>
      </c>
      <c r="F184">
        <v>1980</v>
      </c>
      <c r="G184">
        <f t="shared" si="15"/>
        <v>-200</v>
      </c>
      <c r="H184">
        <f t="shared" si="11"/>
        <v>-0.10101010101010101</v>
      </c>
      <c r="I184">
        <f t="shared" si="12"/>
        <v>108.58</v>
      </c>
      <c r="J184" s="5">
        <f t="shared" si="13"/>
        <v>130.29599999999999</v>
      </c>
      <c r="K184" s="2">
        <f>I184*1.25</f>
        <v>135.72499999999999</v>
      </c>
      <c r="L184" s="5">
        <f t="shared" si="14"/>
        <v>124.86699999999999</v>
      </c>
    </row>
    <row r="185" spans="1:13" hidden="1">
      <c r="A185" t="s">
        <v>475</v>
      </c>
      <c r="B185" s="1">
        <v>4987123144797</v>
      </c>
      <c r="C185" t="s">
        <v>126</v>
      </c>
      <c r="D185" t="s">
        <v>476</v>
      </c>
      <c r="E185">
        <v>999</v>
      </c>
      <c r="F185">
        <v>1080</v>
      </c>
      <c r="G185">
        <f t="shared" si="15"/>
        <v>-81</v>
      </c>
      <c r="H185">
        <f t="shared" si="11"/>
        <v>-7.4999999999999997E-2</v>
      </c>
      <c r="I185">
        <f t="shared" si="12"/>
        <v>60.939</v>
      </c>
      <c r="J185" s="5">
        <f t="shared" si="13"/>
        <v>73.126800000000003</v>
      </c>
      <c r="K185" s="5"/>
      <c r="L185" s="5">
        <f t="shared" si="14"/>
        <v>70.079849999999993</v>
      </c>
    </row>
    <row r="186" spans="1:13" hidden="1">
      <c r="A186" t="s">
        <v>477</v>
      </c>
      <c r="B186" s="1">
        <v>4987123144872</v>
      </c>
      <c r="C186" t="s">
        <v>34</v>
      </c>
      <c r="D186" t="s">
        <v>478</v>
      </c>
      <c r="E186">
        <v>1380</v>
      </c>
      <c r="F186">
        <v>1580</v>
      </c>
      <c r="G186">
        <f t="shared" si="15"/>
        <v>-200</v>
      </c>
      <c r="H186">
        <f t="shared" si="11"/>
        <v>-0.12658227848101267</v>
      </c>
      <c r="I186">
        <f t="shared" si="12"/>
        <v>84.179999999999993</v>
      </c>
      <c r="J186" s="5">
        <f t="shared" si="13"/>
        <v>101.01599999999999</v>
      </c>
      <c r="K186" s="5"/>
      <c r="L186" s="5">
        <f t="shared" si="14"/>
        <v>96.806999999999988</v>
      </c>
      <c r="M186">
        <v>69</v>
      </c>
    </row>
    <row r="187" spans="1:13" hidden="1">
      <c r="A187" t="s">
        <v>479</v>
      </c>
      <c r="B187" s="1">
        <v>49675030</v>
      </c>
      <c r="C187" t="s">
        <v>114</v>
      </c>
      <c r="D187" t="s">
        <v>480</v>
      </c>
      <c r="E187">
        <v>1180</v>
      </c>
      <c r="F187">
        <v>1180</v>
      </c>
      <c r="G187">
        <f t="shared" si="15"/>
        <v>0</v>
      </c>
      <c r="H187">
        <f t="shared" si="11"/>
        <v>0</v>
      </c>
      <c r="I187">
        <f t="shared" si="12"/>
        <v>71.98</v>
      </c>
      <c r="J187" s="5">
        <f t="shared" si="13"/>
        <v>86.376000000000005</v>
      </c>
      <c r="K187" s="5"/>
      <c r="L187" s="5">
        <f t="shared" si="14"/>
        <v>82.777000000000001</v>
      </c>
    </row>
    <row r="188" spans="1:13" hidden="1">
      <c r="A188" t="s">
        <v>481</v>
      </c>
      <c r="B188" s="1">
        <v>4987123144889</v>
      </c>
      <c r="C188" t="s">
        <v>46</v>
      </c>
      <c r="D188" t="s">
        <v>482</v>
      </c>
      <c r="E188">
        <v>1480</v>
      </c>
      <c r="F188">
        <v>1650</v>
      </c>
      <c r="G188">
        <f t="shared" si="15"/>
        <v>-170</v>
      </c>
      <c r="H188">
        <f t="shared" si="11"/>
        <v>-0.10303030303030303</v>
      </c>
      <c r="I188">
        <f t="shared" si="12"/>
        <v>90.28</v>
      </c>
      <c r="J188" s="5">
        <f t="shared" si="13"/>
        <v>108.336</v>
      </c>
      <c r="K188" s="5"/>
      <c r="L188" s="5">
        <f t="shared" si="14"/>
        <v>103.82199999999999</v>
      </c>
    </row>
    <row r="189" spans="1:13" hidden="1">
      <c r="A189" t="s">
        <v>483</v>
      </c>
      <c r="B189" s="1">
        <v>4987205880452</v>
      </c>
      <c r="C189" t="s">
        <v>238</v>
      </c>
      <c r="D189" t="s">
        <v>484</v>
      </c>
      <c r="E189">
        <v>980</v>
      </c>
      <c r="F189">
        <v>1166</v>
      </c>
      <c r="G189">
        <f t="shared" si="15"/>
        <v>-186</v>
      </c>
      <c r="H189">
        <f t="shared" si="11"/>
        <v>-0.15951972555746141</v>
      </c>
      <c r="I189">
        <f t="shared" si="12"/>
        <v>59.78</v>
      </c>
      <c r="J189" s="5">
        <f t="shared" si="13"/>
        <v>71.736000000000004</v>
      </c>
      <c r="K189" s="5"/>
      <c r="L189" s="5">
        <f t="shared" si="14"/>
        <v>68.747</v>
      </c>
    </row>
    <row r="190" spans="1:13" hidden="1">
      <c r="A190" t="s">
        <v>485</v>
      </c>
      <c r="B190" s="1">
        <v>4987313610217</v>
      </c>
      <c r="C190" t="s">
        <v>73</v>
      </c>
      <c r="D190" t="s">
        <v>486</v>
      </c>
      <c r="E190">
        <v>933</v>
      </c>
      <c r="F190">
        <v>1058</v>
      </c>
      <c r="G190">
        <f t="shared" si="15"/>
        <v>-125</v>
      </c>
      <c r="H190">
        <f t="shared" si="11"/>
        <v>-0.11814744801512288</v>
      </c>
      <c r="I190">
        <f t="shared" si="12"/>
        <v>56.912999999999997</v>
      </c>
      <c r="J190" s="5">
        <f t="shared" si="13"/>
        <v>68.295599999999993</v>
      </c>
      <c r="K190" s="5"/>
      <c r="L190" s="5">
        <f t="shared" si="14"/>
        <v>65.449949999999987</v>
      </c>
    </row>
    <row r="191" spans="1:13" hidden="1">
      <c r="A191" t="s">
        <v>487</v>
      </c>
      <c r="B191" s="1">
        <v>4987205880391</v>
      </c>
      <c r="C191" t="s">
        <v>209</v>
      </c>
      <c r="D191" t="s">
        <v>488</v>
      </c>
      <c r="E191">
        <v>1166</v>
      </c>
      <c r="F191">
        <v>1166</v>
      </c>
      <c r="G191">
        <f t="shared" si="15"/>
        <v>0</v>
      </c>
      <c r="H191">
        <f t="shared" si="11"/>
        <v>0</v>
      </c>
      <c r="I191">
        <f t="shared" si="12"/>
        <v>71.126000000000005</v>
      </c>
      <c r="J191" s="5">
        <f t="shared" si="13"/>
        <v>85.351200000000006</v>
      </c>
      <c r="K191" s="5"/>
      <c r="L191" s="5">
        <f t="shared" si="14"/>
        <v>81.794899999999998</v>
      </c>
    </row>
    <row r="192" spans="1:13" hidden="1">
      <c r="A192" t="s">
        <v>489</v>
      </c>
      <c r="B192" s="1">
        <v>4987205880353</v>
      </c>
      <c r="C192" t="s">
        <v>243</v>
      </c>
      <c r="D192" t="s">
        <v>490</v>
      </c>
      <c r="E192">
        <v>1058</v>
      </c>
      <c r="F192">
        <v>1058</v>
      </c>
      <c r="G192">
        <f t="shared" si="15"/>
        <v>0</v>
      </c>
      <c r="H192">
        <f t="shared" si="11"/>
        <v>0</v>
      </c>
      <c r="I192">
        <f t="shared" si="12"/>
        <v>64.537999999999997</v>
      </c>
      <c r="J192" s="5">
        <f t="shared" si="13"/>
        <v>77.445599999999999</v>
      </c>
      <c r="K192" s="5"/>
      <c r="L192" s="5">
        <f t="shared" si="14"/>
        <v>74.218699999999984</v>
      </c>
    </row>
    <row r="193" spans="1:13">
      <c r="A193" t="s">
        <v>491</v>
      </c>
      <c r="B193" s="1">
        <v>4987205880360</v>
      </c>
      <c r="C193" t="s">
        <v>238</v>
      </c>
      <c r="D193" t="s">
        <v>492</v>
      </c>
      <c r="E193">
        <v>1814</v>
      </c>
      <c r="F193">
        <v>1814</v>
      </c>
      <c r="G193">
        <f t="shared" si="15"/>
        <v>0</v>
      </c>
      <c r="H193">
        <f t="shared" si="11"/>
        <v>0</v>
      </c>
      <c r="I193">
        <f t="shared" si="12"/>
        <v>110.654</v>
      </c>
      <c r="J193" s="5">
        <f t="shared" si="13"/>
        <v>132.78479999999999</v>
      </c>
      <c r="K193" s="2">
        <f>I193*1.25</f>
        <v>138.3175</v>
      </c>
      <c r="L193" s="5">
        <f t="shared" si="14"/>
        <v>127.25209999999998</v>
      </c>
    </row>
    <row r="194" spans="1:13" hidden="1">
      <c r="A194" t="s">
        <v>493</v>
      </c>
      <c r="B194" s="1">
        <v>4987205880377</v>
      </c>
      <c r="C194" t="s">
        <v>243</v>
      </c>
      <c r="D194" t="s">
        <v>494</v>
      </c>
      <c r="E194">
        <v>1058</v>
      </c>
      <c r="F194">
        <v>1058</v>
      </c>
      <c r="G194">
        <f t="shared" si="15"/>
        <v>0</v>
      </c>
      <c r="H194">
        <f t="shared" ref="H194:H257" si="16">G194/F194</f>
        <v>0</v>
      </c>
      <c r="I194">
        <f t="shared" ref="I194:I257" si="17">E194*0.061</f>
        <v>64.537999999999997</v>
      </c>
      <c r="J194" s="5">
        <f t="shared" ref="J194:J257" si="18">I194*1.2</f>
        <v>77.445599999999999</v>
      </c>
      <c r="K194" s="5"/>
      <c r="L194" s="5">
        <f t="shared" ref="L194:L257" si="19">I194*1.15</f>
        <v>74.218699999999984</v>
      </c>
    </row>
    <row r="195" spans="1:13">
      <c r="A195" t="s">
        <v>495</v>
      </c>
      <c r="B195" s="1">
        <v>4987205880384</v>
      </c>
      <c r="C195" t="s">
        <v>238</v>
      </c>
      <c r="D195" t="s">
        <v>496</v>
      </c>
      <c r="E195">
        <v>1814</v>
      </c>
      <c r="F195">
        <v>1814</v>
      </c>
      <c r="G195">
        <f t="shared" si="15"/>
        <v>0</v>
      </c>
      <c r="H195">
        <f t="shared" si="16"/>
        <v>0</v>
      </c>
      <c r="I195">
        <f t="shared" si="17"/>
        <v>110.654</v>
      </c>
      <c r="J195" s="5">
        <f t="shared" si="18"/>
        <v>132.78479999999999</v>
      </c>
      <c r="K195" s="2">
        <f>I195*1.25</f>
        <v>138.3175</v>
      </c>
      <c r="L195" s="5">
        <f t="shared" si="19"/>
        <v>127.25209999999998</v>
      </c>
    </row>
    <row r="196" spans="1:13" hidden="1">
      <c r="A196" t="s">
        <v>497</v>
      </c>
      <c r="B196" s="1">
        <v>4962438628279</v>
      </c>
      <c r="C196" t="s">
        <v>73</v>
      </c>
      <c r="D196" t="s">
        <v>498</v>
      </c>
      <c r="E196">
        <v>1180</v>
      </c>
      <c r="F196">
        <v>1382</v>
      </c>
      <c r="G196">
        <f t="shared" si="15"/>
        <v>-202</v>
      </c>
      <c r="H196">
        <f t="shared" si="16"/>
        <v>-0.14616497829232997</v>
      </c>
      <c r="I196">
        <f t="shared" si="17"/>
        <v>71.98</v>
      </c>
      <c r="J196" s="5">
        <f t="shared" si="18"/>
        <v>86.376000000000005</v>
      </c>
      <c r="K196" s="5"/>
      <c r="L196" s="5">
        <f t="shared" si="19"/>
        <v>82.777000000000001</v>
      </c>
    </row>
    <row r="197" spans="1:13" hidden="1">
      <c r="A197" t="s">
        <v>499</v>
      </c>
      <c r="B197" s="1">
        <v>4987138481269</v>
      </c>
      <c r="C197" t="s">
        <v>500</v>
      </c>
      <c r="D197" t="s">
        <v>501</v>
      </c>
      <c r="E197">
        <v>681</v>
      </c>
      <c r="F197">
        <v>906</v>
      </c>
      <c r="G197">
        <f t="shared" si="15"/>
        <v>-225</v>
      </c>
      <c r="H197">
        <f t="shared" si="16"/>
        <v>-0.24834437086092714</v>
      </c>
      <c r="I197">
        <f t="shared" si="17"/>
        <v>41.540999999999997</v>
      </c>
      <c r="J197" s="5">
        <f t="shared" si="18"/>
        <v>49.849199999999996</v>
      </c>
      <c r="K197" s="5"/>
      <c r="L197" s="5">
        <f t="shared" si="19"/>
        <v>47.772149999999989</v>
      </c>
    </row>
    <row r="198" spans="1:13" hidden="1">
      <c r="A198" t="s">
        <v>502</v>
      </c>
      <c r="B198" s="1">
        <v>4987045068126</v>
      </c>
      <c r="C198" t="s">
        <v>46</v>
      </c>
      <c r="D198" t="s">
        <v>503</v>
      </c>
      <c r="E198">
        <v>980</v>
      </c>
      <c r="F198">
        <v>1007</v>
      </c>
      <c r="G198">
        <f t="shared" si="15"/>
        <v>-27</v>
      </c>
      <c r="H198">
        <f t="shared" si="16"/>
        <v>-2.6812313803376366E-2</v>
      </c>
      <c r="I198">
        <f t="shared" si="17"/>
        <v>59.78</v>
      </c>
      <c r="J198" s="5">
        <f t="shared" si="18"/>
        <v>71.736000000000004</v>
      </c>
      <c r="K198" s="5"/>
      <c r="L198" s="5">
        <f t="shared" si="19"/>
        <v>68.747</v>
      </c>
    </row>
    <row r="199" spans="1:13" hidden="1">
      <c r="A199" t="s">
        <v>504</v>
      </c>
      <c r="B199" s="1">
        <v>4987045068133</v>
      </c>
      <c r="C199" t="s">
        <v>81</v>
      </c>
      <c r="D199" t="s">
        <v>505</v>
      </c>
      <c r="E199">
        <v>1180</v>
      </c>
      <c r="F199">
        <v>1706</v>
      </c>
      <c r="G199">
        <f t="shared" si="15"/>
        <v>-526</v>
      </c>
      <c r="H199">
        <f t="shared" si="16"/>
        <v>-0.30832356389214538</v>
      </c>
      <c r="I199">
        <f t="shared" si="17"/>
        <v>71.98</v>
      </c>
      <c r="J199" s="5">
        <f t="shared" si="18"/>
        <v>86.376000000000005</v>
      </c>
      <c r="K199" s="5"/>
      <c r="L199" s="5">
        <f t="shared" si="19"/>
        <v>82.777000000000001</v>
      </c>
      <c r="M199">
        <v>96</v>
      </c>
    </row>
    <row r="200" spans="1:13" hidden="1">
      <c r="A200" t="s">
        <v>506</v>
      </c>
      <c r="B200" s="1">
        <v>4987045069277</v>
      </c>
      <c r="C200" t="s">
        <v>73</v>
      </c>
      <c r="D200" s="7" t="s">
        <v>507</v>
      </c>
      <c r="E200">
        <v>780</v>
      </c>
      <c r="F200">
        <v>858</v>
      </c>
      <c r="G200">
        <f t="shared" si="15"/>
        <v>-78</v>
      </c>
      <c r="H200">
        <f t="shared" si="16"/>
        <v>-9.0909090909090912E-2</v>
      </c>
      <c r="I200">
        <f t="shared" si="17"/>
        <v>47.58</v>
      </c>
      <c r="J200" s="5">
        <f t="shared" si="18"/>
        <v>57.095999999999997</v>
      </c>
      <c r="K200" s="5"/>
      <c r="L200" s="5">
        <f t="shared" si="19"/>
        <v>54.716999999999992</v>
      </c>
    </row>
    <row r="201" spans="1:13" hidden="1">
      <c r="A201" t="s">
        <v>508</v>
      </c>
      <c r="B201" s="1">
        <v>4987045068423</v>
      </c>
      <c r="C201" t="s">
        <v>209</v>
      </c>
      <c r="D201" t="s">
        <v>509</v>
      </c>
      <c r="E201">
        <v>980</v>
      </c>
      <c r="F201">
        <v>1109</v>
      </c>
      <c r="G201">
        <f t="shared" si="15"/>
        <v>-129</v>
      </c>
      <c r="H201">
        <f t="shared" si="16"/>
        <v>-0.11632100991884581</v>
      </c>
      <c r="I201">
        <f t="shared" si="17"/>
        <v>59.78</v>
      </c>
      <c r="J201" s="5">
        <f t="shared" si="18"/>
        <v>71.736000000000004</v>
      </c>
      <c r="K201" s="5"/>
      <c r="L201" s="5">
        <f t="shared" si="19"/>
        <v>68.747</v>
      </c>
      <c r="M201">
        <v>96</v>
      </c>
    </row>
    <row r="202" spans="1:13" hidden="1">
      <c r="A202" t="s">
        <v>510</v>
      </c>
      <c r="B202" s="1">
        <v>4987045068430</v>
      </c>
      <c r="C202" t="s">
        <v>209</v>
      </c>
      <c r="D202" t="s">
        <v>511</v>
      </c>
      <c r="E202">
        <v>1008</v>
      </c>
      <c r="F202">
        <v>1109</v>
      </c>
      <c r="G202">
        <f t="shared" si="15"/>
        <v>-101</v>
      </c>
      <c r="H202">
        <f t="shared" si="16"/>
        <v>-9.107303877366997E-2</v>
      </c>
      <c r="I202">
        <f t="shared" si="17"/>
        <v>61.488</v>
      </c>
      <c r="J202" s="5">
        <f t="shared" si="18"/>
        <v>73.785600000000002</v>
      </c>
      <c r="K202" s="5"/>
      <c r="L202" s="5">
        <f t="shared" si="19"/>
        <v>70.711199999999991</v>
      </c>
      <c r="M202">
        <v>96</v>
      </c>
    </row>
    <row r="203" spans="1:13" hidden="1">
      <c r="A203" t="s">
        <v>512</v>
      </c>
      <c r="B203" s="1">
        <v>4987045068447</v>
      </c>
      <c r="C203" t="s">
        <v>500</v>
      </c>
      <c r="D203" t="s">
        <v>513</v>
      </c>
      <c r="E203">
        <v>1165</v>
      </c>
      <c r="F203">
        <v>1109</v>
      </c>
      <c r="G203">
        <f t="shared" si="15"/>
        <v>56</v>
      </c>
      <c r="H203">
        <f t="shared" si="16"/>
        <v>5.0495942290351668E-2</v>
      </c>
      <c r="I203">
        <f t="shared" si="17"/>
        <v>71.064999999999998</v>
      </c>
      <c r="J203" s="5">
        <f t="shared" si="18"/>
        <v>85.277999999999992</v>
      </c>
      <c r="K203" s="5"/>
      <c r="L203" s="5">
        <f t="shared" si="19"/>
        <v>81.724749999999986</v>
      </c>
      <c r="M203">
        <v>128</v>
      </c>
    </row>
    <row r="204" spans="1:13" hidden="1">
      <c r="A204" t="s">
        <v>514</v>
      </c>
      <c r="B204" s="1">
        <v>4987045068461</v>
      </c>
      <c r="C204" t="s">
        <v>209</v>
      </c>
      <c r="D204" t="s">
        <v>515</v>
      </c>
      <c r="E204">
        <v>1165</v>
      </c>
      <c r="F204">
        <v>1109</v>
      </c>
      <c r="G204">
        <f t="shared" si="15"/>
        <v>56</v>
      </c>
      <c r="H204">
        <f t="shared" si="16"/>
        <v>5.0495942290351668E-2</v>
      </c>
      <c r="I204">
        <f t="shared" si="17"/>
        <v>71.064999999999998</v>
      </c>
      <c r="J204" s="5">
        <f t="shared" si="18"/>
        <v>85.277999999999992</v>
      </c>
      <c r="K204" s="5"/>
      <c r="L204" s="5">
        <f t="shared" si="19"/>
        <v>81.724749999999986</v>
      </c>
      <c r="M204">
        <v>96</v>
      </c>
    </row>
    <row r="205" spans="1:13" hidden="1">
      <c r="A205" t="s">
        <v>516</v>
      </c>
      <c r="B205" s="1">
        <v>4987045068478</v>
      </c>
      <c r="C205" t="s">
        <v>500</v>
      </c>
      <c r="D205" t="s">
        <v>517</v>
      </c>
      <c r="E205">
        <v>802</v>
      </c>
      <c r="F205">
        <v>1109</v>
      </c>
      <c r="G205">
        <f t="shared" si="15"/>
        <v>-307</v>
      </c>
      <c r="H205">
        <f t="shared" si="16"/>
        <v>-0.2768259693417493</v>
      </c>
      <c r="I205">
        <f t="shared" si="17"/>
        <v>48.921999999999997</v>
      </c>
      <c r="J205" s="5">
        <f t="shared" si="18"/>
        <v>58.706399999999995</v>
      </c>
      <c r="K205" s="5"/>
      <c r="L205" s="5">
        <f t="shared" si="19"/>
        <v>56.260299999999994</v>
      </c>
      <c r="M205">
        <v>96</v>
      </c>
    </row>
    <row r="206" spans="1:13" hidden="1">
      <c r="A206" t="s">
        <v>518</v>
      </c>
      <c r="B206" s="1">
        <v>4987045068454</v>
      </c>
      <c r="C206" t="s">
        <v>168</v>
      </c>
      <c r="D206" t="s">
        <v>519</v>
      </c>
      <c r="E206">
        <v>1069</v>
      </c>
      <c r="F206">
        <v>1109</v>
      </c>
      <c r="G206">
        <f t="shared" si="15"/>
        <v>-40</v>
      </c>
      <c r="H206">
        <f t="shared" si="16"/>
        <v>-3.6068530207394048E-2</v>
      </c>
      <c r="I206">
        <f t="shared" si="17"/>
        <v>65.209000000000003</v>
      </c>
      <c r="J206" s="5">
        <f t="shared" si="18"/>
        <v>78.250799999999998</v>
      </c>
      <c r="K206" s="5"/>
      <c r="L206" s="5">
        <f t="shared" si="19"/>
        <v>74.990349999999992</v>
      </c>
      <c r="M206">
        <v>96</v>
      </c>
    </row>
    <row r="207" spans="1:13" hidden="1">
      <c r="A207" t="s">
        <v>520</v>
      </c>
      <c r="B207" s="1">
        <v>4987045068539</v>
      </c>
      <c r="C207" t="s">
        <v>73</v>
      </c>
      <c r="D207" t="s">
        <v>521</v>
      </c>
      <c r="E207">
        <v>777</v>
      </c>
      <c r="F207">
        <v>1028</v>
      </c>
      <c r="G207">
        <f t="shared" si="15"/>
        <v>-251</v>
      </c>
      <c r="H207">
        <f t="shared" si="16"/>
        <v>-0.24416342412451361</v>
      </c>
      <c r="I207">
        <f t="shared" si="17"/>
        <v>47.396999999999998</v>
      </c>
      <c r="J207" s="5">
        <f t="shared" si="18"/>
        <v>56.876399999999997</v>
      </c>
      <c r="K207" s="5"/>
      <c r="L207" s="5">
        <f t="shared" si="19"/>
        <v>54.506549999999997</v>
      </c>
      <c r="M207">
        <v>107</v>
      </c>
    </row>
    <row r="208" spans="1:13">
      <c r="A208" t="s">
        <v>522</v>
      </c>
      <c r="B208" s="1">
        <v>4987045068072</v>
      </c>
      <c r="C208" t="s">
        <v>523</v>
      </c>
      <c r="D208" t="s">
        <v>524</v>
      </c>
      <c r="E208">
        <v>1980</v>
      </c>
      <c r="F208">
        <v>2030</v>
      </c>
      <c r="G208">
        <f t="shared" si="15"/>
        <v>-50</v>
      </c>
      <c r="H208">
        <f t="shared" si="16"/>
        <v>-2.4630541871921183E-2</v>
      </c>
      <c r="I208">
        <f t="shared" si="17"/>
        <v>120.78</v>
      </c>
      <c r="J208" s="5">
        <f t="shared" si="18"/>
        <v>144.93600000000001</v>
      </c>
      <c r="K208" s="2">
        <f>I208*1.25</f>
        <v>150.97499999999999</v>
      </c>
      <c r="L208" s="5">
        <f t="shared" si="19"/>
        <v>138.89699999999999</v>
      </c>
    </row>
    <row r="209" spans="1:14">
      <c r="A209" t="s">
        <v>525</v>
      </c>
      <c r="B209" s="1">
        <v>4987045068102</v>
      </c>
      <c r="C209" t="s">
        <v>526</v>
      </c>
      <c r="D209" t="s">
        <v>527</v>
      </c>
      <c r="E209">
        <v>1895</v>
      </c>
      <c r="F209">
        <v>2268</v>
      </c>
      <c r="G209">
        <f t="shared" ref="G209:G272" si="20">E209-F209</f>
        <v>-373</v>
      </c>
      <c r="H209">
        <f t="shared" si="16"/>
        <v>-0.1644620811287478</v>
      </c>
      <c r="I209">
        <f t="shared" si="17"/>
        <v>115.595</v>
      </c>
      <c r="J209" s="5">
        <f t="shared" si="18"/>
        <v>138.714</v>
      </c>
      <c r="K209" s="2">
        <f>I209*1.25</f>
        <v>144.49375000000001</v>
      </c>
      <c r="L209" s="5">
        <f t="shared" si="19"/>
        <v>132.93424999999999</v>
      </c>
    </row>
    <row r="210" spans="1:14" hidden="1">
      <c r="A210" t="s">
        <v>528</v>
      </c>
      <c r="B210" s="1">
        <v>4987045068409</v>
      </c>
      <c r="C210" t="s">
        <v>529</v>
      </c>
      <c r="D210" t="s">
        <v>530</v>
      </c>
      <c r="E210">
        <v>1335</v>
      </c>
      <c r="F210">
        <v>1250</v>
      </c>
      <c r="G210">
        <f t="shared" si="20"/>
        <v>85</v>
      </c>
      <c r="H210">
        <f t="shared" si="16"/>
        <v>6.8000000000000005E-2</v>
      </c>
      <c r="I210">
        <f t="shared" si="17"/>
        <v>81.435000000000002</v>
      </c>
      <c r="J210" s="5">
        <f t="shared" si="18"/>
        <v>97.721999999999994</v>
      </c>
      <c r="K210" s="5"/>
      <c r="L210" s="5">
        <f t="shared" si="19"/>
        <v>93.65025</v>
      </c>
    </row>
    <row r="211" spans="1:14" hidden="1">
      <c r="A211" t="s">
        <v>531</v>
      </c>
      <c r="B211" s="1">
        <v>4987045183720</v>
      </c>
      <c r="C211" t="s">
        <v>73</v>
      </c>
      <c r="D211" t="s">
        <v>532</v>
      </c>
      <c r="E211">
        <v>898</v>
      </c>
      <c r="F211">
        <v>898</v>
      </c>
      <c r="G211">
        <f t="shared" si="20"/>
        <v>0</v>
      </c>
      <c r="H211">
        <f t="shared" si="16"/>
        <v>0</v>
      </c>
      <c r="I211">
        <f t="shared" si="17"/>
        <v>54.777999999999999</v>
      </c>
      <c r="J211" s="5">
        <f t="shared" si="18"/>
        <v>65.733599999999996</v>
      </c>
      <c r="K211" s="5"/>
      <c r="L211" s="5">
        <f t="shared" si="19"/>
        <v>62.994699999999995</v>
      </c>
    </row>
    <row r="212" spans="1:14">
      <c r="A212" t="s">
        <v>533</v>
      </c>
      <c r="B212" s="1">
        <v>4987045183737</v>
      </c>
      <c r="C212" t="s">
        <v>534</v>
      </c>
      <c r="D212" t="s">
        <v>535</v>
      </c>
      <c r="E212">
        <v>1934</v>
      </c>
      <c r="F212">
        <v>1934</v>
      </c>
      <c r="G212">
        <f t="shared" si="20"/>
        <v>0</v>
      </c>
      <c r="H212">
        <f t="shared" si="16"/>
        <v>0</v>
      </c>
      <c r="I212">
        <f t="shared" si="17"/>
        <v>117.974</v>
      </c>
      <c r="J212" s="5">
        <f t="shared" si="18"/>
        <v>141.56880000000001</v>
      </c>
      <c r="K212" s="2">
        <f>I212*1.25</f>
        <v>147.4675</v>
      </c>
      <c r="L212" s="5">
        <f t="shared" si="19"/>
        <v>135.67009999999999</v>
      </c>
      <c r="M212" s="5">
        <v>129</v>
      </c>
    </row>
    <row r="213" spans="1:14" hidden="1">
      <c r="A213" t="s">
        <v>536</v>
      </c>
      <c r="B213" s="1">
        <v>4975687240413</v>
      </c>
      <c r="C213" t="s">
        <v>385</v>
      </c>
      <c r="D213" s="4" t="s">
        <v>537</v>
      </c>
      <c r="E213">
        <v>972</v>
      </c>
      <c r="F213">
        <v>972</v>
      </c>
      <c r="G213">
        <f t="shared" si="20"/>
        <v>0</v>
      </c>
      <c r="H213">
        <f t="shared" si="16"/>
        <v>0</v>
      </c>
      <c r="I213">
        <f t="shared" si="17"/>
        <v>59.292000000000002</v>
      </c>
      <c r="J213" s="5">
        <f t="shared" si="18"/>
        <v>71.150400000000005</v>
      </c>
      <c r="K213" s="5"/>
      <c r="L213" s="5">
        <f t="shared" si="19"/>
        <v>68.1858</v>
      </c>
    </row>
    <row r="214" spans="1:14" hidden="1">
      <c r="A214" t="s">
        <v>538</v>
      </c>
      <c r="B214" s="1">
        <v>4987306045378</v>
      </c>
      <c r="C214" t="s">
        <v>87</v>
      </c>
      <c r="D214" t="s">
        <v>539</v>
      </c>
      <c r="E214">
        <v>1150</v>
      </c>
      <c r="F214">
        <v>1468</v>
      </c>
      <c r="G214">
        <f t="shared" si="20"/>
        <v>-318</v>
      </c>
      <c r="H214">
        <f t="shared" si="16"/>
        <v>-0.21662125340599456</v>
      </c>
      <c r="I214">
        <f t="shared" si="17"/>
        <v>70.149999999999991</v>
      </c>
      <c r="J214" s="5">
        <f t="shared" si="18"/>
        <v>84.179999999999993</v>
      </c>
      <c r="K214" s="5"/>
      <c r="L214" s="5">
        <f t="shared" si="19"/>
        <v>80.672499999999985</v>
      </c>
    </row>
    <row r="215" spans="1:14" hidden="1">
      <c r="A215" t="s">
        <v>540</v>
      </c>
      <c r="B215" s="1">
        <v>4987416110119</v>
      </c>
      <c r="C215" t="s">
        <v>168</v>
      </c>
      <c r="D215" t="s">
        <v>541</v>
      </c>
      <c r="E215">
        <v>999</v>
      </c>
      <c r="F215">
        <v>1296</v>
      </c>
      <c r="G215">
        <f t="shared" si="20"/>
        <v>-297</v>
      </c>
      <c r="H215">
        <f t="shared" si="16"/>
        <v>-0.22916666666666666</v>
      </c>
      <c r="I215">
        <f t="shared" si="17"/>
        <v>60.939</v>
      </c>
      <c r="J215" s="5">
        <f t="shared" si="18"/>
        <v>73.126800000000003</v>
      </c>
      <c r="K215" s="5"/>
      <c r="L215" s="5">
        <f t="shared" si="19"/>
        <v>70.079849999999993</v>
      </c>
      <c r="M215">
        <v>89</v>
      </c>
    </row>
    <row r="216" spans="1:14" hidden="1">
      <c r="A216" t="s">
        <v>542</v>
      </c>
      <c r="B216" s="1">
        <v>4987416110218</v>
      </c>
      <c r="C216" t="s">
        <v>168</v>
      </c>
      <c r="D216" t="s">
        <v>543</v>
      </c>
      <c r="E216">
        <v>980</v>
      </c>
      <c r="F216">
        <v>1209</v>
      </c>
      <c r="G216">
        <f t="shared" si="20"/>
        <v>-229</v>
      </c>
      <c r="H216">
        <f t="shared" si="16"/>
        <v>-0.18941273779983459</v>
      </c>
      <c r="I216">
        <f t="shared" si="17"/>
        <v>59.78</v>
      </c>
      <c r="J216" s="5">
        <f t="shared" si="18"/>
        <v>71.736000000000004</v>
      </c>
      <c r="K216" s="5"/>
      <c r="L216" s="5">
        <f t="shared" si="19"/>
        <v>68.747</v>
      </c>
    </row>
    <row r="217" spans="1:14" hidden="1">
      <c r="A217" t="s">
        <v>544</v>
      </c>
      <c r="B217" s="1">
        <v>4987222769181</v>
      </c>
      <c r="C217" t="s">
        <v>545</v>
      </c>
      <c r="D217" t="s">
        <v>546</v>
      </c>
      <c r="E217">
        <v>698</v>
      </c>
      <c r="F217">
        <v>498</v>
      </c>
      <c r="G217">
        <f t="shared" si="20"/>
        <v>200</v>
      </c>
      <c r="H217">
        <f t="shared" si="16"/>
        <v>0.40160642570281124</v>
      </c>
      <c r="I217">
        <f t="shared" si="17"/>
        <v>42.577999999999996</v>
      </c>
      <c r="J217" s="5">
        <f t="shared" si="18"/>
        <v>51.093599999999995</v>
      </c>
      <c r="K217" s="5"/>
      <c r="L217" s="5">
        <f t="shared" si="19"/>
        <v>48.964699999999993</v>
      </c>
    </row>
    <row r="218" spans="1:14" hidden="1">
      <c r="A218" t="s">
        <v>547</v>
      </c>
      <c r="B218" s="1">
        <v>4987174715212</v>
      </c>
      <c r="C218" t="s">
        <v>548</v>
      </c>
      <c r="D218" t="s">
        <v>549</v>
      </c>
      <c r="E218">
        <v>510</v>
      </c>
      <c r="F218">
        <v>753</v>
      </c>
      <c r="G218">
        <f t="shared" si="20"/>
        <v>-243</v>
      </c>
      <c r="H218">
        <f t="shared" si="16"/>
        <v>-0.32270916334661354</v>
      </c>
      <c r="I218">
        <f t="shared" si="17"/>
        <v>31.11</v>
      </c>
      <c r="J218" s="5">
        <f t="shared" si="18"/>
        <v>37.332000000000001</v>
      </c>
      <c r="K218" s="5"/>
      <c r="L218" s="5">
        <f t="shared" si="19"/>
        <v>35.776499999999999</v>
      </c>
    </row>
    <row r="219" spans="1:14" hidden="1">
      <c r="A219" t="s">
        <v>550</v>
      </c>
      <c r="B219" s="1">
        <v>4987174715519</v>
      </c>
      <c r="C219" t="s">
        <v>548</v>
      </c>
      <c r="D219" t="s">
        <v>551</v>
      </c>
      <c r="E219">
        <v>510</v>
      </c>
      <c r="F219">
        <v>498</v>
      </c>
      <c r="G219">
        <f t="shared" si="20"/>
        <v>12</v>
      </c>
      <c r="H219">
        <f t="shared" si="16"/>
        <v>2.4096385542168676E-2</v>
      </c>
      <c r="I219">
        <f t="shared" si="17"/>
        <v>31.11</v>
      </c>
      <c r="J219" s="5">
        <f t="shared" si="18"/>
        <v>37.332000000000001</v>
      </c>
      <c r="K219" s="5"/>
      <c r="L219" s="5">
        <f t="shared" si="19"/>
        <v>35.776499999999999</v>
      </c>
    </row>
    <row r="220" spans="1:14" hidden="1">
      <c r="A220" t="s">
        <v>552</v>
      </c>
      <c r="B220" s="1">
        <v>4987240211907</v>
      </c>
      <c r="C220" t="s">
        <v>90</v>
      </c>
      <c r="D220" s="4" t="s">
        <v>553</v>
      </c>
      <c r="E220">
        <v>498</v>
      </c>
      <c r="F220">
        <v>498</v>
      </c>
      <c r="G220">
        <f t="shared" si="20"/>
        <v>0</v>
      </c>
      <c r="H220">
        <f t="shared" si="16"/>
        <v>0</v>
      </c>
      <c r="I220">
        <f t="shared" si="17"/>
        <v>30.378</v>
      </c>
      <c r="J220" s="5">
        <f t="shared" si="18"/>
        <v>36.453600000000002</v>
      </c>
      <c r="K220" s="5"/>
      <c r="L220" s="5">
        <f t="shared" si="19"/>
        <v>34.934699999999999</v>
      </c>
      <c r="M220">
        <v>43</v>
      </c>
    </row>
    <row r="221" spans="1:14" hidden="1">
      <c r="A221" t="s">
        <v>554</v>
      </c>
      <c r="B221" s="1">
        <v>4987123139588</v>
      </c>
      <c r="C221" t="s">
        <v>545</v>
      </c>
      <c r="D221" t="s">
        <v>555</v>
      </c>
      <c r="E221">
        <v>798</v>
      </c>
      <c r="F221">
        <v>950</v>
      </c>
      <c r="G221">
        <f t="shared" si="20"/>
        <v>-152</v>
      </c>
      <c r="H221">
        <f t="shared" si="16"/>
        <v>-0.16</v>
      </c>
      <c r="I221">
        <f t="shared" si="17"/>
        <v>48.677999999999997</v>
      </c>
      <c r="J221" s="5">
        <f t="shared" si="18"/>
        <v>58.413599999999995</v>
      </c>
      <c r="K221" s="5"/>
      <c r="L221" s="5">
        <f t="shared" si="19"/>
        <v>55.979699999999994</v>
      </c>
    </row>
    <row r="222" spans="1:14" hidden="1">
      <c r="A222" t="s">
        <v>556</v>
      </c>
      <c r="B222" s="1">
        <v>4987067235506</v>
      </c>
      <c r="C222" t="s">
        <v>545</v>
      </c>
      <c r="D222" s="4" t="s">
        <v>557</v>
      </c>
      <c r="E222">
        <v>615</v>
      </c>
      <c r="F222">
        <v>578</v>
      </c>
      <c r="G222">
        <f t="shared" si="20"/>
        <v>37</v>
      </c>
      <c r="H222">
        <f t="shared" si="16"/>
        <v>6.4013840830449822E-2</v>
      </c>
      <c r="I222">
        <f t="shared" si="17"/>
        <v>37.515000000000001</v>
      </c>
      <c r="J222" s="5">
        <f t="shared" si="18"/>
        <v>45.018000000000001</v>
      </c>
      <c r="K222" s="5"/>
      <c r="L222" s="5">
        <f t="shared" si="19"/>
        <v>43.142249999999997</v>
      </c>
    </row>
    <row r="223" spans="1:14" hidden="1">
      <c r="A223" t="s">
        <v>558</v>
      </c>
      <c r="B223" s="1">
        <v>4975979101415</v>
      </c>
      <c r="C223" t="s">
        <v>176</v>
      </c>
      <c r="D223" t="s">
        <v>559</v>
      </c>
      <c r="E223">
        <v>644</v>
      </c>
      <c r="F223">
        <v>645</v>
      </c>
      <c r="G223">
        <f t="shared" si="20"/>
        <v>-1</v>
      </c>
      <c r="H223">
        <f t="shared" si="16"/>
        <v>-1.5503875968992248E-3</v>
      </c>
      <c r="I223">
        <f t="shared" si="17"/>
        <v>39.283999999999999</v>
      </c>
      <c r="J223" s="5">
        <f t="shared" si="18"/>
        <v>47.140799999999999</v>
      </c>
      <c r="K223" s="5"/>
      <c r="L223" s="5">
        <f t="shared" si="19"/>
        <v>45.176599999999993</v>
      </c>
      <c r="M223">
        <v>69</v>
      </c>
    </row>
    <row r="224" spans="1:14" hidden="1">
      <c r="A224" t="s">
        <v>560</v>
      </c>
      <c r="B224" s="1">
        <v>4987206033352</v>
      </c>
      <c r="C224" t="s">
        <v>331</v>
      </c>
      <c r="D224" t="s">
        <v>561</v>
      </c>
      <c r="E224">
        <v>798</v>
      </c>
      <c r="F224">
        <v>598</v>
      </c>
      <c r="G224">
        <f t="shared" si="20"/>
        <v>200</v>
      </c>
      <c r="H224">
        <f t="shared" si="16"/>
        <v>0.33444816053511706</v>
      </c>
      <c r="I224">
        <f t="shared" si="17"/>
        <v>48.677999999999997</v>
      </c>
      <c r="J224" s="5">
        <f t="shared" si="18"/>
        <v>58.413599999999995</v>
      </c>
      <c r="K224" s="5"/>
      <c r="L224" s="5">
        <f t="shared" si="19"/>
        <v>55.979699999999994</v>
      </c>
      <c r="M224">
        <v>69</v>
      </c>
      <c r="N224" t="s">
        <v>562</v>
      </c>
    </row>
    <row r="225" spans="1:14" hidden="1">
      <c r="A225" t="s">
        <v>563</v>
      </c>
      <c r="B225" s="1">
        <v>4987206033376</v>
      </c>
      <c r="C225" t="s">
        <v>331</v>
      </c>
      <c r="D225" t="s">
        <v>564</v>
      </c>
      <c r="E225">
        <v>798</v>
      </c>
      <c r="F225">
        <v>598</v>
      </c>
      <c r="G225">
        <f t="shared" si="20"/>
        <v>200</v>
      </c>
      <c r="H225">
        <f t="shared" si="16"/>
        <v>0.33444816053511706</v>
      </c>
      <c r="I225">
        <f t="shared" si="17"/>
        <v>48.677999999999997</v>
      </c>
      <c r="J225" s="5">
        <f t="shared" si="18"/>
        <v>58.413599999999995</v>
      </c>
      <c r="K225" s="5"/>
      <c r="L225" s="5">
        <f t="shared" si="19"/>
        <v>55.979699999999994</v>
      </c>
      <c r="M225">
        <v>68</v>
      </c>
    </row>
    <row r="226" spans="1:14" hidden="1">
      <c r="A226" t="s">
        <v>565</v>
      </c>
      <c r="B226" s="1">
        <v>4987206033369</v>
      </c>
      <c r="C226" t="s">
        <v>331</v>
      </c>
      <c r="D226" t="s">
        <v>566</v>
      </c>
      <c r="E226">
        <v>798</v>
      </c>
      <c r="F226">
        <v>598</v>
      </c>
      <c r="G226">
        <f t="shared" si="20"/>
        <v>200</v>
      </c>
      <c r="H226">
        <f t="shared" si="16"/>
        <v>0.33444816053511706</v>
      </c>
      <c r="I226">
        <f t="shared" si="17"/>
        <v>48.677999999999997</v>
      </c>
      <c r="J226" s="5">
        <f t="shared" si="18"/>
        <v>58.413599999999995</v>
      </c>
      <c r="K226" s="5"/>
      <c r="L226" s="5">
        <f t="shared" si="19"/>
        <v>55.979699999999994</v>
      </c>
      <c r="M226">
        <v>69</v>
      </c>
    </row>
    <row r="227" spans="1:14" hidden="1">
      <c r="A227" t="s">
        <v>567</v>
      </c>
      <c r="B227" s="1">
        <v>4987206010445</v>
      </c>
      <c r="C227" t="s">
        <v>114</v>
      </c>
      <c r="D227" t="s">
        <v>568</v>
      </c>
      <c r="E227">
        <v>519</v>
      </c>
      <c r="F227">
        <v>498</v>
      </c>
      <c r="G227">
        <f t="shared" si="20"/>
        <v>21</v>
      </c>
      <c r="H227">
        <f t="shared" si="16"/>
        <v>4.2168674698795178E-2</v>
      </c>
      <c r="I227">
        <f t="shared" si="17"/>
        <v>31.658999999999999</v>
      </c>
      <c r="J227" s="5">
        <f t="shared" si="18"/>
        <v>37.9908</v>
      </c>
      <c r="K227" s="5"/>
      <c r="L227" s="5">
        <f t="shared" si="19"/>
        <v>36.407849999999996</v>
      </c>
      <c r="M227">
        <v>69</v>
      </c>
    </row>
    <row r="228" spans="1:14" hidden="1">
      <c r="A228" t="s">
        <v>569</v>
      </c>
      <c r="B228" s="1">
        <v>4987206394361</v>
      </c>
      <c r="C228" t="s">
        <v>34</v>
      </c>
      <c r="D228" t="s">
        <v>570</v>
      </c>
      <c r="E228">
        <v>550</v>
      </c>
      <c r="F228">
        <v>588</v>
      </c>
      <c r="G228">
        <f t="shared" si="20"/>
        <v>-38</v>
      </c>
      <c r="H228">
        <f t="shared" si="16"/>
        <v>-6.4625850340136057E-2</v>
      </c>
      <c r="I228">
        <f t="shared" si="17"/>
        <v>33.549999999999997</v>
      </c>
      <c r="J228" s="5">
        <f t="shared" si="18"/>
        <v>40.26</v>
      </c>
      <c r="K228" s="5"/>
      <c r="L228" s="5">
        <f t="shared" si="19"/>
        <v>38.582499999999996</v>
      </c>
      <c r="M228">
        <v>69</v>
      </c>
    </row>
    <row r="229" spans="1:14" hidden="1">
      <c r="A229" t="s">
        <v>571</v>
      </c>
      <c r="B229" s="1">
        <v>4987206394378</v>
      </c>
      <c r="C229" t="s">
        <v>34</v>
      </c>
      <c r="D229" t="s">
        <v>572</v>
      </c>
      <c r="E229">
        <v>550</v>
      </c>
      <c r="F229">
        <v>588</v>
      </c>
      <c r="G229">
        <f t="shared" si="20"/>
        <v>-38</v>
      </c>
      <c r="H229">
        <f t="shared" si="16"/>
        <v>-6.4625850340136057E-2</v>
      </c>
      <c r="I229">
        <f t="shared" si="17"/>
        <v>33.549999999999997</v>
      </c>
      <c r="J229" s="5">
        <f t="shared" si="18"/>
        <v>40.26</v>
      </c>
      <c r="K229" s="5"/>
      <c r="L229" s="5">
        <f t="shared" si="19"/>
        <v>38.582499999999996</v>
      </c>
      <c r="M229">
        <v>69</v>
      </c>
    </row>
    <row r="230" spans="1:14" hidden="1">
      <c r="A230" t="s">
        <v>573</v>
      </c>
      <c r="B230" s="1">
        <v>4987192002448</v>
      </c>
      <c r="C230" t="s">
        <v>176</v>
      </c>
      <c r="D230" t="s">
        <v>574</v>
      </c>
      <c r="E230">
        <v>688</v>
      </c>
      <c r="F230">
        <v>950</v>
      </c>
      <c r="G230">
        <f t="shared" si="20"/>
        <v>-262</v>
      </c>
      <c r="H230">
        <f t="shared" si="16"/>
        <v>-0.27578947368421053</v>
      </c>
      <c r="I230">
        <f t="shared" si="17"/>
        <v>41.967999999999996</v>
      </c>
      <c r="J230" s="5">
        <f t="shared" si="18"/>
        <v>50.361599999999996</v>
      </c>
      <c r="K230" s="5"/>
      <c r="L230" s="5">
        <f t="shared" si="19"/>
        <v>48.263199999999991</v>
      </c>
    </row>
    <row r="231" spans="1:14" hidden="1">
      <c r="A231" t="s">
        <v>575</v>
      </c>
      <c r="B231" s="1">
        <v>4987156211541</v>
      </c>
      <c r="C231" t="s">
        <v>238</v>
      </c>
      <c r="D231" t="s">
        <v>576</v>
      </c>
      <c r="E231">
        <v>688</v>
      </c>
      <c r="F231">
        <v>598</v>
      </c>
      <c r="G231">
        <f t="shared" si="20"/>
        <v>90</v>
      </c>
      <c r="H231">
        <f t="shared" si="16"/>
        <v>0.15050167224080269</v>
      </c>
      <c r="I231">
        <f t="shared" si="17"/>
        <v>41.967999999999996</v>
      </c>
      <c r="J231" s="5">
        <f t="shared" si="18"/>
        <v>50.361599999999996</v>
      </c>
      <c r="K231" s="5"/>
      <c r="L231" s="5">
        <f t="shared" si="19"/>
        <v>48.263199999999991</v>
      </c>
    </row>
    <row r="232" spans="1:14" hidden="1">
      <c r="A232" t="s">
        <v>577</v>
      </c>
      <c r="B232" s="1">
        <v>4987156211572</v>
      </c>
      <c r="C232" t="s">
        <v>238</v>
      </c>
      <c r="D232" t="s">
        <v>578</v>
      </c>
      <c r="E232">
        <v>688</v>
      </c>
      <c r="F232">
        <v>598</v>
      </c>
      <c r="G232">
        <f t="shared" si="20"/>
        <v>90</v>
      </c>
      <c r="H232">
        <f t="shared" si="16"/>
        <v>0.15050167224080269</v>
      </c>
      <c r="I232">
        <f t="shared" si="17"/>
        <v>41.967999999999996</v>
      </c>
      <c r="J232" s="5">
        <f t="shared" si="18"/>
        <v>50.361599999999996</v>
      </c>
      <c r="K232" s="5"/>
      <c r="L232" s="5">
        <f t="shared" si="19"/>
        <v>48.263199999999991</v>
      </c>
    </row>
    <row r="233" spans="1:14" hidden="1">
      <c r="A233" t="s">
        <v>579</v>
      </c>
      <c r="B233" s="1">
        <v>4971159014254</v>
      </c>
      <c r="C233" t="s">
        <v>456</v>
      </c>
      <c r="D233" t="s">
        <v>580</v>
      </c>
      <c r="E233">
        <v>429</v>
      </c>
      <c r="F233">
        <v>429</v>
      </c>
      <c r="G233">
        <f t="shared" si="20"/>
        <v>0</v>
      </c>
      <c r="H233">
        <f t="shared" si="16"/>
        <v>0</v>
      </c>
      <c r="I233">
        <f t="shared" si="17"/>
        <v>26.169</v>
      </c>
      <c r="J233" s="5">
        <f t="shared" si="18"/>
        <v>31.402799999999999</v>
      </c>
      <c r="K233" s="5"/>
      <c r="L233" s="5">
        <f t="shared" si="19"/>
        <v>30.094349999999999</v>
      </c>
    </row>
    <row r="234" spans="1:14" hidden="1">
      <c r="A234" t="s">
        <v>581</v>
      </c>
      <c r="B234" s="1">
        <v>4987156211664</v>
      </c>
      <c r="C234" t="s">
        <v>582</v>
      </c>
      <c r="D234" t="s">
        <v>583</v>
      </c>
      <c r="E234">
        <v>378</v>
      </c>
      <c r="F234">
        <v>348</v>
      </c>
      <c r="G234">
        <f t="shared" si="20"/>
        <v>30</v>
      </c>
      <c r="H234">
        <f t="shared" si="16"/>
        <v>8.6206896551724144E-2</v>
      </c>
      <c r="I234">
        <f t="shared" si="17"/>
        <v>23.058</v>
      </c>
      <c r="J234" s="5">
        <f t="shared" si="18"/>
        <v>27.669599999999999</v>
      </c>
      <c r="K234" s="5"/>
      <c r="L234" s="5">
        <f t="shared" si="19"/>
        <v>26.516699999999997</v>
      </c>
    </row>
    <row r="235" spans="1:14" hidden="1">
      <c r="A235" t="s">
        <v>584</v>
      </c>
      <c r="B235" s="1">
        <v>4987156211602</v>
      </c>
      <c r="C235" t="s">
        <v>582</v>
      </c>
      <c r="D235" t="s">
        <v>585</v>
      </c>
      <c r="E235">
        <v>378</v>
      </c>
      <c r="F235">
        <v>348</v>
      </c>
      <c r="G235">
        <f t="shared" si="20"/>
        <v>30</v>
      </c>
      <c r="H235">
        <f t="shared" si="16"/>
        <v>8.6206896551724144E-2</v>
      </c>
      <c r="I235">
        <f t="shared" si="17"/>
        <v>23.058</v>
      </c>
      <c r="J235" s="5">
        <f t="shared" si="18"/>
        <v>27.669599999999999</v>
      </c>
      <c r="K235" s="5"/>
      <c r="L235" s="5">
        <f t="shared" si="19"/>
        <v>26.516699999999997</v>
      </c>
    </row>
    <row r="236" spans="1:14" hidden="1">
      <c r="A236" t="s">
        <v>586</v>
      </c>
      <c r="B236" s="1">
        <v>4987306018945</v>
      </c>
      <c r="C236" t="s">
        <v>587</v>
      </c>
      <c r="D236" t="s">
        <v>588</v>
      </c>
      <c r="E236">
        <v>498</v>
      </c>
      <c r="F236">
        <v>388</v>
      </c>
      <c r="G236">
        <f t="shared" si="20"/>
        <v>110</v>
      </c>
      <c r="H236">
        <f t="shared" si="16"/>
        <v>0.28350515463917525</v>
      </c>
      <c r="I236">
        <f t="shared" si="17"/>
        <v>30.378</v>
      </c>
      <c r="J236" s="5">
        <f t="shared" si="18"/>
        <v>36.453600000000002</v>
      </c>
      <c r="K236" s="5"/>
      <c r="L236" s="5">
        <f t="shared" si="19"/>
        <v>34.934699999999999</v>
      </c>
      <c r="M236">
        <v>45</v>
      </c>
      <c r="N236" t="s">
        <v>589</v>
      </c>
    </row>
    <row r="237" spans="1:14" hidden="1">
      <c r="A237" t="s">
        <v>590</v>
      </c>
      <c r="B237" s="1">
        <v>4987306017849</v>
      </c>
      <c r="C237" t="s">
        <v>587</v>
      </c>
      <c r="D237" t="s">
        <v>591</v>
      </c>
      <c r="E237">
        <v>498</v>
      </c>
      <c r="F237">
        <v>386</v>
      </c>
      <c r="G237">
        <f t="shared" si="20"/>
        <v>112</v>
      </c>
      <c r="H237">
        <f t="shared" si="16"/>
        <v>0.29015544041450775</v>
      </c>
      <c r="I237">
        <f t="shared" si="17"/>
        <v>30.378</v>
      </c>
      <c r="J237" s="5">
        <f t="shared" si="18"/>
        <v>36.453600000000002</v>
      </c>
      <c r="K237" s="5"/>
      <c r="L237" s="5">
        <f t="shared" si="19"/>
        <v>34.934699999999999</v>
      </c>
      <c r="M237">
        <v>45</v>
      </c>
    </row>
    <row r="238" spans="1:14" hidden="1">
      <c r="A238" t="s">
        <v>592</v>
      </c>
      <c r="B238" s="1">
        <v>4987306055568</v>
      </c>
      <c r="C238" t="s">
        <v>593</v>
      </c>
      <c r="D238" t="s">
        <v>594</v>
      </c>
      <c r="E238">
        <v>368</v>
      </c>
      <c r="F238">
        <v>288</v>
      </c>
      <c r="G238">
        <f t="shared" si="20"/>
        <v>80</v>
      </c>
      <c r="H238">
        <f t="shared" si="16"/>
        <v>0.27777777777777779</v>
      </c>
      <c r="I238">
        <f t="shared" si="17"/>
        <v>22.448</v>
      </c>
      <c r="J238" s="5">
        <f t="shared" si="18"/>
        <v>26.9376</v>
      </c>
      <c r="K238" s="5"/>
      <c r="L238" s="5">
        <f t="shared" si="19"/>
        <v>25.815199999999997</v>
      </c>
      <c r="M238">
        <v>36</v>
      </c>
    </row>
    <row r="239" spans="1:14" hidden="1">
      <c r="A239" t="s">
        <v>595</v>
      </c>
      <c r="B239" s="1">
        <v>4987306055544</v>
      </c>
      <c r="C239" t="s">
        <v>593</v>
      </c>
      <c r="D239" t="s">
        <v>596</v>
      </c>
      <c r="E239">
        <v>368</v>
      </c>
      <c r="F239">
        <v>288</v>
      </c>
      <c r="G239">
        <f t="shared" si="20"/>
        <v>80</v>
      </c>
      <c r="H239">
        <f t="shared" si="16"/>
        <v>0.27777777777777779</v>
      </c>
      <c r="I239">
        <f t="shared" si="17"/>
        <v>22.448</v>
      </c>
      <c r="J239" s="5">
        <f t="shared" si="18"/>
        <v>26.9376</v>
      </c>
      <c r="K239" s="5"/>
      <c r="L239" s="5">
        <f t="shared" si="19"/>
        <v>25.815199999999997</v>
      </c>
      <c r="M239">
        <v>36</v>
      </c>
    </row>
    <row r="240" spans="1:14" hidden="1">
      <c r="A240" t="s">
        <v>597</v>
      </c>
      <c r="B240" s="1">
        <v>4987306055780</v>
      </c>
      <c r="C240" t="s">
        <v>593</v>
      </c>
      <c r="D240" t="s">
        <v>598</v>
      </c>
      <c r="E240">
        <v>368</v>
      </c>
      <c r="F240">
        <v>880</v>
      </c>
      <c r="G240">
        <f t="shared" si="20"/>
        <v>-512</v>
      </c>
      <c r="H240">
        <f t="shared" si="16"/>
        <v>-0.58181818181818179</v>
      </c>
      <c r="I240">
        <f t="shared" si="17"/>
        <v>22.448</v>
      </c>
      <c r="J240" s="5">
        <f t="shared" si="18"/>
        <v>26.9376</v>
      </c>
      <c r="K240" s="5"/>
      <c r="L240" s="5">
        <f t="shared" si="19"/>
        <v>25.815199999999997</v>
      </c>
      <c r="M240">
        <v>36</v>
      </c>
    </row>
    <row r="241" spans="1:14" hidden="1">
      <c r="A241" t="s">
        <v>599</v>
      </c>
      <c r="B241" s="1">
        <v>4987306055667</v>
      </c>
      <c r="C241" t="s">
        <v>593</v>
      </c>
      <c r="D241" t="s">
        <v>600</v>
      </c>
      <c r="E241">
        <v>368</v>
      </c>
      <c r="F241">
        <v>288</v>
      </c>
      <c r="G241">
        <f t="shared" si="20"/>
        <v>80</v>
      </c>
      <c r="H241">
        <f t="shared" si="16"/>
        <v>0.27777777777777779</v>
      </c>
      <c r="I241">
        <f t="shared" si="17"/>
        <v>22.448</v>
      </c>
      <c r="J241" s="5">
        <f t="shared" si="18"/>
        <v>26.9376</v>
      </c>
      <c r="K241" s="5"/>
      <c r="L241" s="5">
        <f t="shared" si="19"/>
        <v>25.815199999999997</v>
      </c>
      <c r="M241">
        <v>36</v>
      </c>
    </row>
    <row r="242" spans="1:14" hidden="1">
      <c r="A242" t="s">
        <v>601</v>
      </c>
      <c r="B242" s="1">
        <v>4987306055704</v>
      </c>
      <c r="C242" t="s">
        <v>602</v>
      </c>
      <c r="D242" t="s">
        <v>603</v>
      </c>
      <c r="E242">
        <v>700</v>
      </c>
      <c r="F242">
        <v>588</v>
      </c>
      <c r="G242">
        <f t="shared" si="20"/>
        <v>112</v>
      </c>
      <c r="H242">
        <f t="shared" si="16"/>
        <v>0.19047619047619047</v>
      </c>
      <c r="I242">
        <f t="shared" si="17"/>
        <v>42.699999999999996</v>
      </c>
      <c r="J242" s="5">
        <f t="shared" si="18"/>
        <v>51.239999999999995</v>
      </c>
      <c r="K242" s="5"/>
      <c r="L242" s="5">
        <f t="shared" si="19"/>
        <v>49.10499999999999</v>
      </c>
      <c r="M242">
        <v>89</v>
      </c>
    </row>
    <row r="243" spans="1:14" hidden="1">
      <c r="A243" t="s">
        <v>604</v>
      </c>
      <c r="B243" s="1">
        <v>4987206035851</v>
      </c>
      <c r="C243" t="s">
        <v>268</v>
      </c>
      <c r="D243" t="s">
        <v>605</v>
      </c>
      <c r="E243">
        <v>239</v>
      </c>
      <c r="F243">
        <v>198</v>
      </c>
      <c r="G243">
        <f t="shared" si="20"/>
        <v>41</v>
      </c>
      <c r="H243">
        <f t="shared" si="16"/>
        <v>0.20707070707070707</v>
      </c>
      <c r="I243">
        <f t="shared" si="17"/>
        <v>14.578999999999999</v>
      </c>
      <c r="J243" s="5">
        <f t="shared" si="18"/>
        <v>17.494799999999998</v>
      </c>
      <c r="K243" s="5"/>
      <c r="L243" s="5">
        <f t="shared" si="19"/>
        <v>16.765849999999997</v>
      </c>
      <c r="M243">
        <v>69</v>
      </c>
      <c r="N243" t="s">
        <v>562</v>
      </c>
    </row>
    <row r="244" spans="1:14" hidden="1">
      <c r="A244" t="s">
        <v>606</v>
      </c>
      <c r="B244" s="1">
        <v>4987206035844</v>
      </c>
      <c r="C244" t="s">
        <v>268</v>
      </c>
      <c r="D244" t="s">
        <v>607</v>
      </c>
      <c r="E244">
        <v>239</v>
      </c>
      <c r="F244">
        <v>198</v>
      </c>
      <c r="G244">
        <f t="shared" si="20"/>
        <v>41</v>
      </c>
      <c r="H244">
        <f t="shared" si="16"/>
        <v>0.20707070707070707</v>
      </c>
      <c r="I244">
        <f t="shared" si="17"/>
        <v>14.578999999999999</v>
      </c>
      <c r="J244" s="5">
        <f t="shared" si="18"/>
        <v>17.494799999999998</v>
      </c>
      <c r="K244" s="5"/>
      <c r="L244" s="5">
        <f t="shared" si="19"/>
        <v>16.765849999999997</v>
      </c>
      <c r="M244">
        <v>69</v>
      </c>
    </row>
    <row r="245" spans="1:14" hidden="1">
      <c r="A245" t="s">
        <v>608</v>
      </c>
      <c r="B245" s="1">
        <v>4903301068662</v>
      </c>
      <c r="C245" t="s">
        <v>46</v>
      </c>
      <c r="D245" s="4" t="s">
        <v>609</v>
      </c>
      <c r="E245">
        <v>1391</v>
      </c>
      <c r="F245">
        <v>1934</v>
      </c>
      <c r="G245">
        <f t="shared" si="20"/>
        <v>-543</v>
      </c>
      <c r="H245">
        <f t="shared" si="16"/>
        <v>-0.28076525336091002</v>
      </c>
      <c r="I245">
        <f t="shared" si="17"/>
        <v>84.850999999999999</v>
      </c>
      <c r="J245" s="5">
        <f t="shared" si="18"/>
        <v>101.82119999999999</v>
      </c>
      <c r="K245" s="5"/>
      <c r="L245" s="5">
        <f t="shared" si="19"/>
        <v>97.578649999999996</v>
      </c>
      <c r="M245">
        <v>98</v>
      </c>
      <c r="N245" t="s">
        <v>610</v>
      </c>
    </row>
    <row r="246" spans="1:14" hidden="1">
      <c r="A246" t="s">
        <v>611</v>
      </c>
      <c r="B246" s="1">
        <v>4987045008887</v>
      </c>
      <c r="C246" t="s">
        <v>299</v>
      </c>
      <c r="D246" t="s">
        <v>612</v>
      </c>
      <c r="E246">
        <v>1064</v>
      </c>
      <c r="F246">
        <v>1042</v>
      </c>
      <c r="G246">
        <f t="shared" si="20"/>
        <v>22</v>
      </c>
      <c r="H246">
        <f t="shared" si="16"/>
        <v>2.1113243761996161E-2</v>
      </c>
      <c r="I246">
        <f t="shared" si="17"/>
        <v>64.903999999999996</v>
      </c>
      <c r="J246" s="5">
        <f t="shared" si="18"/>
        <v>77.884799999999998</v>
      </c>
      <c r="K246" s="5"/>
      <c r="L246" s="5">
        <f t="shared" si="19"/>
        <v>74.639599999999987</v>
      </c>
    </row>
    <row r="247" spans="1:14">
      <c r="A247" t="s">
        <v>613</v>
      </c>
      <c r="B247" s="1">
        <v>4987045008894</v>
      </c>
      <c r="C247" t="s">
        <v>304</v>
      </c>
      <c r="D247" t="s">
        <v>614</v>
      </c>
      <c r="E247">
        <v>2680</v>
      </c>
      <c r="F247">
        <v>3164</v>
      </c>
      <c r="G247">
        <f t="shared" si="20"/>
        <v>-484</v>
      </c>
      <c r="H247">
        <f t="shared" si="16"/>
        <v>-0.15297092288242731</v>
      </c>
      <c r="I247">
        <f t="shared" si="17"/>
        <v>163.47999999999999</v>
      </c>
      <c r="J247" s="5">
        <f t="shared" si="18"/>
        <v>196.17599999999999</v>
      </c>
      <c r="K247" s="2">
        <f>I247*1.25</f>
        <v>204.35</v>
      </c>
      <c r="L247" s="5">
        <f t="shared" si="19"/>
        <v>188.00199999999998</v>
      </c>
      <c r="M247">
        <v>245</v>
      </c>
    </row>
    <row r="248" spans="1:14" hidden="1">
      <c r="A248" t="s">
        <v>615</v>
      </c>
      <c r="B248" s="1">
        <v>4987045049354</v>
      </c>
      <c r="C248" t="s">
        <v>616</v>
      </c>
      <c r="D248" t="s">
        <v>617</v>
      </c>
      <c r="E248">
        <v>1240</v>
      </c>
      <c r="F248">
        <v>1242</v>
      </c>
      <c r="G248">
        <f t="shared" si="20"/>
        <v>-2</v>
      </c>
      <c r="H248">
        <f t="shared" si="16"/>
        <v>-1.6103059581320451E-3</v>
      </c>
      <c r="I248">
        <f t="shared" si="17"/>
        <v>75.64</v>
      </c>
      <c r="J248" s="5">
        <f t="shared" si="18"/>
        <v>90.768000000000001</v>
      </c>
      <c r="K248" s="5"/>
      <c r="L248" s="5">
        <f t="shared" si="19"/>
        <v>86.98599999999999</v>
      </c>
      <c r="M248">
        <v>245</v>
      </c>
    </row>
    <row r="249" spans="1:14">
      <c r="A249" t="s">
        <v>618</v>
      </c>
      <c r="B249" s="1">
        <v>4987045049361</v>
      </c>
      <c r="C249" t="s">
        <v>619</v>
      </c>
      <c r="D249" t="s">
        <v>620</v>
      </c>
      <c r="E249">
        <v>2250</v>
      </c>
      <c r="F249">
        <v>3866</v>
      </c>
      <c r="G249">
        <f t="shared" si="20"/>
        <v>-1616</v>
      </c>
      <c r="H249">
        <f t="shared" si="16"/>
        <v>-0.41800310398344542</v>
      </c>
      <c r="I249">
        <f t="shared" si="17"/>
        <v>137.25</v>
      </c>
      <c r="J249" s="5">
        <f t="shared" si="18"/>
        <v>164.7</v>
      </c>
      <c r="K249" s="2">
        <f>I249*1.25</f>
        <v>171.5625</v>
      </c>
      <c r="L249" s="5">
        <f t="shared" si="19"/>
        <v>157.83749999999998</v>
      </c>
    </row>
    <row r="250" spans="1:14" hidden="1">
      <c r="A250" t="s">
        <v>621</v>
      </c>
      <c r="B250" s="1">
        <v>4987028125136</v>
      </c>
      <c r="C250" t="s">
        <v>64</v>
      </c>
      <c r="D250" t="s">
        <v>622</v>
      </c>
      <c r="E250">
        <v>811</v>
      </c>
      <c r="F250">
        <v>977</v>
      </c>
      <c r="G250">
        <f t="shared" si="20"/>
        <v>-166</v>
      </c>
      <c r="H250">
        <f t="shared" si="16"/>
        <v>-0.1699078812691914</v>
      </c>
      <c r="I250">
        <f t="shared" si="17"/>
        <v>49.470999999999997</v>
      </c>
      <c r="J250" s="5">
        <f t="shared" si="18"/>
        <v>59.365199999999994</v>
      </c>
      <c r="K250" s="5"/>
      <c r="L250" s="5">
        <f t="shared" si="19"/>
        <v>56.891649999999991</v>
      </c>
    </row>
    <row r="251" spans="1:14">
      <c r="A251" t="s">
        <v>623</v>
      </c>
      <c r="B251" s="1">
        <v>4987028125167</v>
      </c>
      <c r="C251" t="s">
        <v>624</v>
      </c>
      <c r="D251" t="s">
        <v>625</v>
      </c>
      <c r="E251">
        <v>2488</v>
      </c>
      <c r="F251">
        <v>3066</v>
      </c>
      <c r="G251">
        <f t="shared" si="20"/>
        <v>-578</v>
      </c>
      <c r="H251">
        <f t="shared" si="16"/>
        <v>-0.18851924331376385</v>
      </c>
      <c r="I251">
        <f t="shared" si="17"/>
        <v>151.768</v>
      </c>
      <c r="J251" s="5">
        <f t="shared" si="18"/>
        <v>182.1216</v>
      </c>
      <c r="K251" s="2">
        <f>I251*1.25</f>
        <v>189.71</v>
      </c>
      <c r="L251" s="5">
        <f t="shared" si="19"/>
        <v>174.53319999999999</v>
      </c>
    </row>
    <row r="252" spans="1:14">
      <c r="A252" t="s">
        <v>626</v>
      </c>
      <c r="B252" s="1">
        <v>4987300058725</v>
      </c>
      <c r="C252" t="s">
        <v>627</v>
      </c>
      <c r="D252" t="s">
        <v>628</v>
      </c>
      <c r="E252">
        <v>2280</v>
      </c>
      <c r="F252">
        <v>2719</v>
      </c>
      <c r="G252">
        <f t="shared" si="20"/>
        <v>-439</v>
      </c>
      <c r="H252">
        <f t="shared" si="16"/>
        <v>-0.161456417800662</v>
      </c>
      <c r="I252">
        <f t="shared" si="17"/>
        <v>139.07999999999998</v>
      </c>
      <c r="J252" s="5">
        <f t="shared" si="18"/>
        <v>166.89599999999999</v>
      </c>
      <c r="K252" s="2">
        <f>I252*1.25</f>
        <v>173.84999999999997</v>
      </c>
      <c r="L252" s="5">
        <f t="shared" si="19"/>
        <v>159.94199999999998</v>
      </c>
    </row>
    <row r="253" spans="1:14">
      <c r="A253" t="s">
        <v>629</v>
      </c>
      <c r="B253" s="1">
        <v>4903301170037</v>
      </c>
      <c r="C253" t="s">
        <v>630</v>
      </c>
      <c r="D253" s="4" t="s">
        <v>631</v>
      </c>
      <c r="E253">
        <v>1728</v>
      </c>
      <c r="F253">
        <v>1388</v>
      </c>
      <c r="G253">
        <f t="shared" si="20"/>
        <v>340</v>
      </c>
      <c r="H253">
        <f t="shared" si="16"/>
        <v>0.24495677233429394</v>
      </c>
      <c r="I253">
        <f t="shared" si="17"/>
        <v>105.408</v>
      </c>
      <c r="J253" s="5">
        <f t="shared" si="18"/>
        <v>126.4896</v>
      </c>
      <c r="K253" s="2">
        <f>I253*1.25</f>
        <v>131.76</v>
      </c>
      <c r="L253" s="5">
        <f t="shared" si="19"/>
        <v>121.21919999999999</v>
      </c>
    </row>
    <row r="254" spans="1:14" hidden="1">
      <c r="A254" t="s">
        <v>632</v>
      </c>
      <c r="B254" s="1">
        <v>4987174708016</v>
      </c>
      <c r="C254" t="s">
        <v>64</v>
      </c>
      <c r="D254" t="s">
        <v>633</v>
      </c>
      <c r="E254">
        <v>540</v>
      </c>
      <c r="F254">
        <v>615</v>
      </c>
      <c r="G254">
        <f t="shared" si="20"/>
        <v>-75</v>
      </c>
      <c r="H254">
        <f t="shared" si="16"/>
        <v>-0.12195121951219512</v>
      </c>
      <c r="I254">
        <f t="shared" si="17"/>
        <v>32.94</v>
      </c>
      <c r="J254" s="5">
        <f t="shared" si="18"/>
        <v>39.527999999999999</v>
      </c>
      <c r="K254" s="5"/>
      <c r="L254" s="5">
        <f t="shared" si="19"/>
        <v>37.880999999999993</v>
      </c>
    </row>
    <row r="255" spans="1:14" hidden="1">
      <c r="A255" t="s">
        <v>634</v>
      </c>
      <c r="B255" s="1">
        <v>4987174709013</v>
      </c>
      <c r="C255" t="s">
        <v>81</v>
      </c>
      <c r="D255" t="s">
        <v>635</v>
      </c>
      <c r="E255">
        <v>1580</v>
      </c>
      <c r="F255">
        <v>1728</v>
      </c>
      <c r="G255">
        <f t="shared" si="20"/>
        <v>-148</v>
      </c>
      <c r="H255">
        <f t="shared" si="16"/>
        <v>-8.5648148148148154E-2</v>
      </c>
      <c r="I255">
        <f t="shared" si="17"/>
        <v>96.38</v>
      </c>
      <c r="J255" s="5">
        <f t="shared" si="18"/>
        <v>115.65599999999999</v>
      </c>
      <c r="K255" s="5"/>
      <c r="L255" s="5">
        <f t="shared" si="19"/>
        <v>110.83699999999999</v>
      </c>
    </row>
    <row r="256" spans="1:14" hidden="1">
      <c r="A256" t="s">
        <v>636</v>
      </c>
      <c r="B256" s="1">
        <v>4987028123101</v>
      </c>
      <c r="C256" t="s">
        <v>182</v>
      </c>
      <c r="D256" t="s">
        <v>637</v>
      </c>
      <c r="E256">
        <v>1296</v>
      </c>
      <c r="F256">
        <v>1404</v>
      </c>
      <c r="G256">
        <f t="shared" si="20"/>
        <v>-108</v>
      </c>
      <c r="H256">
        <f t="shared" si="16"/>
        <v>-7.6923076923076927E-2</v>
      </c>
      <c r="I256">
        <f t="shared" si="17"/>
        <v>79.055999999999997</v>
      </c>
      <c r="J256" s="5">
        <f t="shared" si="18"/>
        <v>94.867199999999997</v>
      </c>
      <c r="K256" s="5"/>
      <c r="L256" s="5">
        <f t="shared" si="19"/>
        <v>90.914399999999986</v>
      </c>
      <c r="M256">
        <v>156</v>
      </c>
      <c r="N256" t="s">
        <v>638</v>
      </c>
    </row>
    <row r="257" spans="1:14" hidden="1">
      <c r="A257" t="s">
        <v>639</v>
      </c>
      <c r="B257" s="1">
        <v>4987028123118</v>
      </c>
      <c r="C257" t="s">
        <v>640</v>
      </c>
      <c r="D257" t="s">
        <v>641</v>
      </c>
      <c r="E257">
        <v>598</v>
      </c>
      <c r="F257">
        <v>680</v>
      </c>
      <c r="G257">
        <f t="shared" si="20"/>
        <v>-82</v>
      </c>
      <c r="H257">
        <f t="shared" si="16"/>
        <v>-0.12058823529411765</v>
      </c>
      <c r="I257">
        <f t="shared" si="17"/>
        <v>36.478000000000002</v>
      </c>
      <c r="J257" s="5">
        <f t="shared" si="18"/>
        <v>43.773600000000002</v>
      </c>
      <c r="K257" s="5"/>
      <c r="L257" s="5">
        <f t="shared" si="19"/>
        <v>41.9497</v>
      </c>
      <c r="M257">
        <v>135</v>
      </c>
    </row>
    <row r="258" spans="1:14" hidden="1">
      <c r="A258" t="s">
        <v>642</v>
      </c>
      <c r="B258" s="1">
        <v>4987107614414</v>
      </c>
      <c r="C258" t="s">
        <v>46</v>
      </c>
      <c r="D258" t="s">
        <v>643</v>
      </c>
      <c r="E258">
        <v>798</v>
      </c>
      <c r="F258">
        <v>901</v>
      </c>
      <c r="G258">
        <f t="shared" si="20"/>
        <v>-103</v>
      </c>
      <c r="H258">
        <f t="shared" ref="H258:H321" si="21">G258/F258</f>
        <v>-0.11431742508324085</v>
      </c>
      <c r="I258">
        <f t="shared" ref="I258:I321" si="22">E258*0.061</f>
        <v>48.677999999999997</v>
      </c>
      <c r="J258" s="5">
        <f t="shared" ref="J258:J321" si="23">I258*1.2</f>
        <v>58.413599999999995</v>
      </c>
      <c r="K258" s="5"/>
      <c r="L258" s="5">
        <f t="shared" ref="L258:L321" si="24">I258*1.15</f>
        <v>55.979699999999994</v>
      </c>
    </row>
    <row r="259" spans="1:14" hidden="1">
      <c r="A259" t="s">
        <v>644</v>
      </c>
      <c r="B259" s="1">
        <v>4987107614421</v>
      </c>
      <c r="C259" t="s">
        <v>81</v>
      </c>
      <c r="D259" t="s">
        <v>645</v>
      </c>
      <c r="E259">
        <v>1527</v>
      </c>
      <c r="F259">
        <v>1517</v>
      </c>
      <c r="G259">
        <f t="shared" si="20"/>
        <v>10</v>
      </c>
      <c r="H259">
        <f t="shared" si="21"/>
        <v>6.5919578114700065E-3</v>
      </c>
      <c r="I259">
        <f t="shared" si="22"/>
        <v>93.146999999999991</v>
      </c>
      <c r="J259" s="5">
        <f t="shared" si="23"/>
        <v>111.77639999999998</v>
      </c>
      <c r="K259" s="5"/>
      <c r="L259" s="5">
        <f t="shared" si="24"/>
        <v>107.11904999999999</v>
      </c>
    </row>
    <row r="260" spans="1:14" hidden="1">
      <c r="A260" t="s">
        <v>646</v>
      </c>
      <c r="B260" s="1">
        <v>4980673001268</v>
      </c>
      <c r="C260" t="s">
        <v>64</v>
      </c>
      <c r="D260" t="s">
        <v>647</v>
      </c>
      <c r="E260">
        <v>880</v>
      </c>
      <c r="F260">
        <v>880</v>
      </c>
      <c r="G260">
        <f t="shared" si="20"/>
        <v>0</v>
      </c>
      <c r="H260">
        <f t="shared" si="21"/>
        <v>0</v>
      </c>
      <c r="I260">
        <f t="shared" si="22"/>
        <v>53.68</v>
      </c>
      <c r="J260" s="5">
        <f t="shared" si="23"/>
        <v>64.415999999999997</v>
      </c>
      <c r="K260" s="5"/>
      <c r="L260" s="5">
        <f t="shared" si="24"/>
        <v>61.731999999999992</v>
      </c>
    </row>
    <row r="261" spans="1:14" hidden="1">
      <c r="A261" t="s">
        <v>648</v>
      </c>
      <c r="B261" s="1">
        <v>4987028123378</v>
      </c>
      <c r="C261" t="s">
        <v>46</v>
      </c>
      <c r="D261" t="s">
        <v>649</v>
      </c>
      <c r="E261">
        <v>980</v>
      </c>
      <c r="F261">
        <v>880</v>
      </c>
      <c r="G261">
        <f t="shared" si="20"/>
        <v>100</v>
      </c>
      <c r="H261">
        <f t="shared" si="21"/>
        <v>0.11363636363636363</v>
      </c>
      <c r="I261">
        <f t="shared" si="22"/>
        <v>59.78</v>
      </c>
      <c r="J261" s="5">
        <f t="shared" si="23"/>
        <v>71.736000000000004</v>
      </c>
      <c r="K261" s="5"/>
      <c r="L261" s="5">
        <f t="shared" si="24"/>
        <v>68.747</v>
      </c>
      <c r="M261">
        <v>116</v>
      </c>
    </row>
    <row r="262" spans="1:14">
      <c r="A262" t="s">
        <v>650</v>
      </c>
      <c r="B262" s="1">
        <v>4987028123385</v>
      </c>
      <c r="C262" t="s">
        <v>81</v>
      </c>
      <c r="D262" t="s">
        <v>651</v>
      </c>
      <c r="E262">
        <v>1698</v>
      </c>
      <c r="F262">
        <v>1680</v>
      </c>
      <c r="G262">
        <f t="shared" si="20"/>
        <v>18</v>
      </c>
      <c r="H262">
        <f t="shared" si="21"/>
        <v>1.0714285714285714E-2</v>
      </c>
      <c r="I262">
        <f t="shared" si="22"/>
        <v>103.578</v>
      </c>
      <c r="J262" s="5">
        <f t="shared" si="23"/>
        <v>124.2936</v>
      </c>
      <c r="K262" s="2">
        <f>I262*1.25</f>
        <v>129.4725</v>
      </c>
      <c r="L262" s="5">
        <f t="shared" si="24"/>
        <v>119.1147</v>
      </c>
      <c r="M262">
        <v>168</v>
      </c>
    </row>
    <row r="263" spans="1:14">
      <c r="A263" t="s">
        <v>652</v>
      </c>
      <c r="B263" s="1">
        <v>4987028123392</v>
      </c>
      <c r="C263" t="s">
        <v>26</v>
      </c>
      <c r="D263" t="s">
        <v>653</v>
      </c>
      <c r="E263">
        <v>1980</v>
      </c>
      <c r="F263">
        <v>1980</v>
      </c>
      <c r="G263">
        <f t="shared" si="20"/>
        <v>0</v>
      </c>
      <c r="H263">
        <f t="shared" si="21"/>
        <v>0</v>
      </c>
      <c r="I263">
        <f t="shared" si="22"/>
        <v>120.78</v>
      </c>
      <c r="J263" s="5">
        <f t="shared" si="23"/>
        <v>144.93600000000001</v>
      </c>
      <c r="K263" s="2">
        <f>I263*1.25</f>
        <v>150.97499999999999</v>
      </c>
      <c r="L263" s="5">
        <f t="shared" si="24"/>
        <v>138.89699999999999</v>
      </c>
      <c r="M263">
        <v>248</v>
      </c>
    </row>
    <row r="264" spans="1:14">
      <c r="A264" t="s">
        <v>654</v>
      </c>
      <c r="B264" s="1">
        <v>4987028123668</v>
      </c>
      <c r="C264" t="s">
        <v>655</v>
      </c>
      <c r="D264" t="s">
        <v>656</v>
      </c>
      <c r="E264">
        <v>2580</v>
      </c>
      <c r="F264">
        <v>2580</v>
      </c>
      <c r="G264">
        <f t="shared" si="20"/>
        <v>0</v>
      </c>
      <c r="H264">
        <f t="shared" si="21"/>
        <v>0</v>
      </c>
      <c r="I264">
        <f t="shared" si="22"/>
        <v>157.38</v>
      </c>
      <c r="J264" s="5">
        <f t="shared" si="23"/>
        <v>188.85599999999999</v>
      </c>
      <c r="K264" s="2">
        <f>I264*1.25</f>
        <v>196.72499999999999</v>
      </c>
      <c r="L264" s="5">
        <f t="shared" si="24"/>
        <v>180.98699999999999</v>
      </c>
      <c r="M264">
        <v>258</v>
      </c>
    </row>
    <row r="265" spans="1:14" hidden="1">
      <c r="A265" t="s">
        <v>657</v>
      </c>
      <c r="B265" s="1">
        <v>4954391101876</v>
      </c>
      <c r="C265" t="s">
        <v>655</v>
      </c>
      <c r="D265" t="s">
        <v>658</v>
      </c>
      <c r="E265">
        <v>1543</v>
      </c>
      <c r="F265">
        <v>1280</v>
      </c>
      <c r="G265">
        <f t="shared" si="20"/>
        <v>263</v>
      </c>
      <c r="H265">
        <f t="shared" si="21"/>
        <v>0.20546875000000001</v>
      </c>
      <c r="I265">
        <f t="shared" si="22"/>
        <v>94.123000000000005</v>
      </c>
      <c r="J265" s="5">
        <f t="shared" si="23"/>
        <v>112.94760000000001</v>
      </c>
      <c r="K265" s="5"/>
      <c r="L265" s="5">
        <f t="shared" si="24"/>
        <v>108.24145</v>
      </c>
    </row>
    <row r="266" spans="1:14">
      <c r="A266" t="s">
        <v>659</v>
      </c>
      <c r="B266" s="1">
        <v>4980673000469</v>
      </c>
      <c r="C266" t="s">
        <v>31</v>
      </c>
      <c r="D266" t="s">
        <v>660</v>
      </c>
      <c r="E266">
        <v>1814</v>
      </c>
      <c r="F266">
        <v>1814</v>
      </c>
      <c r="G266">
        <f t="shared" si="20"/>
        <v>0</v>
      </c>
      <c r="H266">
        <f t="shared" si="21"/>
        <v>0</v>
      </c>
      <c r="I266">
        <f t="shared" si="22"/>
        <v>110.654</v>
      </c>
      <c r="J266" s="5">
        <f t="shared" si="23"/>
        <v>132.78479999999999</v>
      </c>
      <c r="K266" s="2">
        <f>I266*1.25</f>
        <v>138.3175</v>
      </c>
      <c r="L266" s="5">
        <f t="shared" si="24"/>
        <v>127.25209999999998</v>
      </c>
    </row>
    <row r="267" spans="1:14">
      <c r="A267" t="s">
        <v>661</v>
      </c>
      <c r="B267" s="1">
        <v>4980673000476</v>
      </c>
      <c r="C267" t="s">
        <v>200</v>
      </c>
      <c r="D267" t="s">
        <v>662</v>
      </c>
      <c r="E267">
        <v>3214</v>
      </c>
      <c r="F267">
        <v>3218</v>
      </c>
      <c r="G267">
        <f t="shared" si="20"/>
        <v>-4</v>
      </c>
      <c r="H267">
        <f t="shared" si="21"/>
        <v>-1.243008079552517E-3</v>
      </c>
      <c r="I267">
        <f t="shared" si="22"/>
        <v>196.054</v>
      </c>
      <c r="J267" s="5">
        <f t="shared" si="23"/>
        <v>235.26479999999998</v>
      </c>
      <c r="K267" s="2">
        <f>I267*1.25</f>
        <v>245.0675</v>
      </c>
      <c r="L267" s="5">
        <f t="shared" si="24"/>
        <v>225.46209999999999</v>
      </c>
    </row>
    <row r="268" spans="1:14" hidden="1">
      <c r="A268" t="s">
        <v>663</v>
      </c>
      <c r="B268" s="1">
        <v>4987123137355</v>
      </c>
      <c r="C268" t="s">
        <v>31</v>
      </c>
      <c r="D268" t="s">
        <v>664</v>
      </c>
      <c r="E268">
        <v>1420</v>
      </c>
      <c r="F268">
        <v>1420</v>
      </c>
      <c r="G268">
        <f t="shared" si="20"/>
        <v>0</v>
      </c>
      <c r="H268">
        <f t="shared" si="21"/>
        <v>0</v>
      </c>
      <c r="I268">
        <f t="shared" si="22"/>
        <v>86.62</v>
      </c>
      <c r="J268" s="5">
        <f t="shared" si="23"/>
        <v>103.944</v>
      </c>
      <c r="K268" s="5"/>
      <c r="L268" s="5">
        <f t="shared" si="24"/>
        <v>99.613</v>
      </c>
      <c r="M268">
        <v>135</v>
      </c>
      <c r="N268" t="s">
        <v>638</v>
      </c>
    </row>
    <row r="269" spans="1:14">
      <c r="A269" t="s">
        <v>665</v>
      </c>
      <c r="B269" s="1">
        <v>4987123137362</v>
      </c>
      <c r="C269" t="s">
        <v>200</v>
      </c>
      <c r="D269" t="s">
        <v>666</v>
      </c>
      <c r="E269">
        <v>2080</v>
      </c>
      <c r="F269">
        <v>2080</v>
      </c>
      <c r="G269">
        <f t="shared" si="20"/>
        <v>0</v>
      </c>
      <c r="H269">
        <f t="shared" si="21"/>
        <v>0</v>
      </c>
      <c r="I269">
        <f t="shared" si="22"/>
        <v>126.88</v>
      </c>
      <c r="J269" s="5">
        <f t="shared" si="23"/>
        <v>152.256</v>
      </c>
      <c r="K269" s="2">
        <f>I269*1.25</f>
        <v>158.6</v>
      </c>
      <c r="L269" s="5">
        <f t="shared" si="24"/>
        <v>145.91199999999998</v>
      </c>
      <c r="M269">
        <v>178</v>
      </c>
    </row>
    <row r="270" spans="1:14" hidden="1">
      <c r="A270" t="s">
        <v>667</v>
      </c>
      <c r="B270" s="1">
        <v>4954391103597</v>
      </c>
      <c r="C270" t="s">
        <v>200</v>
      </c>
      <c r="D270" t="s">
        <v>668</v>
      </c>
      <c r="E270">
        <v>880</v>
      </c>
      <c r="F270">
        <v>880</v>
      </c>
      <c r="G270">
        <f t="shared" si="20"/>
        <v>0</v>
      </c>
      <c r="H270">
        <f t="shared" si="21"/>
        <v>0</v>
      </c>
      <c r="I270">
        <f t="shared" si="22"/>
        <v>53.68</v>
      </c>
      <c r="J270" s="5">
        <f t="shared" si="23"/>
        <v>64.415999999999997</v>
      </c>
      <c r="K270" s="5"/>
      <c r="L270" s="5">
        <f t="shared" si="24"/>
        <v>61.731999999999992</v>
      </c>
    </row>
    <row r="271" spans="1:14" hidden="1">
      <c r="A271" t="s">
        <v>669</v>
      </c>
      <c r="B271" s="1">
        <v>4980673002944</v>
      </c>
      <c r="C271" t="s">
        <v>81</v>
      </c>
      <c r="D271" t="s">
        <v>670</v>
      </c>
      <c r="E271">
        <v>885</v>
      </c>
      <c r="F271">
        <v>885</v>
      </c>
      <c r="G271">
        <f t="shared" si="20"/>
        <v>0</v>
      </c>
      <c r="H271">
        <f t="shared" si="21"/>
        <v>0</v>
      </c>
      <c r="I271">
        <f t="shared" si="22"/>
        <v>53.984999999999999</v>
      </c>
      <c r="J271" s="5">
        <f t="shared" si="23"/>
        <v>64.781999999999996</v>
      </c>
      <c r="K271" s="5"/>
      <c r="L271" s="5">
        <f t="shared" si="24"/>
        <v>62.082749999999997</v>
      </c>
    </row>
    <row r="272" spans="1:14" hidden="1">
      <c r="A272" t="s">
        <v>671</v>
      </c>
      <c r="B272" s="1">
        <v>4980673000087</v>
      </c>
      <c r="C272" t="s">
        <v>672</v>
      </c>
      <c r="D272" t="s">
        <v>673</v>
      </c>
      <c r="E272">
        <v>771</v>
      </c>
      <c r="F272">
        <v>598</v>
      </c>
      <c r="G272">
        <f t="shared" si="20"/>
        <v>173</v>
      </c>
      <c r="H272">
        <f t="shared" si="21"/>
        <v>0.28929765886287623</v>
      </c>
      <c r="I272">
        <f t="shared" si="22"/>
        <v>47.030999999999999</v>
      </c>
      <c r="J272" s="5">
        <f t="shared" si="23"/>
        <v>56.437199999999997</v>
      </c>
      <c r="K272" s="5"/>
      <c r="L272" s="5">
        <f t="shared" si="24"/>
        <v>54.085649999999994</v>
      </c>
    </row>
    <row r="273" spans="1:13" hidden="1">
      <c r="A273" t="s">
        <v>674</v>
      </c>
      <c r="B273" s="1">
        <v>49635225</v>
      </c>
      <c r="C273" t="s">
        <v>31</v>
      </c>
      <c r="D273" t="s">
        <v>675</v>
      </c>
      <c r="E273">
        <v>1420</v>
      </c>
      <c r="F273">
        <v>1420</v>
      </c>
      <c r="G273">
        <f t="shared" ref="G273:G336" si="25">E273-F273</f>
        <v>0</v>
      </c>
      <c r="H273">
        <f t="shared" si="21"/>
        <v>0</v>
      </c>
      <c r="I273">
        <f t="shared" si="22"/>
        <v>86.62</v>
      </c>
      <c r="J273" s="5">
        <f t="shared" si="23"/>
        <v>103.944</v>
      </c>
      <c r="K273" s="5"/>
      <c r="L273" s="5">
        <f t="shared" si="24"/>
        <v>99.613</v>
      </c>
    </row>
    <row r="274" spans="1:13">
      <c r="A274" t="s">
        <v>676</v>
      </c>
      <c r="B274" s="1">
        <v>4987123133739</v>
      </c>
      <c r="C274" t="s">
        <v>31</v>
      </c>
      <c r="D274" t="s">
        <v>677</v>
      </c>
      <c r="E274">
        <v>2168</v>
      </c>
      <c r="F274">
        <v>2168</v>
      </c>
      <c r="G274">
        <f t="shared" si="25"/>
        <v>0</v>
      </c>
      <c r="H274">
        <f t="shared" si="21"/>
        <v>0</v>
      </c>
      <c r="I274">
        <f t="shared" si="22"/>
        <v>132.24799999999999</v>
      </c>
      <c r="J274" s="5">
        <f t="shared" si="23"/>
        <v>158.69759999999999</v>
      </c>
      <c r="K274" s="2">
        <f>I274*1.25</f>
        <v>165.31</v>
      </c>
      <c r="L274" s="5">
        <f t="shared" si="24"/>
        <v>152.08519999999999</v>
      </c>
    </row>
    <row r="275" spans="1:13">
      <c r="A275" t="s">
        <v>678</v>
      </c>
      <c r="B275" s="1">
        <v>4987123135429</v>
      </c>
      <c r="C275" t="s">
        <v>87</v>
      </c>
      <c r="D275" t="s">
        <v>679</v>
      </c>
      <c r="E275">
        <v>1674</v>
      </c>
      <c r="F275">
        <v>1674</v>
      </c>
      <c r="G275">
        <f t="shared" si="25"/>
        <v>0</v>
      </c>
      <c r="H275">
        <f t="shared" si="21"/>
        <v>0</v>
      </c>
      <c r="I275">
        <f t="shared" si="22"/>
        <v>102.114</v>
      </c>
      <c r="J275" s="5">
        <f t="shared" si="23"/>
        <v>122.5368</v>
      </c>
      <c r="K275" s="2">
        <f>I275*1.25</f>
        <v>127.64250000000001</v>
      </c>
      <c r="L275" s="5">
        <f t="shared" si="24"/>
        <v>117.4311</v>
      </c>
    </row>
    <row r="276" spans="1:13">
      <c r="A276" t="s">
        <v>680</v>
      </c>
      <c r="B276" s="1">
        <v>4987020011246</v>
      </c>
      <c r="C276" t="s">
        <v>681</v>
      </c>
      <c r="D276" t="s">
        <v>682</v>
      </c>
      <c r="E276">
        <v>2962</v>
      </c>
      <c r="F276">
        <v>2962</v>
      </c>
      <c r="G276">
        <f t="shared" si="25"/>
        <v>0</v>
      </c>
      <c r="H276">
        <f t="shared" si="21"/>
        <v>0</v>
      </c>
      <c r="I276">
        <f t="shared" si="22"/>
        <v>180.68199999999999</v>
      </c>
      <c r="J276" s="5">
        <f t="shared" si="23"/>
        <v>216.81839999999997</v>
      </c>
      <c r="K276" s="2">
        <f>I276*1.25</f>
        <v>225.85249999999999</v>
      </c>
      <c r="L276" s="5">
        <f t="shared" si="24"/>
        <v>207.78429999999997</v>
      </c>
    </row>
    <row r="277" spans="1:13">
      <c r="A277" t="s">
        <v>683</v>
      </c>
      <c r="B277" s="1">
        <v>4987904100387</v>
      </c>
      <c r="C277" t="s">
        <v>200</v>
      </c>
      <c r="D277" s="4" t="s">
        <v>684</v>
      </c>
      <c r="E277">
        <v>1980</v>
      </c>
      <c r="F277">
        <v>2462</v>
      </c>
      <c r="G277">
        <f t="shared" si="25"/>
        <v>-482</v>
      </c>
      <c r="H277">
        <f t="shared" si="21"/>
        <v>-0.1957757920389927</v>
      </c>
      <c r="I277">
        <f t="shared" si="22"/>
        <v>120.78</v>
      </c>
      <c r="J277" s="5">
        <f t="shared" si="23"/>
        <v>144.93600000000001</v>
      </c>
      <c r="K277" s="2">
        <f>I277*1.25</f>
        <v>150.97499999999999</v>
      </c>
      <c r="L277" s="5">
        <f t="shared" si="24"/>
        <v>138.89699999999999</v>
      </c>
    </row>
    <row r="278" spans="1:13">
      <c r="A278" t="s">
        <v>685</v>
      </c>
      <c r="B278" s="1">
        <v>4987904100363</v>
      </c>
      <c r="C278" t="s">
        <v>686</v>
      </c>
      <c r="D278" s="4" t="s">
        <v>687</v>
      </c>
      <c r="E278">
        <v>1780</v>
      </c>
      <c r="F278">
        <v>1965</v>
      </c>
      <c r="G278">
        <f t="shared" si="25"/>
        <v>-185</v>
      </c>
      <c r="H278">
        <f t="shared" si="21"/>
        <v>-9.4147582697201013E-2</v>
      </c>
      <c r="I278">
        <f t="shared" si="22"/>
        <v>108.58</v>
      </c>
      <c r="J278" s="5">
        <f t="shared" si="23"/>
        <v>130.29599999999999</v>
      </c>
      <c r="K278" s="2">
        <f>I278*1.25</f>
        <v>135.72499999999999</v>
      </c>
      <c r="L278" s="5">
        <f t="shared" si="24"/>
        <v>124.86699999999999</v>
      </c>
      <c r="M278">
        <v>138</v>
      </c>
    </row>
    <row r="279" spans="1:13" hidden="1">
      <c r="A279" t="s">
        <v>688</v>
      </c>
      <c r="B279" s="1">
        <v>4987443333215</v>
      </c>
      <c r="C279" t="s">
        <v>689</v>
      </c>
      <c r="D279" s="4" t="s">
        <v>690</v>
      </c>
      <c r="E279">
        <v>3980</v>
      </c>
      <c r="F279">
        <v>6458</v>
      </c>
      <c r="G279">
        <f t="shared" si="25"/>
        <v>-2478</v>
      </c>
      <c r="H279">
        <f t="shared" si="21"/>
        <v>-0.38371012697429546</v>
      </c>
      <c r="I279">
        <f t="shared" si="22"/>
        <v>242.78</v>
      </c>
      <c r="J279" s="5">
        <f t="shared" si="23"/>
        <v>291.33600000000001</v>
      </c>
      <c r="K279" s="5"/>
      <c r="L279" s="5">
        <f t="shared" si="24"/>
        <v>279.197</v>
      </c>
    </row>
    <row r="280" spans="1:13" hidden="1">
      <c r="A280" t="s">
        <v>691</v>
      </c>
      <c r="B280" s="1">
        <v>4987443353473</v>
      </c>
      <c r="C280" t="s">
        <v>274</v>
      </c>
      <c r="D280" s="4" t="s">
        <v>692</v>
      </c>
      <c r="E280">
        <v>1280</v>
      </c>
      <c r="F280">
        <v>1877</v>
      </c>
      <c r="G280">
        <f t="shared" si="25"/>
        <v>-597</v>
      </c>
      <c r="H280">
        <f t="shared" si="21"/>
        <v>-0.31806073521576983</v>
      </c>
      <c r="I280">
        <f t="shared" si="22"/>
        <v>78.08</v>
      </c>
      <c r="J280" s="5">
        <f t="shared" si="23"/>
        <v>93.695999999999998</v>
      </c>
      <c r="K280" s="5"/>
      <c r="L280" s="5">
        <f t="shared" si="24"/>
        <v>89.791999999999987</v>
      </c>
    </row>
    <row r="281" spans="1:13" hidden="1">
      <c r="A281" t="s">
        <v>693</v>
      </c>
      <c r="B281" s="1">
        <v>4987443324602</v>
      </c>
      <c r="C281" t="s">
        <v>271</v>
      </c>
      <c r="D281" s="4" t="s">
        <v>694</v>
      </c>
      <c r="E281">
        <v>891</v>
      </c>
      <c r="F281">
        <v>980</v>
      </c>
      <c r="G281">
        <f t="shared" si="25"/>
        <v>-89</v>
      </c>
      <c r="H281">
        <f t="shared" si="21"/>
        <v>-9.0816326530612251E-2</v>
      </c>
      <c r="I281">
        <f t="shared" si="22"/>
        <v>54.350999999999999</v>
      </c>
      <c r="J281" s="5">
        <f t="shared" si="23"/>
        <v>65.221199999999996</v>
      </c>
      <c r="K281" s="5"/>
      <c r="L281" s="5">
        <f t="shared" si="24"/>
        <v>62.503649999999993</v>
      </c>
    </row>
    <row r="282" spans="1:13">
      <c r="A282" t="s">
        <v>695</v>
      </c>
      <c r="B282" s="1">
        <v>4987443353206</v>
      </c>
      <c r="C282" t="s">
        <v>274</v>
      </c>
      <c r="D282" s="4" t="s">
        <v>696</v>
      </c>
      <c r="E282">
        <v>1732</v>
      </c>
      <c r="F282">
        <v>1877</v>
      </c>
      <c r="G282">
        <f t="shared" si="25"/>
        <v>-145</v>
      </c>
      <c r="H282">
        <f t="shared" si="21"/>
        <v>-7.7250932338838577E-2</v>
      </c>
      <c r="I282">
        <f t="shared" si="22"/>
        <v>105.652</v>
      </c>
      <c r="J282" s="5">
        <f t="shared" si="23"/>
        <v>126.7824</v>
      </c>
      <c r="K282" s="2">
        <f>I282*1.25</f>
        <v>132.065</v>
      </c>
      <c r="L282" s="5">
        <f t="shared" si="24"/>
        <v>121.49979999999999</v>
      </c>
    </row>
    <row r="283" spans="1:13" hidden="1">
      <c r="A283" t="s">
        <v>697</v>
      </c>
      <c r="B283" s="1">
        <v>4987443353190</v>
      </c>
      <c r="C283" t="s">
        <v>271</v>
      </c>
      <c r="D283" s="4" t="s">
        <v>698</v>
      </c>
      <c r="E283">
        <v>960</v>
      </c>
      <c r="F283">
        <v>980</v>
      </c>
      <c r="G283">
        <f t="shared" si="25"/>
        <v>-20</v>
      </c>
      <c r="H283">
        <f t="shared" si="21"/>
        <v>-2.0408163265306121E-2</v>
      </c>
      <c r="I283">
        <f t="shared" si="22"/>
        <v>58.56</v>
      </c>
      <c r="J283" s="5">
        <f t="shared" si="23"/>
        <v>70.272000000000006</v>
      </c>
      <c r="K283" s="5"/>
      <c r="L283" s="5">
        <f t="shared" si="24"/>
        <v>67.343999999999994</v>
      </c>
    </row>
    <row r="284" spans="1:13">
      <c r="A284" t="s">
        <v>699</v>
      </c>
      <c r="B284" s="1">
        <v>4987443353176</v>
      </c>
      <c r="C284" t="s">
        <v>274</v>
      </c>
      <c r="D284" s="4" t="s">
        <v>700</v>
      </c>
      <c r="E284">
        <v>1732</v>
      </c>
      <c r="F284">
        <v>1877</v>
      </c>
      <c r="G284">
        <f t="shared" si="25"/>
        <v>-145</v>
      </c>
      <c r="H284">
        <f t="shared" si="21"/>
        <v>-7.7250932338838577E-2</v>
      </c>
      <c r="I284">
        <f t="shared" si="22"/>
        <v>105.652</v>
      </c>
      <c r="J284" s="5">
        <f t="shared" si="23"/>
        <v>126.7824</v>
      </c>
      <c r="K284" s="2">
        <f>I284*1.25</f>
        <v>132.065</v>
      </c>
      <c r="L284" s="5">
        <f t="shared" si="24"/>
        <v>121.49979999999999</v>
      </c>
    </row>
    <row r="285" spans="1:13" hidden="1">
      <c r="A285" t="s">
        <v>701</v>
      </c>
      <c r="B285" s="1">
        <v>4987443353169</v>
      </c>
      <c r="C285" t="s">
        <v>702</v>
      </c>
      <c r="D285" s="4" t="s">
        <v>703</v>
      </c>
      <c r="E285">
        <v>960</v>
      </c>
      <c r="F285">
        <v>980</v>
      </c>
      <c r="G285">
        <f t="shared" si="25"/>
        <v>-20</v>
      </c>
      <c r="H285">
        <f t="shared" si="21"/>
        <v>-2.0408163265306121E-2</v>
      </c>
      <c r="I285">
        <f t="shared" si="22"/>
        <v>58.56</v>
      </c>
      <c r="J285" s="5">
        <f t="shared" si="23"/>
        <v>70.272000000000006</v>
      </c>
      <c r="K285" s="5"/>
      <c r="L285" s="5">
        <f t="shared" si="24"/>
        <v>67.343999999999994</v>
      </c>
    </row>
    <row r="286" spans="1:13">
      <c r="A286" t="s">
        <v>704</v>
      </c>
      <c r="B286" s="1">
        <v>4987115880016</v>
      </c>
      <c r="C286" t="s">
        <v>705</v>
      </c>
      <c r="D286" t="s">
        <v>706</v>
      </c>
      <c r="E286">
        <v>1980</v>
      </c>
      <c r="F286">
        <v>2052</v>
      </c>
      <c r="G286">
        <f t="shared" si="25"/>
        <v>-72</v>
      </c>
      <c r="H286">
        <f t="shared" si="21"/>
        <v>-3.5087719298245612E-2</v>
      </c>
      <c r="I286">
        <f t="shared" si="22"/>
        <v>120.78</v>
      </c>
      <c r="J286" s="5">
        <f t="shared" si="23"/>
        <v>144.93600000000001</v>
      </c>
      <c r="K286" s="2">
        <f>I286*1.25</f>
        <v>150.97499999999999</v>
      </c>
      <c r="L286" s="5">
        <f t="shared" si="24"/>
        <v>138.89699999999999</v>
      </c>
    </row>
    <row r="287" spans="1:13">
      <c r="A287" t="s">
        <v>707</v>
      </c>
      <c r="B287" s="1">
        <v>4901080420411</v>
      </c>
      <c r="C287" t="s">
        <v>708</v>
      </c>
      <c r="D287" t="s">
        <v>709</v>
      </c>
      <c r="E287">
        <v>2680</v>
      </c>
      <c r="F287">
        <v>2962</v>
      </c>
      <c r="G287">
        <f t="shared" si="25"/>
        <v>-282</v>
      </c>
      <c r="H287">
        <f t="shared" si="21"/>
        <v>-9.5205941931127622E-2</v>
      </c>
      <c r="I287">
        <f t="shared" si="22"/>
        <v>163.47999999999999</v>
      </c>
      <c r="J287" s="5">
        <f t="shared" si="23"/>
        <v>196.17599999999999</v>
      </c>
      <c r="K287" s="2">
        <f>I287*1.25</f>
        <v>204.35</v>
      </c>
      <c r="L287" s="5">
        <f t="shared" si="24"/>
        <v>188.00199999999998</v>
      </c>
    </row>
    <row r="288" spans="1:13" hidden="1">
      <c r="A288" t="s">
        <v>710</v>
      </c>
      <c r="B288" s="1">
        <v>4987115598867</v>
      </c>
      <c r="C288" t="s">
        <v>711</v>
      </c>
      <c r="D288" t="s">
        <v>712</v>
      </c>
      <c r="E288">
        <v>3654</v>
      </c>
      <c r="F288">
        <v>3902</v>
      </c>
      <c r="G288">
        <f t="shared" si="25"/>
        <v>-248</v>
      </c>
      <c r="H288">
        <f t="shared" si="21"/>
        <v>-6.3557150179395186E-2</v>
      </c>
      <c r="I288">
        <f t="shared" si="22"/>
        <v>222.89400000000001</v>
      </c>
      <c r="J288" s="5">
        <f t="shared" si="23"/>
        <v>267.47280000000001</v>
      </c>
      <c r="K288" s="5"/>
      <c r="L288" s="5">
        <f t="shared" si="24"/>
        <v>256.32810000000001</v>
      </c>
    </row>
    <row r="289" spans="1:14" hidden="1">
      <c r="A289" t="s">
        <v>713</v>
      </c>
      <c r="B289" s="1">
        <v>4987316023083</v>
      </c>
      <c r="C289" t="s">
        <v>714</v>
      </c>
      <c r="D289" t="s">
        <v>715</v>
      </c>
      <c r="E289">
        <v>659</v>
      </c>
      <c r="F289">
        <v>1048</v>
      </c>
      <c r="G289">
        <f t="shared" si="25"/>
        <v>-389</v>
      </c>
      <c r="H289">
        <f t="shared" si="21"/>
        <v>-0.37118320610687022</v>
      </c>
      <c r="I289">
        <f t="shared" si="22"/>
        <v>40.198999999999998</v>
      </c>
      <c r="J289" s="5">
        <f t="shared" si="23"/>
        <v>48.238799999999998</v>
      </c>
      <c r="K289" s="5"/>
      <c r="L289" s="5">
        <f t="shared" si="24"/>
        <v>46.228849999999994</v>
      </c>
    </row>
    <row r="290" spans="1:14">
      <c r="A290" t="s">
        <v>716</v>
      </c>
      <c r="B290" s="1">
        <v>4987123700030</v>
      </c>
      <c r="C290" t="s">
        <v>268</v>
      </c>
      <c r="D290" t="s">
        <v>717</v>
      </c>
      <c r="E290">
        <v>2268</v>
      </c>
      <c r="F290">
        <v>2068</v>
      </c>
      <c r="G290">
        <f t="shared" si="25"/>
        <v>200</v>
      </c>
      <c r="H290">
        <f t="shared" si="21"/>
        <v>9.6711798839458407E-2</v>
      </c>
      <c r="I290">
        <f t="shared" si="22"/>
        <v>138.34799999999998</v>
      </c>
      <c r="J290" s="5">
        <f t="shared" si="23"/>
        <v>166.01759999999999</v>
      </c>
      <c r="K290" s="2">
        <f>I290*1.25</f>
        <v>172.93499999999997</v>
      </c>
      <c r="L290" s="5">
        <f t="shared" si="24"/>
        <v>159.10019999999997</v>
      </c>
      <c r="N290" t="s">
        <v>718</v>
      </c>
    </row>
    <row r="291" spans="1:14" hidden="1">
      <c r="A291" t="s">
        <v>719</v>
      </c>
      <c r="B291" s="1">
        <v>4987123142168</v>
      </c>
      <c r="C291" t="s">
        <v>720</v>
      </c>
      <c r="D291" t="s">
        <v>721</v>
      </c>
      <c r="E291">
        <v>5690</v>
      </c>
      <c r="F291">
        <v>6900</v>
      </c>
      <c r="G291">
        <f t="shared" si="25"/>
        <v>-1210</v>
      </c>
      <c r="H291">
        <f t="shared" si="21"/>
        <v>-0.17536231884057971</v>
      </c>
      <c r="I291">
        <f t="shared" si="22"/>
        <v>347.09</v>
      </c>
      <c r="J291" s="5">
        <f t="shared" si="23"/>
        <v>416.50799999999998</v>
      </c>
      <c r="K291" s="5"/>
      <c r="L291" s="5">
        <f t="shared" si="24"/>
        <v>399.15349999999995</v>
      </c>
    </row>
    <row r="292" spans="1:14">
      <c r="A292" t="s">
        <v>722</v>
      </c>
      <c r="B292" s="1">
        <v>4987123700214</v>
      </c>
      <c r="C292" t="s">
        <v>268</v>
      </c>
      <c r="D292" t="s">
        <v>723</v>
      </c>
      <c r="E292">
        <v>2141</v>
      </c>
      <c r="F292">
        <v>2268</v>
      </c>
      <c r="G292">
        <f t="shared" si="25"/>
        <v>-127</v>
      </c>
      <c r="H292">
        <f t="shared" si="21"/>
        <v>-5.5996472663139327E-2</v>
      </c>
      <c r="I292">
        <f t="shared" si="22"/>
        <v>130.601</v>
      </c>
      <c r="J292" s="5">
        <f t="shared" si="23"/>
        <v>156.72119999999998</v>
      </c>
      <c r="K292" s="2">
        <f>I292*1.25</f>
        <v>163.25125</v>
      </c>
      <c r="L292" s="5">
        <f t="shared" si="24"/>
        <v>150.19114999999999</v>
      </c>
    </row>
    <row r="293" spans="1:14" hidden="1">
      <c r="A293" t="s">
        <v>724</v>
      </c>
      <c r="B293" s="1">
        <v>4987123700344</v>
      </c>
      <c r="C293" t="s">
        <v>720</v>
      </c>
      <c r="D293" t="s">
        <v>725</v>
      </c>
      <c r="E293">
        <v>6100</v>
      </c>
      <c r="F293">
        <v>7452</v>
      </c>
      <c r="G293">
        <f t="shared" si="25"/>
        <v>-1352</v>
      </c>
      <c r="H293">
        <f t="shared" si="21"/>
        <v>-0.18142780461621041</v>
      </c>
      <c r="I293">
        <f t="shared" si="22"/>
        <v>372.09999999999997</v>
      </c>
      <c r="J293" s="5">
        <f t="shared" si="23"/>
        <v>446.51999999999992</v>
      </c>
      <c r="K293" s="5"/>
      <c r="L293" s="5">
        <f t="shared" si="24"/>
        <v>427.91499999999991</v>
      </c>
    </row>
    <row r="294" spans="1:14">
      <c r="A294" t="s">
        <v>726</v>
      </c>
      <c r="B294" s="1">
        <v>4987103032885</v>
      </c>
      <c r="C294" t="s">
        <v>246</v>
      </c>
      <c r="D294" t="s">
        <v>727</v>
      </c>
      <c r="E294">
        <v>2780</v>
      </c>
      <c r="F294">
        <v>4509</v>
      </c>
      <c r="G294">
        <f t="shared" si="25"/>
        <v>-1729</v>
      </c>
      <c r="H294">
        <f t="shared" si="21"/>
        <v>-0.38345531159902418</v>
      </c>
      <c r="I294">
        <f t="shared" si="22"/>
        <v>169.57999999999998</v>
      </c>
      <c r="J294" s="5">
        <f t="shared" si="23"/>
        <v>203.49599999999998</v>
      </c>
      <c r="K294" s="2">
        <f>I294*1.25</f>
        <v>211.97499999999997</v>
      </c>
      <c r="L294" s="5">
        <f t="shared" si="24"/>
        <v>195.01699999999997</v>
      </c>
    </row>
    <row r="295" spans="1:14" hidden="1">
      <c r="A295" t="s">
        <v>728</v>
      </c>
      <c r="B295" s="1">
        <v>4987103032892</v>
      </c>
      <c r="C295" t="s">
        <v>456</v>
      </c>
      <c r="D295" t="s">
        <v>729</v>
      </c>
      <c r="E295">
        <v>7980</v>
      </c>
      <c r="F295">
        <v>8178</v>
      </c>
      <c r="G295">
        <f t="shared" si="25"/>
        <v>-198</v>
      </c>
      <c r="H295">
        <f t="shared" si="21"/>
        <v>-2.4211298606016139E-2</v>
      </c>
      <c r="I295">
        <f t="shared" si="22"/>
        <v>486.78</v>
      </c>
      <c r="J295" s="5">
        <f t="shared" si="23"/>
        <v>584.13599999999997</v>
      </c>
      <c r="K295" s="5"/>
      <c r="L295" s="5">
        <f t="shared" si="24"/>
        <v>559.79699999999991</v>
      </c>
    </row>
    <row r="296" spans="1:14" hidden="1">
      <c r="A296" t="s">
        <v>730</v>
      </c>
      <c r="B296" s="1">
        <v>4987103038962</v>
      </c>
      <c r="C296" t="s">
        <v>209</v>
      </c>
      <c r="D296" t="s">
        <v>731</v>
      </c>
      <c r="E296">
        <v>1380</v>
      </c>
      <c r="F296">
        <v>1316</v>
      </c>
      <c r="G296">
        <f t="shared" si="25"/>
        <v>64</v>
      </c>
      <c r="H296">
        <f t="shared" si="21"/>
        <v>4.8632218844984802E-2</v>
      </c>
      <c r="I296">
        <f t="shared" si="22"/>
        <v>84.179999999999993</v>
      </c>
      <c r="J296" s="5">
        <f t="shared" si="23"/>
        <v>101.01599999999999</v>
      </c>
      <c r="K296" s="5"/>
      <c r="L296" s="5">
        <f t="shared" si="24"/>
        <v>96.806999999999988</v>
      </c>
    </row>
    <row r="297" spans="1:14">
      <c r="A297" t="s">
        <v>732</v>
      </c>
      <c r="B297" s="1">
        <v>4987103038986</v>
      </c>
      <c r="C297" t="s">
        <v>733</v>
      </c>
      <c r="D297" t="s">
        <v>734</v>
      </c>
      <c r="E297">
        <v>2550</v>
      </c>
      <c r="F297">
        <v>2550</v>
      </c>
      <c r="G297">
        <f t="shared" si="25"/>
        <v>0</v>
      </c>
      <c r="H297">
        <f t="shared" si="21"/>
        <v>0</v>
      </c>
      <c r="I297">
        <f t="shared" si="22"/>
        <v>155.54999999999998</v>
      </c>
      <c r="J297" s="5">
        <f t="shared" si="23"/>
        <v>186.65999999999997</v>
      </c>
      <c r="K297" s="2">
        <f>I297*1.25</f>
        <v>194.43749999999997</v>
      </c>
      <c r="L297" s="5">
        <f t="shared" si="24"/>
        <v>178.88249999999996</v>
      </c>
    </row>
    <row r="298" spans="1:14" hidden="1">
      <c r="A298" t="s">
        <v>735</v>
      </c>
      <c r="B298" s="1">
        <v>4987103039006</v>
      </c>
      <c r="C298" t="s">
        <v>736</v>
      </c>
      <c r="D298" t="s">
        <v>737</v>
      </c>
      <c r="E298">
        <v>4980</v>
      </c>
      <c r="F298">
        <v>4937</v>
      </c>
      <c r="G298">
        <f t="shared" si="25"/>
        <v>43</v>
      </c>
      <c r="H298">
        <f t="shared" si="21"/>
        <v>8.7097427587603804E-3</v>
      </c>
      <c r="I298">
        <f t="shared" si="22"/>
        <v>303.77999999999997</v>
      </c>
      <c r="J298" s="5">
        <f t="shared" si="23"/>
        <v>364.53599999999994</v>
      </c>
      <c r="K298" s="5"/>
      <c r="L298" s="5">
        <f t="shared" si="24"/>
        <v>349.34699999999992</v>
      </c>
    </row>
    <row r="299" spans="1:14">
      <c r="A299" t="s">
        <v>738</v>
      </c>
      <c r="B299" s="1">
        <v>4987107606297</v>
      </c>
      <c r="C299" t="s">
        <v>26</v>
      </c>
      <c r="D299" t="s">
        <v>739</v>
      </c>
      <c r="E299">
        <v>2026</v>
      </c>
      <c r="F299">
        <v>2036</v>
      </c>
      <c r="G299">
        <f t="shared" si="25"/>
        <v>-10</v>
      </c>
      <c r="H299">
        <f t="shared" si="21"/>
        <v>-4.911591355599214E-3</v>
      </c>
      <c r="I299">
        <f t="shared" si="22"/>
        <v>123.586</v>
      </c>
      <c r="J299" s="5">
        <f t="shared" si="23"/>
        <v>148.3032</v>
      </c>
      <c r="K299" s="2">
        <f>I299*1.25</f>
        <v>154.48249999999999</v>
      </c>
      <c r="L299" s="5">
        <f t="shared" si="24"/>
        <v>142.12389999999999</v>
      </c>
      <c r="M299" s="5">
        <v>165</v>
      </c>
    </row>
    <row r="300" spans="1:14">
      <c r="A300" t="s">
        <v>740</v>
      </c>
      <c r="B300" s="1">
        <v>4987107606303</v>
      </c>
      <c r="C300" t="s">
        <v>159</v>
      </c>
      <c r="D300" t="s">
        <v>741</v>
      </c>
      <c r="E300">
        <v>2880</v>
      </c>
      <c r="F300">
        <v>2880</v>
      </c>
      <c r="G300">
        <f t="shared" si="25"/>
        <v>0</v>
      </c>
      <c r="H300">
        <f t="shared" si="21"/>
        <v>0</v>
      </c>
      <c r="I300">
        <f t="shared" si="22"/>
        <v>175.68</v>
      </c>
      <c r="J300" s="5">
        <f t="shared" si="23"/>
        <v>210.816</v>
      </c>
      <c r="K300" s="2">
        <f>I300*1.25</f>
        <v>219.60000000000002</v>
      </c>
      <c r="L300" s="5">
        <f t="shared" si="24"/>
        <v>202.03199999999998</v>
      </c>
      <c r="M300" s="5">
        <v>229</v>
      </c>
    </row>
    <row r="301" spans="1:14" hidden="1">
      <c r="A301" t="s">
        <v>742</v>
      </c>
      <c r="B301" s="1">
        <v>4980673001275</v>
      </c>
      <c r="C301" t="s">
        <v>733</v>
      </c>
      <c r="D301" s="4" t="s">
        <v>743</v>
      </c>
      <c r="E301">
        <v>997</v>
      </c>
      <c r="F301">
        <v>997</v>
      </c>
      <c r="G301">
        <f t="shared" si="25"/>
        <v>0</v>
      </c>
      <c r="H301">
        <f t="shared" si="21"/>
        <v>0</v>
      </c>
      <c r="I301">
        <f t="shared" si="22"/>
        <v>60.817</v>
      </c>
      <c r="J301" s="5">
        <f t="shared" si="23"/>
        <v>72.980400000000003</v>
      </c>
      <c r="K301" s="5"/>
      <c r="L301" s="5">
        <f t="shared" si="24"/>
        <v>69.939549999999997</v>
      </c>
      <c r="M301" s="8"/>
      <c r="N301" s="8"/>
    </row>
    <row r="302" spans="1:14">
      <c r="A302" t="s">
        <v>744</v>
      </c>
      <c r="B302" s="1">
        <v>4980673001282</v>
      </c>
      <c r="C302" t="s">
        <v>745</v>
      </c>
      <c r="D302" s="4" t="s">
        <v>746</v>
      </c>
      <c r="E302">
        <v>2980</v>
      </c>
      <c r="F302">
        <v>2980</v>
      </c>
      <c r="G302">
        <f t="shared" si="25"/>
        <v>0</v>
      </c>
      <c r="H302">
        <f t="shared" si="21"/>
        <v>0</v>
      </c>
      <c r="I302">
        <f t="shared" si="22"/>
        <v>181.78</v>
      </c>
      <c r="J302" s="5">
        <f t="shared" si="23"/>
        <v>218.136</v>
      </c>
      <c r="K302" s="2">
        <f>I302*1.25</f>
        <v>227.22499999999999</v>
      </c>
      <c r="L302" s="5">
        <f t="shared" si="24"/>
        <v>209.047</v>
      </c>
      <c r="M302" s="8"/>
      <c r="N302" s="8"/>
    </row>
    <row r="303" spans="1:14" hidden="1">
      <c r="A303" t="s">
        <v>747</v>
      </c>
      <c r="B303" s="1">
        <v>4987300056707</v>
      </c>
      <c r="C303" t="s">
        <v>46</v>
      </c>
      <c r="D303" t="s">
        <v>748</v>
      </c>
      <c r="E303">
        <v>889</v>
      </c>
      <c r="F303">
        <v>1007</v>
      </c>
      <c r="G303">
        <f t="shared" si="25"/>
        <v>-118</v>
      </c>
      <c r="H303">
        <f t="shared" si="21"/>
        <v>-0.11717974180734857</v>
      </c>
      <c r="I303">
        <f t="shared" si="22"/>
        <v>54.228999999999999</v>
      </c>
      <c r="J303" s="5">
        <f t="shared" si="23"/>
        <v>65.074799999999996</v>
      </c>
      <c r="K303" s="5"/>
      <c r="L303" s="5">
        <f t="shared" si="24"/>
        <v>62.363349999999997</v>
      </c>
      <c r="M303" s="8"/>
      <c r="N303" s="8"/>
    </row>
    <row r="304" spans="1:14">
      <c r="A304" t="s">
        <v>749</v>
      </c>
      <c r="B304" s="1">
        <v>4987300056714</v>
      </c>
      <c r="C304" t="s">
        <v>31</v>
      </c>
      <c r="D304" t="s">
        <v>750</v>
      </c>
      <c r="E304">
        <v>1880</v>
      </c>
      <c r="F304">
        <v>1058</v>
      </c>
      <c r="G304">
        <f t="shared" si="25"/>
        <v>822</v>
      </c>
      <c r="H304">
        <f t="shared" si="21"/>
        <v>0.77693761814744799</v>
      </c>
      <c r="I304">
        <f t="shared" si="22"/>
        <v>114.67999999999999</v>
      </c>
      <c r="J304" s="5">
        <f t="shared" si="23"/>
        <v>137.61599999999999</v>
      </c>
      <c r="K304" s="2">
        <f>I304*1.25</f>
        <v>143.35</v>
      </c>
      <c r="L304" s="5">
        <f t="shared" si="24"/>
        <v>131.88199999999998</v>
      </c>
      <c r="M304" s="8"/>
      <c r="N304" s="8"/>
    </row>
    <row r="305" spans="1:14" hidden="1">
      <c r="A305" t="s">
        <v>751</v>
      </c>
      <c r="B305" s="1">
        <v>4987300058602</v>
      </c>
      <c r="C305" t="s">
        <v>46</v>
      </c>
      <c r="D305" t="s">
        <v>752</v>
      </c>
      <c r="E305">
        <v>1270</v>
      </c>
      <c r="F305">
        <v>1780</v>
      </c>
      <c r="G305">
        <f t="shared" si="25"/>
        <v>-510</v>
      </c>
      <c r="H305">
        <f t="shared" si="21"/>
        <v>-0.28651685393258425</v>
      </c>
      <c r="I305">
        <f t="shared" si="22"/>
        <v>77.47</v>
      </c>
      <c r="J305" s="5">
        <f t="shared" si="23"/>
        <v>92.963999999999999</v>
      </c>
      <c r="K305" s="5"/>
      <c r="L305" s="5">
        <f t="shared" si="24"/>
        <v>89.090499999999992</v>
      </c>
      <c r="M305" s="8"/>
      <c r="N305" s="8"/>
    </row>
    <row r="306" spans="1:14">
      <c r="A306" t="s">
        <v>753</v>
      </c>
      <c r="B306" s="1">
        <v>4987300058619</v>
      </c>
      <c r="C306" t="s">
        <v>31</v>
      </c>
      <c r="D306" t="s">
        <v>754</v>
      </c>
      <c r="E306">
        <v>2640</v>
      </c>
      <c r="F306">
        <v>2678</v>
      </c>
      <c r="G306">
        <f t="shared" si="25"/>
        <v>-38</v>
      </c>
      <c r="H306">
        <f t="shared" si="21"/>
        <v>-1.4189693801344288E-2</v>
      </c>
      <c r="I306">
        <f t="shared" si="22"/>
        <v>161.04</v>
      </c>
      <c r="J306" s="5">
        <f t="shared" si="23"/>
        <v>193.24799999999999</v>
      </c>
      <c r="K306" s="2">
        <f>I306*1.25</f>
        <v>201.29999999999998</v>
      </c>
      <c r="L306" s="5">
        <f t="shared" si="24"/>
        <v>185.19599999999997</v>
      </c>
      <c r="M306" s="8"/>
      <c r="N306" s="8"/>
    </row>
    <row r="307" spans="1:14">
      <c r="A307" t="s">
        <v>755</v>
      </c>
      <c r="B307" s="1">
        <v>4987028124047</v>
      </c>
      <c r="C307" t="s">
        <v>81</v>
      </c>
      <c r="D307" t="s">
        <v>756</v>
      </c>
      <c r="E307">
        <v>2138</v>
      </c>
      <c r="F307">
        <v>2345</v>
      </c>
      <c r="G307">
        <f t="shared" si="25"/>
        <v>-207</v>
      </c>
      <c r="H307">
        <f t="shared" si="21"/>
        <v>-8.8272921108742006E-2</v>
      </c>
      <c r="I307">
        <f t="shared" si="22"/>
        <v>130.41800000000001</v>
      </c>
      <c r="J307" s="5">
        <f t="shared" si="23"/>
        <v>156.5016</v>
      </c>
      <c r="K307" s="2">
        <f>I307*1.25</f>
        <v>163.02250000000001</v>
      </c>
      <c r="L307" s="5">
        <f t="shared" si="24"/>
        <v>149.98069999999998</v>
      </c>
      <c r="M307" s="8"/>
      <c r="N307" s="8"/>
    </row>
    <row r="308" spans="1:14">
      <c r="A308" t="s">
        <v>757</v>
      </c>
      <c r="B308" s="1">
        <v>4987028124153</v>
      </c>
      <c r="C308" t="s">
        <v>26</v>
      </c>
      <c r="D308" t="s">
        <v>758</v>
      </c>
      <c r="E308">
        <v>3218</v>
      </c>
      <c r="F308">
        <v>3218</v>
      </c>
      <c r="G308">
        <f t="shared" si="25"/>
        <v>0</v>
      </c>
      <c r="H308">
        <f t="shared" si="21"/>
        <v>0</v>
      </c>
      <c r="I308">
        <f t="shared" si="22"/>
        <v>196.298</v>
      </c>
      <c r="J308" s="5">
        <f t="shared" si="23"/>
        <v>235.55759999999998</v>
      </c>
      <c r="K308" s="2">
        <f>I308*1.25</f>
        <v>245.3725</v>
      </c>
      <c r="L308" s="5">
        <f t="shared" si="24"/>
        <v>225.74269999999999</v>
      </c>
      <c r="M308" s="8"/>
      <c r="N308" s="8"/>
    </row>
    <row r="309" spans="1:14" hidden="1">
      <c r="A309" t="s">
        <v>759</v>
      </c>
      <c r="B309" s="1">
        <v>4987107619785</v>
      </c>
      <c r="C309" t="s">
        <v>46</v>
      </c>
      <c r="D309" t="s">
        <v>760</v>
      </c>
      <c r="E309">
        <v>1598</v>
      </c>
      <c r="F309">
        <v>1488</v>
      </c>
      <c r="G309">
        <f t="shared" si="25"/>
        <v>110</v>
      </c>
      <c r="H309">
        <f t="shared" si="21"/>
        <v>7.3924731182795703E-2</v>
      </c>
      <c r="I309">
        <f t="shared" si="22"/>
        <v>97.477999999999994</v>
      </c>
      <c r="J309" s="5">
        <f t="shared" si="23"/>
        <v>116.97359999999999</v>
      </c>
      <c r="K309" s="5"/>
      <c r="L309" s="5">
        <f t="shared" si="24"/>
        <v>112.09969999999998</v>
      </c>
      <c r="M309" s="8"/>
      <c r="N309" s="8"/>
    </row>
    <row r="310" spans="1:14">
      <c r="A310" t="s">
        <v>761</v>
      </c>
      <c r="B310" s="1">
        <v>4987107619792</v>
      </c>
      <c r="C310" t="s">
        <v>81</v>
      </c>
      <c r="D310" t="s">
        <v>762</v>
      </c>
      <c r="E310">
        <v>2376</v>
      </c>
      <c r="F310">
        <v>2450</v>
      </c>
      <c r="G310">
        <f t="shared" si="25"/>
        <v>-74</v>
      </c>
      <c r="H310">
        <f t="shared" si="21"/>
        <v>-3.0204081632653063E-2</v>
      </c>
      <c r="I310">
        <f t="shared" si="22"/>
        <v>144.93600000000001</v>
      </c>
      <c r="J310" s="5">
        <f t="shared" si="23"/>
        <v>173.92320000000001</v>
      </c>
      <c r="K310" s="2">
        <f t="shared" ref="K310:K316" si="26">I310*1.25</f>
        <v>181.17000000000002</v>
      </c>
      <c r="L310" s="5">
        <f t="shared" si="24"/>
        <v>166.6764</v>
      </c>
      <c r="M310" s="8"/>
      <c r="N310" s="8"/>
    </row>
    <row r="311" spans="1:14">
      <c r="A311" t="s">
        <v>763</v>
      </c>
      <c r="B311" s="1">
        <v>4987107046666</v>
      </c>
      <c r="C311" t="s">
        <v>304</v>
      </c>
      <c r="D311" t="s">
        <v>764</v>
      </c>
      <c r="E311">
        <v>1680</v>
      </c>
      <c r="F311">
        <v>1480</v>
      </c>
      <c r="G311">
        <f t="shared" si="25"/>
        <v>200</v>
      </c>
      <c r="H311">
        <f t="shared" si="21"/>
        <v>0.13513513513513514</v>
      </c>
      <c r="I311">
        <f t="shared" si="22"/>
        <v>102.48</v>
      </c>
      <c r="J311" s="5">
        <f t="shared" si="23"/>
        <v>122.976</v>
      </c>
      <c r="K311" s="2">
        <f t="shared" si="26"/>
        <v>128.1</v>
      </c>
      <c r="L311" s="5">
        <f t="shared" si="24"/>
        <v>117.85199999999999</v>
      </c>
      <c r="M311" s="8">
        <v>126</v>
      </c>
      <c r="N311" s="8">
        <v>150</v>
      </c>
    </row>
    <row r="312" spans="1:14">
      <c r="A312" t="s">
        <v>765</v>
      </c>
      <c r="B312" s="1">
        <v>4987343900555</v>
      </c>
      <c r="C312" t="s">
        <v>26</v>
      </c>
      <c r="D312" t="s">
        <v>766</v>
      </c>
      <c r="E312">
        <v>1814</v>
      </c>
      <c r="F312">
        <v>2036</v>
      </c>
      <c r="G312">
        <f t="shared" si="25"/>
        <v>-222</v>
      </c>
      <c r="H312">
        <f t="shared" si="21"/>
        <v>-0.10903732809430255</v>
      </c>
      <c r="I312">
        <f t="shared" si="22"/>
        <v>110.654</v>
      </c>
      <c r="J312" s="5">
        <f t="shared" si="23"/>
        <v>132.78479999999999</v>
      </c>
      <c r="K312" s="2">
        <f t="shared" si="26"/>
        <v>138.3175</v>
      </c>
      <c r="L312" s="5">
        <f t="shared" si="24"/>
        <v>127.25209999999998</v>
      </c>
      <c r="M312" s="8"/>
      <c r="N312" s="8"/>
    </row>
    <row r="313" spans="1:14">
      <c r="A313" t="s">
        <v>767</v>
      </c>
      <c r="B313" s="1">
        <v>4987316029177</v>
      </c>
      <c r="C313" t="s">
        <v>745</v>
      </c>
      <c r="D313" t="s">
        <v>768</v>
      </c>
      <c r="E313">
        <v>3060</v>
      </c>
      <c r="F313">
        <v>2480</v>
      </c>
      <c r="G313">
        <f t="shared" si="25"/>
        <v>580</v>
      </c>
      <c r="H313">
        <f t="shared" si="21"/>
        <v>0.23387096774193547</v>
      </c>
      <c r="I313">
        <f t="shared" si="22"/>
        <v>186.66</v>
      </c>
      <c r="J313" s="5">
        <f t="shared" si="23"/>
        <v>223.99199999999999</v>
      </c>
      <c r="K313" s="2">
        <f t="shared" si="26"/>
        <v>233.32499999999999</v>
      </c>
      <c r="L313" s="5">
        <f t="shared" si="24"/>
        <v>214.65899999999999</v>
      </c>
      <c r="M313" s="8"/>
      <c r="N313" s="8"/>
    </row>
    <row r="314" spans="1:14">
      <c r="A314" t="s">
        <v>769</v>
      </c>
      <c r="B314" s="1">
        <v>4987081315758</v>
      </c>
      <c r="C314" t="s">
        <v>770</v>
      </c>
      <c r="D314" t="s">
        <v>771</v>
      </c>
      <c r="E314">
        <v>3060</v>
      </c>
      <c r="F314">
        <v>2781</v>
      </c>
      <c r="G314">
        <f t="shared" si="25"/>
        <v>279</v>
      </c>
      <c r="H314">
        <f t="shared" si="21"/>
        <v>0.10032362459546926</v>
      </c>
      <c r="I314">
        <f t="shared" si="22"/>
        <v>186.66</v>
      </c>
      <c r="J314" s="5">
        <f t="shared" si="23"/>
        <v>223.99199999999999</v>
      </c>
      <c r="K314" s="2">
        <f t="shared" si="26"/>
        <v>233.32499999999999</v>
      </c>
      <c r="L314" s="5">
        <f t="shared" si="24"/>
        <v>214.65899999999999</v>
      </c>
      <c r="M314" s="8"/>
      <c r="N314" s="8"/>
    </row>
    <row r="315" spans="1:14">
      <c r="A315" t="s">
        <v>772</v>
      </c>
      <c r="B315" s="1">
        <v>4987028105060</v>
      </c>
      <c r="C315" t="s">
        <v>773</v>
      </c>
      <c r="D315" t="s">
        <v>774</v>
      </c>
      <c r="E315">
        <v>2138</v>
      </c>
      <c r="F315">
        <v>2138</v>
      </c>
      <c r="G315">
        <f t="shared" si="25"/>
        <v>0</v>
      </c>
      <c r="H315">
        <f t="shared" si="21"/>
        <v>0</v>
      </c>
      <c r="I315">
        <f t="shared" si="22"/>
        <v>130.41800000000001</v>
      </c>
      <c r="J315" s="5">
        <f t="shared" si="23"/>
        <v>156.5016</v>
      </c>
      <c r="K315" s="2">
        <f t="shared" si="26"/>
        <v>163.02250000000001</v>
      </c>
      <c r="L315" s="5">
        <f t="shared" si="24"/>
        <v>149.98069999999998</v>
      </c>
      <c r="M315" s="8"/>
      <c r="N315" s="8"/>
    </row>
    <row r="316" spans="1:14">
      <c r="A316" t="s">
        <v>775</v>
      </c>
      <c r="B316" s="1">
        <v>4987028105077</v>
      </c>
      <c r="C316" t="s">
        <v>776</v>
      </c>
      <c r="D316" t="s">
        <v>777</v>
      </c>
      <c r="E316">
        <v>3063</v>
      </c>
      <c r="F316">
        <v>3063</v>
      </c>
      <c r="G316">
        <f t="shared" si="25"/>
        <v>0</v>
      </c>
      <c r="H316">
        <f t="shared" si="21"/>
        <v>0</v>
      </c>
      <c r="I316">
        <f t="shared" si="22"/>
        <v>186.84299999999999</v>
      </c>
      <c r="J316" s="5">
        <f t="shared" si="23"/>
        <v>224.21159999999998</v>
      </c>
      <c r="K316" s="2">
        <f t="shared" si="26"/>
        <v>233.55374999999998</v>
      </c>
      <c r="L316" s="5">
        <f t="shared" si="24"/>
        <v>214.86944999999997</v>
      </c>
      <c r="M316" s="8"/>
      <c r="N316" s="8"/>
    </row>
    <row r="317" spans="1:14" hidden="1">
      <c r="A317" t="s">
        <v>778</v>
      </c>
      <c r="B317" s="1">
        <v>4987300029800</v>
      </c>
      <c r="C317" t="s">
        <v>779</v>
      </c>
      <c r="D317" t="s">
        <v>780</v>
      </c>
      <c r="E317">
        <v>398</v>
      </c>
      <c r="F317">
        <v>626</v>
      </c>
      <c r="G317">
        <f t="shared" si="25"/>
        <v>-228</v>
      </c>
      <c r="H317">
        <f t="shared" si="21"/>
        <v>-0.36421725239616615</v>
      </c>
      <c r="I317">
        <f t="shared" si="22"/>
        <v>24.277999999999999</v>
      </c>
      <c r="J317" s="5">
        <f t="shared" si="23"/>
        <v>29.133599999999998</v>
      </c>
      <c r="K317" s="5"/>
      <c r="L317" s="5">
        <f t="shared" si="24"/>
        <v>27.919699999999995</v>
      </c>
      <c r="M317" s="8"/>
      <c r="N317" s="8"/>
    </row>
    <row r="318" spans="1:14" hidden="1">
      <c r="A318" t="s">
        <v>781</v>
      </c>
      <c r="B318" s="1">
        <v>4987028110552</v>
      </c>
      <c r="C318" t="s">
        <v>714</v>
      </c>
      <c r="D318" t="s">
        <v>782</v>
      </c>
      <c r="E318">
        <v>450</v>
      </c>
      <c r="F318">
        <v>498</v>
      </c>
      <c r="G318">
        <f t="shared" si="25"/>
        <v>-48</v>
      </c>
      <c r="H318">
        <f t="shared" si="21"/>
        <v>-9.6385542168674704E-2</v>
      </c>
      <c r="I318">
        <f t="shared" si="22"/>
        <v>27.45</v>
      </c>
      <c r="J318" s="5">
        <f t="shared" si="23"/>
        <v>32.94</v>
      </c>
      <c r="K318" s="5"/>
      <c r="L318" s="5">
        <f t="shared" si="24"/>
        <v>31.567499999999995</v>
      </c>
      <c r="M318" s="8"/>
      <c r="N318" s="8"/>
    </row>
    <row r="319" spans="1:14" hidden="1">
      <c r="A319" t="s">
        <v>783</v>
      </c>
      <c r="B319" s="1">
        <v>4987241103584</v>
      </c>
      <c r="C319" t="s">
        <v>784</v>
      </c>
      <c r="D319" s="4" t="s">
        <v>785</v>
      </c>
      <c r="E319">
        <v>162</v>
      </c>
      <c r="F319">
        <v>156</v>
      </c>
      <c r="G319">
        <f t="shared" si="25"/>
        <v>6</v>
      </c>
      <c r="H319">
        <f t="shared" si="21"/>
        <v>3.8461538461538464E-2</v>
      </c>
      <c r="I319">
        <f t="shared" si="22"/>
        <v>9.8819999999999997</v>
      </c>
      <c r="J319" s="5">
        <f t="shared" si="23"/>
        <v>11.8584</v>
      </c>
      <c r="K319" s="5"/>
      <c r="L319" s="5">
        <f t="shared" si="24"/>
        <v>11.364299999999998</v>
      </c>
      <c r="M319" s="8"/>
      <c r="N319" s="8"/>
    </row>
    <row r="320" spans="1:14" hidden="1">
      <c r="A320" t="s">
        <v>786</v>
      </c>
      <c r="B320" s="1">
        <v>4987241103577</v>
      </c>
      <c r="C320" t="s">
        <v>398</v>
      </c>
      <c r="D320" s="4" t="s">
        <v>787</v>
      </c>
      <c r="E320">
        <v>682</v>
      </c>
      <c r="F320">
        <v>798</v>
      </c>
      <c r="G320">
        <f t="shared" si="25"/>
        <v>-116</v>
      </c>
      <c r="H320">
        <f t="shared" si="21"/>
        <v>-0.14536340852130325</v>
      </c>
      <c r="I320">
        <f t="shared" si="22"/>
        <v>41.601999999999997</v>
      </c>
      <c r="J320" s="5">
        <f t="shared" si="23"/>
        <v>49.922399999999996</v>
      </c>
      <c r="K320" s="5"/>
      <c r="L320" s="5">
        <f t="shared" si="24"/>
        <v>47.842299999999994</v>
      </c>
      <c r="M320" s="8">
        <v>177</v>
      </c>
      <c r="N320" s="8">
        <v>210</v>
      </c>
    </row>
    <row r="321" spans="1:14" hidden="1">
      <c r="A321" t="s">
        <v>788</v>
      </c>
      <c r="B321" s="1">
        <v>4987028110583</v>
      </c>
      <c r="C321" t="s">
        <v>714</v>
      </c>
      <c r="D321" t="s">
        <v>789</v>
      </c>
      <c r="E321">
        <v>668</v>
      </c>
      <c r="F321">
        <v>950</v>
      </c>
      <c r="G321">
        <f t="shared" si="25"/>
        <v>-282</v>
      </c>
      <c r="H321">
        <f t="shared" si="21"/>
        <v>-0.29684210526315791</v>
      </c>
      <c r="I321">
        <f t="shared" si="22"/>
        <v>40.747999999999998</v>
      </c>
      <c r="J321" s="5">
        <f t="shared" si="23"/>
        <v>48.897599999999997</v>
      </c>
      <c r="K321" s="5"/>
      <c r="L321" s="5">
        <f t="shared" si="24"/>
        <v>46.860199999999992</v>
      </c>
      <c r="M321" s="8">
        <v>96</v>
      </c>
      <c r="N321" s="8">
        <v>132</v>
      </c>
    </row>
    <row r="322" spans="1:14" hidden="1">
      <c r="A322" t="s">
        <v>790</v>
      </c>
      <c r="B322" s="1">
        <v>4987028110521</v>
      </c>
      <c r="C322" t="s">
        <v>714</v>
      </c>
      <c r="D322" t="s">
        <v>791</v>
      </c>
      <c r="E322">
        <v>619</v>
      </c>
      <c r="F322">
        <v>798</v>
      </c>
      <c r="G322">
        <f t="shared" si="25"/>
        <v>-179</v>
      </c>
      <c r="H322">
        <f t="shared" ref="H322:H385" si="27">G322/F322</f>
        <v>-0.22431077694235588</v>
      </c>
      <c r="I322">
        <f t="shared" ref="I322:I385" si="28">E322*0.061</f>
        <v>37.759</v>
      </c>
      <c r="J322" s="5">
        <f t="shared" ref="J322:J385" si="29">I322*1.2</f>
        <v>45.3108</v>
      </c>
      <c r="K322" s="5"/>
      <c r="L322" s="5">
        <f t="shared" ref="L322:L385" si="30">I322*1.15</f>
        <v>43.422849999999997</v>
      </c>
      <c r="M322" s="8"/>
      <c r="N322" s="8"/>
    </row>
    <row r="323" spans="1:14" hidden="1">
      <c r="A323" t="s">
        <v>792</v>
      </c>
      <c r="B323" s="1">
        <v>4987028110651</v>
      </c>
      <c r="C323" t="s">
        <v>714</v>
      </c>
      <c r="D323" t="s">
        <v>793</v>
      </c>
      <c r="E323">
        <v>390</v>
      </c>
      <c r="F323">
        <v>468</v>
      </c>
      <c r="G323">
        <f t="shared" si="25"/>
        <v>-78</v>
      </c>
      <c r="H323">
        <f t="shared" si="27"/>
        <v>-0.16666666666666666</v>
      </c>
      <c r="I323">
        <f t="shared" si="28"/>
        <v>23.79</v>
      </c>
      <c r="J323" s="5">
        <f t="shared" si="29"/>
        <v>28.547999999999998</v>
      </c>
      <c r="K323" s="5"/>
      <c r="L323" s="5">
        <f t="shared" si="30"/>
        <v>27.358499999999996</v>
      </c>
      <c r="M323" s="8"/>
      <c r="N323" s="8"/>
    </row>
    <row r="324" spans="1:14" hidden="1">
      <c r="A324" t="s">
        <v>794</v>
      </c>
      <c r="B324" s="1">
        <v>4987028110668</v>
      </c>
      <c r="C324" t="s">
        <v>714</v>
      </c>
      <c r="D324" t="s">
        <v>795</v>
      </c>
      <c r="E324">
        <v>421</v>
      </c>
      <c r="F324">
        <v>468</v>
      </c>
      <c r="G324">
        <f t="shared" si="25"/>
        <v>-47</v>
      </c>
      <c r="H324">
        <f t="shared" si="27"/>
        <v>-0.10042735042735043</v>
      </c>
      <c r="I324">
        <f t="shared" si="28"/>
        <v>25.681000000000001</v>
      </c>
      <c r="J324" s="5">
        <f t="shared" si="29"/>
        <v>30.8172</v>
      </c>
      <c r="K324" s="5"/>
      <c r="L324" s="5">
        <f t="shared" si="30"/>
        <v>29.533149999999999</v>
      </c>
      <c r="M324" s="8"/>
      <c r="N324" s="8"/>
    </row>
    <row r="325" spans="1:14" hidden="1">
      <c r="A325" t="s">
        <v>796</v>
      </c>
      <c r="B325" s="1">
        <v>4987206394316</v>
      </c>
      <c r="C325" t="s">
        <v>797</v>
      </c>
      <c r="D325" t="s">
        <v>798</v>
      </c>
      <c r="E325">
        <v>398</v>
      </c>
      <c r="F325">
        <v>497</v>
      </c>
      <c r="G325">
        <f t="shared" si="25"/>
        <v>-99</v>
      </c>
      <c r="H325">
        <f t="shared" si="27"/>
        <v>-0.19919517102615694</v>
      </c>
      <c r="I325">
        <f t="shared" si="28"/>
        <v>24.277999999999999</v>
      </c>
      <c r="J325" s="5">
        <f t="shared" si="29"/>
        <v>29.133599999999998</v>
      </c>
      <c r="K325" s="5"/>
      <c r="L325" s="5">
        <f t="shared" si="30"/>
        <v>27.919699999999995</v>
      </c>
      <c r="M325" s="8"/>
      <c r="N325" s="8"/>
    </row>
    <row r="326" spans="1:14" hidden="1">
      <c r="A326" t="s">
        <v>799</v>
      </c>
      <c r="B326" s="1">
        <v>4987206394309</v>
      </c>
      <c r="C326" t="s">
        <v>797</v>
      </c>
      <c r="D326" t="s">
        <v>800</v>
      </c>
      <c r="E326">
        <v>398</v>
      </c>
      <c r="F326">
        <v>497</v>
      </c>
      <c r="G326">
        <f t="shared" si="25"/>
        <v>-99</v>
      </c>
      <c r="H326">
        <f t="shared" si="27"/>
        <v>-0.19919517102615694</v>
      </c>
      <c r="I326">
        <f t="shared" si="28"/>
        <v>24.277999999999999</v>
      </c>
      <c r="J326" s="5">
        <f t="shared" si="29"/>
        <v>29.133599999999998</v>
      </c>
      <c r="K326" s="5"/>
      <c r="L326" s="5">
        <f t="shared" si="30"/>
        <v>27.919699999999995</v>
      </c>
      <c r="M326" s="8"/>
      <c r="N326" s="8"/>
    </row>
    <row r="327" spans="1:14" hidden="1">
      <c r="A327" t="s">
        <v>801</v>
      </c>
      <c r="B327" s="1">
        <v>4987300029404</v>
      </c>
      <c r="C327" t="s">
        <v>802</v>
      </c>
      <c r="D327" t="s">
        <v>803</v>
      </c>
      <c r="E327">
        <v>341</v>
      </c>
      <c r="F327">
        <v>513</v>
      </c>
      <c r="G327">
        <f t="shared" si="25"/>
        <v>-172</v>
      </c>
      <c r="H327">
        <f t="shared" si="27"/>
        <v>-0.33528265107212474</v>
      </c>
      <c r="I327">
        <f t="shared" si="28"/>
        <v>20.800999999999998</v>
      </c>
      <c r="J327" s="5">
        <f t="shared" si="29"/>
        <v>24.961199999999998</v>
      </c>
      <c r="K327" s="5"/>
      <c r="L327" s="5">
        <f t="shared" si="30"/>
        <v>23.921149999999997</v>
      </c>
      <c r="M327" s="8"/>
      <c r="N327" s="8"/>
    </row>
    <row r="328" spans="1:14" hidden="1">
      <c r="A328" t="s">
        <v>804</v>
      </c>
      <c r="B328" s="1">
        <v>4987300029411</v>
      </c>
      <c r="C328" t="s">
        <v>805</v>
      </c>
      <c r="D328" t="s">
        <v>806</v>
      </c>
      <c r="E328">
        <v>536</v>
      </c>
      <c r="F328">
        <v>831</v>
      </c>
      <c r="G328">
        <f t="shared" si="25"/>
        <v>-295</v>
      </c>
      <c r="H328">
        <f t="shared" si="27"/>
        <v>-0.35499398315282793</v>
      </c>
      <c r="I328">
        <f t="shared" si="28"/>
        <v>32.695999999999998</v>
      </c>
      <c r="J328" s="5">
        <f t="shared" si="29"/>
        <v>39.235199999999999</v>
      </c>
      <c r="K328" s="5"/>
      <c r="L328" s="5">
        <f t="shared" si="30"/>
        <v>37.600399999999993</v>
      </c>
      <c r="M328" s="8"/>
      <c r="N328" s="8"/>
    </row>
    <row r="329" spans="1:14" hidden="1">
      <c r="A329" t="s">
        <v>807</v>
      </c>
      <c r="B329" s="1">
        <v>4987300029435</v>
      </c>
      <c r="C329" t="s">
        <v>808</v>
      </c>
      <c r="D329" t="s">
        <v>809</v>
      </c>
      <c r="E329">
        <v>772</v>
      </c>
      <c r="F329">
        <v>111</v>
      </c>
      <c r="G329">
        <f t="shared" si="25"/>
        <v>661</v>
      </c>
      <c r="H329">
        <f t="shared" si="27"/>
        <v>5.954954954954955</v>
      </c>
      <c r="I329">
        <f t="shared" si="28"/>
        <v>47.091999999999999</v>
      </c>
      <c r="J329" s="5">
        <f t="shared" si="29"/>
        <v>56.510399999999997</v>
      </c>
      <c r="K329" s="5"/>
      <c r="L329" s="5">
        <f t="shared" si="30"/>
        <v>54.155799999999992</v>
      </c>
      <c r="M329" s="8"/>
      <c r="N329" s="8"/>
    </row>
    <row r="330" spans="1:14" hidden="1">
      <c r="A330" t="s">
        <v>810</v>
      </c>
      <c r="B330" s="1">
        <v>4954097870533</v>
      </c>
      <c r="C330" t="s">
        <v>714</v>
      </c>
      <c r="D330" t="s">
        <v>811</v>
      </c>
      <c r="E330">
        <v>642</v>
      </c>
      <c r="F330">
        <v>642</v>
      </c>
      <c r="G330">
        <f t="shared" si="25"/>
        <v>0</v>
      </c>
      <c r="H330">
        <f t="shared" si="27"/>
        <v>0</v>
      </c>
      <c r="I330">
        <f t="shared" si="28"/>
        <v>39.161999999999999</v>
      </c>
      <c r="J330" s="5">
        <f t="shared" si="29"/>
        <v>46.994399999999999</v>
      </c>
      <c r="K330" s="5"/>
      <c r="L330" s="5">
        <f t="shared" si="30"/>
        <v>45.036299999999997</v>
      </c>
      <c r="M330" s="8">
        <v>55</v>
      </c>
      <c r="N330" s="8">
        <v>72</v>
      </c>
    </row>
    <row r="331" spans="1:14" hidden="1">
      <c r="A331" t="s">
        <v>812</v>
      </c>
      <c r="B331" s="1">
        <v>4954097870564</v>
      </c>
      <c r="C331" t="s">
        <v>714</v>
      </c>
      <c r="D331" t="s">
        <v>813</v>
      </c>
      <c r="E331">
        <v>498</v>
      </c>
      <c r="F331">
        <v>498</v>
      </c>
      <c r="G331">
        <f t="shared" si="25"/>
        <v>0</v>
      </c>
      <c r="H331">
        <f t="shared" si="27"/>
        <v>0</v>
      </c>
      <c r="I331">
        <f t="shared" si="28"/>
        <v>30.378</v>
      </c>
      <c r="J331" s="5">
        <f t="shared" si="29"/>
        <v>36.453600000000002</v>
      </c>
      <c r="K331" s="5"/>
      <c r="L331" s="5">
        <f t="shared" si="30"/>
        <v>34.934699999999999</v>
      </c>
      <c r="M331" s="8"/>
      <c r="N331" s="8"/>
    </row>
    <row r="332" spans="1:14" hidden="1">
      <c r="A332" t="s">
        <v>814</v>
      </c>
      <c r="B332" s="1">
        <v>4987030180321</v>
      </c>
      <c r="C332" t="s">
        <v>714</v>
      </c>
      <c r="D332" t="s">
        <v>815</v>
      </c>
      <c r="E332">
        <v>1209</v>
      </c>
      <c r="F332">
        <v>1209</v>
      </c>
      <c r="G332">
        <f t="shared" si="25"/>
        <v>0</v>
      </c>
      <c r="H332">
        <f t="shared" si="27"/>
        <v>0</v>
      </c>
      <c r="I332">
        <f t="shared" si="28"/>
        <v>73.748999999999995</v>
      </c>
      <c r="J332" s="5">
        <f t="shared" si="29"/>
        <v>88.498799999999989</v>
      </c>
      <c r="K332" s="5"/>
      <c r="L332" s="5">
        <f t="shared" si="30"/>
        <v>84.81134999999999</v>
      </c>
      <c r="M332" s="8"/>
      <c r="N332" s="8"/>
    </row>
    <row r="333" spans="1:14" hidden="1">
      <c r="A333" t="s">
        <v>816</v>
      </c>
      <c r="B333" s="1">
        <v>4987030180338</v>
      </c>
      <c r="C333" t="s">
        <v>817</v>
      </c>
      <c r="D333" t="s">
        <v>818</v>
      </c>
      <c r="E333">
        <v>818</v>
      </c>
      <c r="F333">
        <v>818</v>
      </c>
      <c r="G333">
        <f t="shared" si="25"/>
        <v>0</v>
      </c>
      <c r="H333">
        <f t="shared" si="27"/>
        <v>0</v>
      </c>
      <c r="I333">
        <f t="shared" si="28"/>
        <v>49.897999999999996</v>
      </c>
      <c r="J333" s="5">
        <f t="shared" si="29"/>
        <v>59.877599999999994</v>
      </c>
      <c r="K333" s="5"/>
      <c r="L333" s="5">
        <f t="shared" si="30"/>
        <v>57.382699999999993</v>
      </c>
      <c r="M333" s="8"/>
      <c r="N333" s="8"/>
    </row>
    <row r="334" spans="1:14" hidden="1">
      <c r="A334" t="s">
        <v>819</v>
      </c>
      <c r="B334" s="1">
        <v>4987306029095</v>
      </c>
      <c r="C334" t="s">
        <v>820</v>
      </c>
      <c r="D334" t="s">
        <v>821</v>
      </c>
      <c r="E334">
        <v>561</v>
      </c>
      <c r="F334">
        <v>561</v>
      </c>
      <c r="G334">
        <f t="shared" si="25"/>
        <v>0</v>
      </c>
      <c r="H334">
        <f t="shared" si="27"/>
        <v>0</v>
      </c>
      <c r="I334">
        <f t="shared" si="28"/>
        <v>34.220999999999997</v>
      </c>
      <c r="J334" s="5">
        <f t="shared" si="29"/>
        <v>41.065199999999997</v>
      </c>
      <c r="K334" s="5"/>
      <c r="L334" s="5">
        <f t="shared" si="30"/>
        <v>39.35414999999999</v>
      </c>
      <c r="M334" s="8">
        <v>79</v>
      </c>
      <c r="N334" s="8">
        <v>86</v>
      </c>
    </row>
    <row r="335" spans="1:14" hidden="1">
      <c r="A335" t="s">
        <v>822</v>
      </c>
      <c r="B335" s="1">
        <v>4987306028876</v>
      </c>
      <c r="C335" t="s">
        <v>714</v>
      </c>
      <c r="D335" t="s">
        <v>823</v>
      </c>
      <c r="E335">
        <v>486</v>
      </c>
      <c r="F335">
        <v>486</v>
      </c>
      <c r="G335">
        <f t="shared" si="25"/>
        <v>0</v>
      </c>
      <c r="H335">
        <f t="shared" si="27"/>
        <v>0</v>
      </c>
      <c r="I335">
        <f t="shared" si="28"/>
        <v>29.646000000000001</v>
      </c>
      <c r="J335" s="5">
        <f t="shared" si="29"/>
        <v>35.575200000000002</v>
      </c>
      <c r="K335" s="5"/>
      <c r="L335" s="5">
        <f t="shared" si="30"/>
        <v>34.0929</v>
      </c>
      <c r="M335" s="8">
        <v>39.799999999999997</v>
      </c>
      <c r="N335" s="8">
        <v>46</v>
      </c>
    </row>
    <row r="336" spans="1:14" hidden="1">
      <c r="A336" t="s">
        <v>824</v>
      </c>
      <c r="B336" s="1">
        <v>4987306028906</v>
      </c>
      <c r="C336" t="s">
        <v>714</v>
      </c>
      <c r="D336" t="s">
        <v>825</v>
      </c>
      <c r="E336">
        <v>950</v>
      </c>
      <c r="F336">
        <v>950</v>
      </c>
      <c r="G336">
        <f t="shared" si="25"/>
        <v>0</v>
      </c>
      <c r="H336">
        <f t="shared" si="27"/>
        <v>0</v>
      </c>
      <c r="I336">
        <f t="shared" si="28"/>
        <v>57.949999999999996</v>
      </c>
      <c r="J336" s="5">
        <f t="shared" si="29"/>
        <v>69.539999999999992</v>
      </c>
      <c r="K336" s="5"/>
      <c r="L336" s="5">
        <f t="shared" si="30"/>
        <v>66.642499999999984</v>
      </c>
      <c r="M336" s="8">
        <v>70</v>
      </c>
      <c r="N336" s="8">
        <v>73</v>
      </c>
    </row>
    <row r="337" spans="1:14" hidden="1">
      <c r="A337" t="s">
        <v>826</v>
      </c>
      <c r="B337" s="1">
        <v>4987306029088</v>
      </c>
      <c r="C337" t="s">
        <v>820</v>
      </c>
      <c r="D337" t="s">
        <v>827</v>
      </c>
      <c r="E337">
        <v>635</v>
      </c>
      <c r="F337">
        <v>635</v>
      </c>
      <c r="G337">
        <f t="shared" ref="G337:G400" si="31">E337-F337</f>
        <v>0</v>
      </c>
      <c r="H337">
        <f t="shared" si="27"/>
        <v>0</v>
      </c>
      <c r="I337">
        <f t="shared" si="28"/>
        <v>38.734999999999999</v>
      </c>
      <c r="J337" s="5">
        <f t="shared" si="29"/>
        <v>46.481999999999999</v>
      </c>
      <c r="K337" s="5"/>
      <c r="L337" s="5">
        <f t="shared" si="30"/>
        <v>44.545249999999996</v>
      </c>
      <c r="M337" s="8"/>
      <c r="N337" s="8"/>
    </row>
    <row r="338" spans="1:14" hidden="1">
      <c r="A338" t="s">
        <v>828</v>
      </c>
      <c r="B338" s="1">
        <v>4987306028678</v>
      </c>
      <c r="C338" t="s">
        <v>714</v>
      </c>
      <c r="D338" t="s">
        <v>829</v>
      </c>
      <c r="E338">
        <v>777</v>
      </c>
      <c r="F338">
        <v>777</v>
      </c>
      <c r="G338">
        <f t="shared" si="31"/>
        <v>0</v>
      </c>
      <c r="H338">
        <f t="shared" si="27"/>
        <v>0</v>
      </c>
      <c r="I338">
        <f t="shared" si="28"/>
        <v>47.396999999999998</v>
      </c>
      <c r="J338" s="5">
        <f t="shared" si="29"/>
        <v>56.876399999999997</v>
      </c>
      <c r="K338" s="5"/>
      <c r="L338" s="5">
        <f t="shared" si="30"/>
        <v>54.506549999999997</v>
      </c>
      <c r="M338" s="8">
        <v>78</v>
      </c>
      <c r="N338" s="8">
        <v>82</v>
      </c>
    </row>
    <row r="339" spans="1:14" hidden="1">
      <c r="A339" t="s">
        <v>830</v>
      </c>
      <c r="B339" s="1">
        <v>4987107044860</v>
      </c>
      <c r="C339" t="s">
        <v>70</v>
      </c>
      <c r="D339" t="s">
        <v>831</v>
      </c>
      <c r="E339">
        <v>213</v>
      </c>
      <c r="F339">
        <v>213</v>
      </c>
      <c r="G339">
        <f t="shared" si="31"/>
        <v>0</v>
      </c>
      <c r="H339">
        <f t="shared" si="27"/>
        <v>0</v>
      </c>
      <c r="I339">
        <f t="shared" si="28"/>
        <v>12.993</v>
      </c>
      <c r="J339" s="5">
        <f t="shared" si="29"/>
        <v>15.5916</v>
      </c>
      <c r="K339" s="5"/>
      <c r="L339" s="5">
        <f t="shared" si="30"/>
        <v>14.941949999999999</v>
      </c>
      <c r="M339" s="8"/>
      <c r="N339" s="8"/>
    </row>
    <row r="340" spans="1:14" hidden="1">
      <c r="A340" t="s">
        <v>832</v>
      </c>
      <c r="B340" s="1">
        <v>4987300042205</v>
      </c>
      <c r="C340" t="s">
        <v>90</v>
      </c>
      <c r="D340" t="s">
        <v>833</v>
      </c>
      <c r="E340">
        <v>481</v>
      </c>
      <c r="F340">
        <v>481</v>
      </c>
      <c r="G340">
        <f t="shared" si="31"/>
        <v>0</v>
      </c>
      <c r="H340">
        <f t="shared" si="27"/>
        <v>0</v>
      </c>
      <c r="I340">
        <f t="shared" si="28"/>
        <v>29.341000000000001</v>
      </c>
      <c r="J340" s="5">
        <f t="shared" si="29"/>
        <v>35.209200000000003</v>
      </c>
      <c r="K340" s="5"/>
      <c r="L340" s="5">
        <f t="shared" si="30"/>
        <v>33.742149999999995</v>
      </c>
      <c r="M340" s="8"/>
      <c r="N340" s="8"/>
    </row>
    <row r="341" spans="1:14" hidden="1">
      <c r="A341" t="s">
        <v>834</v>
      </c>
      <c r="B341" s="1">
        <v>4987009121225</v>
      </c>
      <c r="C341" t="s">
        <v>73</v>
      </c>
      <c r="D341" t="s">
        <v>835</v>
      </c>
      <c r="E341">
        <v>851</v>
      </c>
      <c r="F341">
        <v>851</v>
      </c>
      <c r="G341">
        <f t="shared" si="31"/>
        <v>0</v>
      </c>
      <c r="H341">
        <f t="shared" si="27"/>
        <v>0</v>
      </c>
      <c r="I341">
        <f t="shared" si="28"/>
        <v>51.911000000000001</v>
      </c>
      <c r="J341" s="5">
        <f t="shared" si="29"/>
        <v>62.293199999999999</v>
      </c>
      <c r="K341" s="5"/>
      <c r="L341" s="5">
        <f t="shared" si="30"/>
        <v>59.697649999999996</v>
      </c>
      <c r="M341" s="8"/>
      <c r="N341" s="8"/>
    </row>
    <row r="342" spans="1:14" hidden="1">
      <c r="A342" t="s">
        <v>836</v>
      </c>
      <c r="B342" s="1">
        <v>4903301442653</v>
      </c>
      <c r="C342" t="s">
        <v>398</v>
      </c>
      <c r="D342" s="4" t="s">
        <v>837</v>
      </c>
      <c r="E342">
        <v>966</v>
      </c>
      <c r="F342">
        <v>966</v>
      </c>
      <c r="G342">
        <f t="shared" si="31"/>
        <v>0</v>
      </c>
      <c r="H342">
        <f t="shared" si="27"/>
        <v>0</v>
      </c>
      <c r="I342">
        <f t="shared" si="28"/>
        <v>58.926000000000002</v>
      </c>
      <c r="J342" s="5">
        <f t="shared" si="29"/>
        <v>70.711200000000005</v>
      </c>
      <c r="K342" s="5"/>
      <c r="L342" s="5">
        <f t="shared" si="30"/>
        <v>67.764899999999997</v>
      </c>
      <c r="M342" s="8">
        <v>78</v>
      </c>
      <c r="N342" s="8">
        <v>83</v>
      </c>
    </row>
    <row r="343" spans="1:14" hidden="1">
      <c r="A343" t="s">
        <v>838</v>
      </c>
      <c r="B343" s="1">
        <v>4987239103121</v>
      </c>
      <c r="C343" t="s">
        <v>817</v>
      </c>
      <c r="D343" t="s">
        <v>839</v>
      </c>
      <c r="E343">
        <v>482</v>
      </c>
      <c r="F343">
        <v>482</v>
      </c>
      <c r="G343">
        <f t="shared" si="31"/>
        <v>0</v>
      </c>
      <c r="H343">
        <f t="shared" si="27"/>
        <v>0</v>
      </c>
      <c r="I343">
        <f t="shared" si="28"/>
        <v>29.402000000000001</v>
      </c>
      <c r="J343" s="5">
        <f t="shared" si="29"/>
        <v>35.282400000000003</v>
      </c>
      <c r="K343" s="5"/>
      <c r="L343" s="5">
        <f t="shared" si="30"/>
        <v>33.8123</v>
      </c>
      <c r="M343" s="8"/>
      <c r="N343" s="8"/>
    </row>
    <row r="344" spans="1:14" hidden="1">
      <c r="A344" t="s">
        <v>840</v>
      </c>
      <c r="B344" s="1">
        <v>4987300020500</v>
      </c>
      <c r="C344" t="s">
        <v>817</v>
      </c>
      <c r="D344" t="s">
        <v>841</v>
      </c>
      <c r="E344">
        <v>906</v>
      </c>
      <c r="F344">
        <v>906</v>
      </c>
      <c r="G344">
        <f t="shared" si="31"/>
        <v>0</v>
      </c>
      <c r="H344">
        <f t="shared" si="27"/>
        <v>0</v>
      </c>
      <c r="I344">
        <f t="shared" si="28"/>
        <v>55.265999999999998</v>
      </c>
      <c r="J344" s="5">
        <f t="shared" si="29"/>
        <v>66.319199999999995</v>
      </c>
      <c r="K344" s="5"/>
      <c r="L344" s="5">
        <f t="shared" si="30"/>
        <v>63.555899999999994</v>
      </c>
      <c r="M344" s="8"/>
      <c r="N344" s="8"/>
    </row>
    <row r="345" spans="1:14">
      <c r="A345" t="s">
        <v>842</v>
      </c>
      <c r="B345" s="1">
        <v>4987067201105</v>
      </c>
      <c r="C345" t="s">
        <v>162</v>
      </c>
      <c r="D345" s="4" t="s">
        <v>843</v>
      </c>
      <c r="E345">
        <v>2507</v>
      </c>
      <c r="F345">
        <v>3758</v>
      </c>
      <c r="G345">
        <f t="shared" si="31"/>
        <v>-1251</v>
      </c>
      <c r="H345">
        <f t="shared" si="27"/>
        <v>-0.33288983501862696</v>
      </c>
      <c r="I345">
        <f t="shared" si="28"/>
        <v>152.92699999999999</v>
      </c>
      <c r="J345" s="5">
        <f t="shared" si="29"/>
        <v>183.51239999999999</v>
      </c>
      <c r="K345" s="2">
        <f>I345*1.25</f>
        <v>191.15875</v>
      </c>
      <c r="L345" s="5">
        <f t="shared" si="30"/>
        <v>175.86604999999997</v>
      </c>
      <c r="M345" s="8"/>
      <c r="N345" s="8"/>
    </row>
    <row r="346" spans="1:14" hidden="1">
      <c r="A346" t="s">
        <v>844</v>
      </c>
      <c r="B346" s="1">
        <v>4987067201303</v>
      </c>
      <c r="C346" t="s">
        <v>845</v>
      </c>
      <c r="D346" s="4" t="s">
        <v>846</v>
      </c>
      <c r="E346">
        <v>3980</v>
      </c>
      <c r="F346">
        <v>5702</v>
      </c>
      <c r="G346">
        <f t="shared" si="31"/>
        <v>-1722</v>
      </c>
      <c r="H346">
        <f t="shared" si="27"/>
        <v>-0.30199929849175727</v>
      </c>
      <c r="I346">
        <f t="shared" si="28"/>
        <v>242.78</v>
      </c>
      <c r="J346" s="5">
        <f t="shared" si="29"/>
        <v>291.33600000000001</v>
      </c>
      <c r="K346" s="5"/>
      <c r="L346" s="5">
        <f t="shared" si="30"/>
        <v>279.197</v>
      </c>
      <c r="M346" s="8"/>
      <c r="N346" s="8"/>
    </row>
    <row r="347" spans="1:14" hidden="1">
      <c r="A347" t="s">
        <v>847</v>
      </c>
      <c r="B347" s="1">
        <v>4987067235704</v>
      </c>
      <c r="C347" t="s">
        <v>655</v>
      </c>
      <c r="D347" s="4" t="s">
        <v>848</v>
      </c>
      <c r="E347">
        <v>6000</v>
      </c>
      <c r="F347">
        <v>7538</v>
      </c>
      <c r="G347">
        <f t="shared" si="31"/>
        <v>-1538</v>
      </c>
      <c r="H347">
        <f t="shared" si="27"/>
        <v>-0.20403289997346777</v>
      </c>
      <c r="I347">
        <f t="shared" si="28"/>
        <v>366</v>
      </c>
      <c r="J347" s="5">
        <f t="shared" si="29"/>
        <v>439.2</v>
      </c>
      <c r="K347" s="5"/>
      <c r="L347" s="5">
        <f t="shared" si="30"/>
        <v>420.9</v>
      </c>
      <c r="M347" s="8"/>
      <c r="N347" s="8"/>
    </row>
    <row r="348" spans="1:14" hidden="1">
      <c r="A348" t="s">
        <v>849</v>
      </c>
      <c r="B348" s="1">
        <v>4987067210404</v>
      </c>
      <c r="C348" t="s">
        <v>243</v>
      </c>
      <c r="D348" s="4" t="s">
        <v>850</v>
      </c>
      <c r="E348">
        <v>1026</v>
      </c>
      <c r="F348">
        <v>1026</v>
      </c>
      <c r="G348">
        <f t="shared" si="31"/>
        <v>0</v>
      </c>
      <c r="H348">
        <f t="shared" si="27"/>
        <v>0</v>
      </c>
      <c r="I348">
        <f t="shared" si="28"/>
        <v>62.585999999999999</v>
      </c>
      <c r="J348" s="5">
        <f t="shared" si="29"/>
        <v>75.103200000000001</v>
      </c>
      <c r="K348" s="5"/>
      <c r="L348" s="5">
        <f t="shared" si="30"/>
        <v>71.973899999999986</v>
      </c>
      <c r="M348" s="8">
        <v>129</v>
      </c>
      <c r="N348" s="8">
        <v>129</v>
      </c>
    </row>
    <row r="349" spans="1:14">
      <c r="A349" t="s">
        <v>851</v>
      </c>
      <c r="B349" s="1">
        <v>4987067210503</v>
      </c>
      <c r="C349" t="s">
        <v>182</v>
      </c>
      <c r="D349" s="4" t="s">
        <v>852</v>
      </c>
      <c r="E349">
        <v>2440</v>
      </c>
      <c r="F349">
        <v>2440</v>
      </c>
      <c r="G349">
        <f t="shared" si="31"/>
        <v>0</v>
      </c>
      <c r="H349">
        <f t="shared" si="27"/>
        <v>0</v>
      </c>
      <c r="I349">
        <f t="shared" si="28"/>
        <v>148.84</v>
      </c>
      <c r="J349" s="5">
        <f t="shared" si="29"/>
        <v>178.608</v>
      </c>
      <c r="K349" s="2">
        <f>I349*1.25</f>
        <v>186.05</v>
      </c>
      <c r="L349" s="5">
        <f t="shared" si="30"/>
        <v>171.166</v>
      </c>
      <c r="M349" s="8">
        <v>218</v>
      </c>
      <c r="N349" s="8">
        <v>218</v>
      </c>
    </row>
    <row r="350" spans="1:14" hidden="1">
      <c r="A350" t="s">
        <v>853</v>
      </c>
      <c r="B350" s="1">
        <v>4987067210602</v>
      </c>
      <c r="C350" t="s">
        <v>26</v>
      </c>
      <c r="D350" s="4" t="s">
        <v>854</v>
      </c>
      <c r="E350">
        <v>4980</v>
      </c>
      <c r="F350">
        <v>4980</v>
      </c>
      <c r="G350">
        <f t="shared" si="31"/>
        <v>0</v>
      </c>
      <c r="H350">
        <f t="shared" si="27"/>
        <v>0</v>
      </c>
      <c r="I350">
        <f t="shared" si="28"/>
        <v>303.77999999999997</v>
      </c>
      <c r="J350" s="5">
        <f t="shared" si="29"/>
        <v>364.53599999999994</v>
      </c>
      <c r="K350" s="5"/>
      <c r="L350" s="5">
        <f t="shared" si="30"/>
        <v>349.34699999999992</v>
      </c>
      <c r="M350" s="8">
        <v>368</v>
      </c>
      <c r="N350" s="8">
        <v>368</v>
      </c>
    </row>
    <row r="351" spans="1:14" hidden="1">
      <c r="A351" t="s">
        <v>855</v>
      </c>
      <c r="B351" s="1">
        <v>4987067258901</v>
      </c>
      <c r="C351" t="s">
        <v>159</v>
      </c>
      <c r="D351" s="4" t="s">
        <v>856</v>
      </c>
      <c r="E351">
        <v>5600</v>
      </c>
      <c r="F351">
        <v>6350</v>
      </c>
      <c r="G351">
        <f t="shared" si="31"/>
        <v>-750</v>
      </c>
      <c r="H351">
        <f t="shared" si="27"/>
        <v>-0.11811023622047244</v>
      </c>
      <c r="I351">
        <f t="shared" si="28"/>
        <v>341.59999999999997</v>
      </c>
      <c r="J351" s="5">
        <f t="shared" si="29"/>
        <v>409.91999999999996</v>
      </c>
      <c r="K351" s="5"/>
      <c r="L351" s="5">
        <f t="shared" si="30"/>
        <v>392.83999999999992</v>
      </c>
      <c r="M351" s="8">
        <v>518</v>
      </c>
      <c r="N351" s="8">
        <v>518</v>
      </c>
    </row>
    <row r="352" spans="1:14" hidden="1">
      <c r="A352" t="s">
        <v>857</v>
      </c>
      <c r="B352" s="1">
        <v>4987037548315</v>
      </c>
      <c r="C352" t="s">
        <v>334</v>
      </c>
      <c r="D352" t="s">
        <v>858</v>
      </c>
      <c r="E352">
        <v>4914</v>
      </c>
      <c r="F352">
        <v>4914</v>
      </c>
      <c r="G352">
        <f t="shared" si="31"/>
        <v>0</v>
      </c>
      <c r="H352">
        <f t="shared" si="27"/>
        <v>0</v>
      </c>
      <c r="I352">
        <f t="shared" si="28"/>
        <v>299.75400000000002</v>
      </c>
      <c r="J352" s="5">
        <f t="shared" si="29"/>
        <v>359.70480000000003</v>
      </c>
      <c r="K352" s="5"/>
      <c r="L352" s="5">
        <f t="shared" si="30"/>
        <v>344.71710000000002</v>
      </c>
      <c r="M352" s="8"/>
      <c r="N352" s="8"/>
    </row>
    <row r="353" spans="1:14" hidden="1">
      <c r="A353" t="s">
        <v>859</v>
      </c>
      <c r="B353" s="1">
        <v>4987123143110</v>
      </c>
      <c r="C353" t="s">
        <v>860</v>
      </c>
      <c r="D353" t="s">
        <v>861</v>
      </c>
      <c r="E353">
        <v>3971</v>
      </c>
      <c r="F353">
        <v>3971</v>
      </c>
      <c r="G353">
        <f t="shared" si="31"/>
        <v>0</v>
      </c>
      <c r="H353">
        <f t="shared" si="27"/>
        <v>0</v>
      </c>
      <c r="I353">
        <f t="shared" si="28"/>
        <v>242.23099999999999</v>
      </c>
      <c r="J353" s="5">
        <f t="shared" si="29"/>
        <v>290.67719999999997</v>
      </c>
      <c r="K353" s="5"/>
      <c r="L353" s="5">
        <f t="shared" si="30"/>
        <v>278.56564999999995</v>
      </c>
      <c r="M353" s="8"/>
      <c r="N353" s="8"/>
    </row>
    <row r="354" spans="1:14" hidden="1">
      <c r="A354" t="s">
        <v>862</v>
      </c>
      <c r="B354" s="1">
        <v>4987123143127</v>
      </c>
      <c r="C354" t="s">
        <v>863</v>
      </c>
      <c r="D354" t="s">
        <v>864</v>
      </c>
      <c r="E354">
        <v>5978</v>
      </c>
      <c r="F354">
        <v>5978</v>
      </c>
      <c r="G354">
        <f t="shared" si="31"/>
        <v>0</v>
      </c>
      <c r="H354">
        <f t="shared" si="27"/>
        <v>0</v>
      </c>
      <c r="I354">
        <f t="shared" si="28"/>
        <v>364.65800000000002</v>
      </c>
      <c r="J354" s="5">
        <f t="shared" si="29"/>
        <v>437.58960000000002</v>
      </c>
      <c r="K354" s="5"/>
      <c r="L354" s="5">
        <f t="shared" si="30"/>
        <v>419.35669999999999</v>
      </c>
      <c r="M354" s="8"/>
      <c r="N354" s="8"/>
    </row>
    <row r="355" spans="1:14">
      <c r="A355" t="s">
        <v>865</v>
      </c>
      <c r="B355" s="1">
        <v>4987123145220</v>
      </c>
      <c r="C355" t="s">
        <v>315</v>
      </c>
      <c r="D355" t="s">
        <v>866</v>
      </c>
      <c r="E355">
        <v>2036</v>
      </c>
      <c r="F355">
        <v>2036</v>
      </c>
      <c r="G355">
        <f t="shared" si="31"/>
        <v>0</v>
      </c>
      <c r="H355">
        <f t="shared" si="27"/>
        <v>0</v>
      </c>
      <c r="I355">
        <f t="shared" si="28"/>
        <v>124.196</v>
      </c>
      <c r="J355" s="5">
        <f t="shared" si="29"/>
        <v>149.0352</v>
      </c>
      <c r="K355" s="2">
        <f>I355*1.25</f>
        <v>155.245</v>
      </c>
      <c r="L355" s="5">
        <f t="shared" si="30"/>
        <v>142.82539999999997</v>
      </c>
      <c r="M355" s="8"/>
      <c r="N355" s="8"/>
    </row>
    <row r="356" spans="1:14" hidden="1">
      <c r="A356" t="s">
        <v>867</v>
      </c>
      <c r="B356" s="1">
        <v>4987123145374</v>
      </c>
      <c r="C356" t="s">
        <v>46</v>
      </c>
      <c r="D356" t="s">
        <v>868</v>
      </c>
      <c r="E356">
        <v>1280</v>
      </c>
      <c r="F356">
        <v>1280</v>
      </c>
      <c r="G356">
        <f t="shared" si="31"/>
        <v>0</v>
      </c>
      <c r="H356">
        <f t="shared" si="27"/>
        <v>0</v>
      </c>
      <c r="I356">
        <f t="shared" si="28"/>
        <v>78.08</v>
      </c>
      <c r="J356" s="5">
        <f t="shared" si="29"/>
        <v>93.695999999999998</v>
      </c>
      <c r="K356" s="5"/>
      <c r="L356" s="5">
        <f t="shared" si="30"/>
        <v>89.791999999999987</v>
      </c>
      <c r="M356" s="8">
        <v>238</v>
      </c>
      <c r="N356" s="8">
        <v>192.8</v>
      </c>
    </row>
    <row r="357" spans="1:14">
      <c r="A357" t="s">
        <v>869</v>
      </c>
      <c r="B357" s="1">
        <v>4987123146289</v>
      </c>
      <c r="C357" t="s">
        <v>81</v>
      </c>
      <c r="D357" t="s">
        <v>870</v>
      </c>
      <c r="E357">
        <v>2380</v>
      </c>
      <c r="F357">
        <v>2380</v>
      </c>
      <c r="G357">
        <f t="shared" si="31"/>
        <v>0</v>
      </c>
      <c r="H357">
        <f t="shared" si="27"/>
        <v>0</v>
      </c>
      <c r="I357">
        <f t="shared" si="28"/>
        <v>145.18</v>
      </c>
      <c r="J357" s="5">
        <f t="shared" si="29"/>
        <v>174.21600000000001</v>
      </c>
      <c r="K357" s="2">
        <f>I357*1.25</f>
        <v>181.47500000000002</v>
      </c>
      <c r="L357" s="5">
        <f t="shared" si="30"/>
        <v>166.95699999999999</v>
      </c>
      <c r="M357" s="8">
        <v>298</v>
      </c>
      <c r="N357" s="8">
        <v>302</v>
      </c>
    </row>
    <row r="358" spans="1:14" hidden="1">
      <c r="A358" t="s">
        <v>871</v>
      </c>
      <c r="B358" s="1">
        <v>4987123145381</v>
      </c>
      <c r="C358" t="s">
        <v>26</v>
      </c>
      <c r="D358" t="s">
        <v>872</v>
      </c>
      <c r="E358">
        <v>3480</v>
      </c>
      <c r="F358">
        <v>3480</v>
      </c>
      <c r="G358">
        <f t="shared" si="31"/>
        <v>0</v>
      </c>
      <c r="H358">
        <f t="shared" si="27"/>
        <v>0</v>
      </c>
      <c r="I358">
        <f t="shared" si="28"/>
        <v>212.28</v>
      </c>
      <c r="J358" s="5">
        <f t="shared" si="29"/>
        <v>254.73599999999999</v>
      </c>
      <c r="K358" s="5"/>
      <c r="L358" s="5">
        <f t="shared" si="30"/>
        <v>244.12199999999999</v>
      </c>
      <c r="M358" s="8">
        <v>378</v>
      </c>
      <c r="N358" s="8">
        <v>386</v>
      </c>
    </row>
    <row r="359" spans="1:14" hidden="1">
      <c r="A359" t="s">
        <v>873</v>
      </c>
      <c r="B359" s="1">
        <v>4987123145398</v>
      </c>
      <c r="C359" t="s">
        <v>159</v>
      </c>
      <c r="D359" t="s">
        <v>874</v>
      </c>
      <c r="E359">
        <v>4380</v>
      </c>
      <c r="F359">
        <v>4380</v>
      </c>
      <c r="G359">
        <f t="shared" si="31"/>
        <v>0</v>
      </c>
      <c r="H359">
        <f t="shared" si="27"/>
        <v>0</v>
      </c>
      <c r="I359">
        <f t="shared" si="28"/>
        <v>267.18</v>
      </c>
      <c r="J359" s="5">
        <f t="shared" si="29"/>
        <v>320.61599999999999</v>
      </c>
      <c r="K359" s="5"/>
      <c r="L359" s="5">
        <f t="shared" si="30"/>
        <v>307.25700000000001</v>
      </c>
      <c r="M359" s="8">
        <v>498</v>
      </c>
      <c r="N359" s="8">
        <v>523</v>
      </c>
    </row>
    <row r="360" spans="1:14">
      <c r="A360" t="s">
        <v>875</v>
      </c>
      <c r="B360" s="1">
        <v>4987123145404</v>
      </c>
      <c r="C360" t="s">
        <v>46</v>
      </c>
      <c r="D360" s="7" t="s">
        <v>876</v>
      </c>
      <c r="E360">
        <v>1780</v>
      </c>
      <c r="F360">
        <v>1780</v>
      </c>
      <c r="G360">
        <f t="shared" si="31"/>
        <v>0</v>
      </c>
      <c r="H360">
        <f t="shared" si="27"/>
        <v>0</v>
      </c>
      <c r="I360">
        <f t="shared" si="28"/>
        <v>108.58</v>
      </c>
      <c r="J360" s="5">
        <f t="shared" si="29"/>
        <v>130.29599999999999</v>
      </c>
      <c r="K360" s="2">
        <f>I360*1.25</f>
        <v>135.72499999999999</v>
      </c>
      <c r="L360" s="5">
        <f t="shared" si="30"/>
        <v>124.86699999999999</v>
      </c>
      <c r="M360" s="8">
        <v>181.5</v>
      </c>
      <c r="N360" s="8">
        <v>193</v>
      </c>
    </row>
    <row r="361" spans="1:14" hidden="1">
      <c r="A361" t="s">
        <v>877</v>
      </c>
      <c r="B361" s="1">
        <v>4987123146692</v>
      </c>
      <c r="C361" t="s">
        <v>81</v>
      </c>
      <c r="D361" t="s">
        <v>878</v>
      </c>
      <c r="E361">
        <v>3281</v>
      </c>
      <c r="F361">
        <v>3281</v>
      </c>
      <c r="G361">
        <f t="shared" si="31"/>
        <v>0</v>
      </c>
      <c r="H361">
        <f t="shared" si="27"/>
        <v>0</v>
      </c>
      <c r="I361">
        <f t="shared" si="28"/>
        <v>200.14099999999999</v>
      </c>
      <c r="J361" s="5">
        <f t="shared" si="29"/>
        <v>240.16919999999999</v>
      </c>
      <c r="K361" s="5"/>
      <c r="L361" s="5">
        <f t="shared" si="30"/>
        <v>230.16214999999997</v>
      </c>
      <c r="M361" s="8">
        <v>358</v>
      </c>
      <c r="N361" s="8">
        <v>363.5</v>
      </c>
    </row>
    <row r="362" spans="1:14" hidden="1">
      <c r="A362" t="s">
        <v>879</v>
      </c>
      <c r="B362" s="1">
        <v>4987123145411</v>
      </c>
      <c r="C362" t="s">
        <v>26</v>
      </c>
      <c r="D362" t="s">
        <v>880</v>
      </c>
      <c r="E362">
        <v>4380</v>
      </c>
      <c r="F362">
        <v>4380</v>
      </c>
      <c r="G362">
        <f t="shared" si="31"/>
        <v>0</v>
      </c>
      <c r="H362">
        <f t="shared" si="27"/>
        <v>0</v>
      </c>
      <c r="I362">
        <f t="shared" si="28"/>
        <v>267.18</v>
      </c>
      <c r="J362" s="5">
        <f t="shared" si="29"/>
        <v>320.61599999999999</v>
      </c>
      <c r="K362" s="5"/>
      <c r="L362" s="5">
        <f t="shared" si="30"/>
        <v>307.25700000000001</v>
      </c>
      <c r="M362" s="8">
        <v>498</v>
      </c>
      <c r="N362" s="8">
        <v>513</v>
      </c>
    </row>
    <row r="363" spans="1:14" hidden="1">
      <c r="A363" t="s">
        <v>881</v>
      </c>
      <c r="B363" s="1">
        <v>4987123145428</v>
      </c>
      <c r="C363" t="s">
        <v>159</v>
      </c>
      <c r="D363" s="4" t="s">
        <v>882</v>
      </c>
      <c r="E363">
        <v>4980</v>
      </c>
      <c r="F363">
        <v>4980</v>
      </c>
      <c r="G363">
        <f t="shared" si="31"/>
        <v>0</v>
      </c>
      <c r="H363">
        <f t="shared" si="27"/>
        <v>0</v>
      </c>
      <c r="I363">
        <f t="shared" si="28"/>
        <v>303.77999999999997</v>
      </c>
      <c r="J363" s="5">
        <f t="shared" si="29"/>
        <v>364.53599999999994</v>
      </c>
      <c r="K363" s="5"/>
      <c r="L363" s="5">
        <f t="shared" si="30"/>
        <v>349.34699999999992</v>
      </c>
      <c r="M363" s="8">
        <v>538</v>
      </c>
      <c r="N363" s="8">
        <v>539.5</v>
      </c>
    </row>
    <row r="364" spans="1:14">
      <c r="A364" t="s">
        <v>883</v>
      </c>
      <c r="B364" s="1">
        <v>4987910710006</v>
      </c>
      <c r="C364" t="s">
        <v>46</v>
      </c>
      <c r="D364" t="s">
        <v>884</v>
      </c>
      <c r="E364">
        <v>2678</v>
      </c>
      <c r="F364">
        <v>2678</v>
      </c>
      <c r="G364">
        <f t="shared" si="31"/>
        <v>0</v>
      </c>
      <c r="H364">
        <f t="shared" si="27"/>
        <v>0</v>
      </c>
      <c r="I364">
        <f t="shared" si="28"/>
        <v>163.358</v>
      </c>
      <c r="J364" s="5">
        <f t="shared" si="29"/>
        <v>196.02959999999999</v>
      </c>
      <c r="K364" s="2">
        <f>I364*1.25</f>
        <v>204.19749999999999</v>
      </c>
      <c r="L364" s="5">
        <f t="shared" si="30"/>
        <v>187.86169999999998</v>
      </c>
      <c r="M364" s="8">
        <v>328</v>
      </c>
      <c r="N364" s="8">
        <v>346</v>
      </c>
    </row>
    <row r="365" spans="1:14" hidden="1">
      <c r="A365" t="s">
        <v>885</v>
      </c>
      <c r="B365" s="1">
        <v>4987910710013</v>
      </c>
      <c r="C365" t="s">
        <v>81</v>
      </c>
      <c r="D365" t="s">
        <v>886</v>
      </c>
      <c r="E365">
        <v>4838</v>
      </c>
      <c r="F365">
        <v>4838</v>
      </c>
      <c r="G365">
        <f t="shared" si="31"/>
        <v>0</v>
      </c>
      <c r="H365">
        <f t="shared" si="27"/>
        <v>0</v>
      </c>
      <c r="I365">
        <f t="shared" si="28"/>
        <v>295.11799999999999</v>
      </c>
      <c r="J365" s="5">
        <f t="shared" si="29"/>
        <v>354.14159999999998</v>
      </c>
      <c r="K365" s="5"/>
      <c r="L365" s="5">
        <f t="shared" si="30"/>
        <v>339.38569999999999</v>
      </c>
      <c r="M365" s="8">
        <v>498</v>
      </c>
      <c r="N365" s="8"/>
    </row>
    <row r="366" spans="1:14" hidden="1">
      <c r="A366" t="s">
        <v>887</v>
      </c>
      <c r="B366" s="1">
        <v>4987910710020</v>
      </c>
      <c r="C366" t="s">
        <v>26</v>
      </c>
      <c r="D366" t="s">
        <v>888</v>
      </c>
      <c r="E366">
        <v>6879</v>
      </c>
      <c r="F366">
        <v>6879</v>
      </c>
      <c r="G366">
        <f t="shared" si="31"/>
        <v>0</v>
      </c>
      <c r="H366">
        <f t="shared" si="27"/>
        <v>0</v>
      </c>
      <c r="I366">
        <f t="shared" si="28"/>
        <v>419.61899999999997</v>
      </c>
      <c r="J366" s="5">
        <f t="shared" si="29"/>
        <v>503.54279999999994</v>
      </c>
      <c r="K366" s="5"/>
      <c r="L366" s="5">
        <f t="shared" si="30"/>
        <v>482.56184999999994</v>
      </c>
      <c r="M366" s="8">
        <v>638</v>
      </c>
      <c r="N366" s="8"/>
    </row>
    <row r="367" spans="1:14" hidden="1">
      <c r="A367" t="s">
        <v>889</v>
      </c>
      <c r="B367" s="1">
        <v>4987306058781</v>
      </c>
      <c r="C367" t="s">
        <v>209</v>
      </c>
      <c r="D367" t="s">
        <v>890</v>
      </c>
      <c r="E367">
        <v>980</v>
      </c>
      <c r="F367">
        <v>1058</v>
      </c>
      <c r="G367">
        <f t="shared" si="31"/>
        <v>-78</v>
      </c>
      <c r="H367">
        <f t="shared" si="27"/>
        <v>-7.3724007561436669E-2</v>
      </c>
      <c r="I367">
        <f t="shared" si="28"/>
        <v>59.78</v>
      </c>
      <c r="J367" s="5">
        <f t="shared" si="29"/>
        <v>71.736000000000004</v>
      </c>
      <c r="K367" s="5"/>
      <c r="L367" s="5">
        <f t="shared" si="30"/>
        <v>68.747</v>
      </c>
      <c r="M367" s="8"/>
      <c r="N367" s="8"/>
    </row>
    <row r="368" spans="1:14">
      <c r="A368" t="s">
        <v>891</v>
      </c>
      <c r="B368" s="1">
        <v>4954097859026</v>
      </c>
      <c r="C368" t="s">
        <v>526</v>
      </c>
      <c r="D368" t="s">
        <v>892</v>
      </c>
      <c r="E368">
        <v>1980</v>
      </c>
      <c r="F368">
        <v>1980</v>
      </c>
      <c r="G368">
        <f t="shared" si="31"/>
        <v>0</v>
      </c>
      <c r="H368">
        <f t="shared" si="27"/>
        <v>0</v>
      </c>
      <c r="I368">
        <f t="shared" si="28"/>
        <v>120.78</v>
      </c>
      <c r="J368" s="5">
        <f t="shared" si="29"/>
        <v>144.93600000000001</v>
      </c>
      <c r="K368" s="2">
        <f>I368*1.25</f>
        <v>150.97499999999999</v>
      </c>
      <c r="L368" s="5">
        <f t="shared" si="30"/>
        <v>138.89699999999999</v>
      </c>
      <c r="M368" s="8"/>
      <c r="N368" s="8"/>
    </row>
    <row r="369" spans="1:14">
      <c r="A369" t="s">
        <v>893</v>
      </c>
      <c r="B369" s="1">
        <v>4987774248066</v>
      </c>
      <c r="C369" t="s">
        <v>46</v>
      </c>
      <c r="D369" t="s">
        <v>894</v>
      </c>
      <c r="E369">
        <v>1814</v>
      </c>
      <c r="F369">
        <v>1814</v>
      </c>
      <c r="G369">
        <f t="shared" si="31"/>
        <v>0</v>
      </c>
      <c r="H369">
        <f t="shared" si="27"/>
        <v>0</v>
      </c>
      <c r="I369">
        <f t="shared" si="28"/>
        <v>110.654</v>
      </c>
      <c r="J369" s="5">
        <f t="shared" si="29"/>
        <v>132.78479999999999</v>
      </c>
      <c r="K369" s="2">
        <f>I369*1.25</f>
        <v>138.3175</v>
      </c>
      <c r="L369" s="5">
        <f t="shared" si="30"/>
        <v>127.25209999999998</v>
      </c>
      <c r="M369" s="8"/>
      <c r="N369" s="8"/>
    </row>
    <row r="370" spans="1:14" hidden="1">
      <c r="A370" t="s">
        <v>895</v>
      </c>
      <c r="B370" s="1">
        <v>4987774248073</v>
      </c>
      <c r="C370" t="s">
        <v>304</v>
      </c>
      <c r="D370" t="s">
        <v>896</v>
      </c>
      <c r="E370">
        <v>3974</v>
      </c>
      <c r="F370">
        <v>3974</v>
      </c>
      <c r="G370">
        <f t="shared" si="31"/>
        <v>0</v>
      </c>
      <c r="H370">
        <f t="shared" si="27"/>
        <v>0</v>
      </c>
      <c r="I370">
        <f t="shared" si="28"/>
        <v>242.41399999999999</v>
      </c>
      <c r="J370" s="5">
        <f t="shared" si="29"/>
        <v>290.89679999999998</v>
      </c>
      <c r="K370" s="5"/>
      <c r="L370" s="5">
        <f t="shared" si="30"/>
        <v>278.77609999999999</v>
      </c>
      <c r="M370" s="8"/>
      <c r="N370" s="8"/>
    </row>
    <row r="371" spans="1:14">
      <c r="A371" t="s">
        <v>897</v>
      </c>
      <c r="B371" s="1">
        <v>4987239172615</v>
      </c>
      <c r="C371" t="s">
        <v>898</v>
      </c>
      <c r="D371" t="s">
        <v>899</v>
      </c>
      <c r="E371">
        <v>2980</v>
      </c>
      <c r="F371">
        <v>2980</v>
      </c>
      <c r="G371">
        <f t="shared" si="31"/>
        <v>0</v>
      </c>
      <c r="H371">
        <f t="shared" si="27"/>
        <v>0</v>
      </c>
      <c r="I371">
        <f t="shared" si="28"/>
        <v>181.78</v>
      </c>
      <c r="J371" s="5">
        <f t="shared" si="29"/>
        <v>218.136</v>
      </c>
      <c r="K371" s="2">
        <f>I371*1.25</f>
        <v>227.22499999999999</v>
      </c>
      <c r="L371" s="5">
        <f t="shared" si="30"/>
        <v>209.047</v>
      </c>
      <c r="M371" s="8"/>
      <c r="N371" s="8"/>
    </row>
    <row r="372" spans="1:14">
      <c r="A372" t="s">
        <v>900</v>
      </c>
      <c r="B372" s="1">
        <v>4987123701341</v>
      </c>
      <c r="C372" t="s">
        <v>196</v>
      </c>
      <c r="D372" t="s">
        <v>901</v>
      </c>
      <c r="E372">
        <v>2980</v>
      </c>
      <c r="F372">
        <v>2980</v>
      </c>
      <c r="G372">
        <f t="shared" si="31"/>
        <v>0</v>
      </c>
      <c r="H372">
        <f t="shared" si="27"/>
        <v>0</v>
      </c>
      <c r="I372">
        <f t="shared" si="28"/>
        <v>181.78</v>
      </c>
      <c r="J372" s="5">
        <f t="shared" si="29"/>
        <v>218.136</v>
      </c>
      <c r="K372" s="2">
        <f>I372*1.25</f>
        <v>227.22499999999999</v>
      </c>
      <c r="L372" s="5">
        <f t="shared" si="30"/>
        <v>209.047</v>
      </c>
      <c r="M372" s="8"/>
      <c r="N372" s="8"/>
    </row>
    <row r="373" spans="1:14" hidden="1">
      <c r="A373" t="s">
        <v>902</v>
      </c>
      <c r="B373" s="1">
        <v>4987123701358</v>
      </c>
      <c r="C373" t="s">
        <v>162</v>
      </c>
      <c r="D373" t="s">
        <v>903</v>
      </c>
      <c r="E373">
        <v>4298</v>
      </c>
      <c r="F373">
        <v>4298</v>
      </c>
      <c r="G373">
        <f t="shared" si="31"/>
        <v>0</v>
      </c>
      <c r="H373">
        <f t="shared" si="27"/>
        <v>0</v>
      </c>
      <c r="I373">
        <f t="shared" si="28"/>
        <v>262.178</v>
      </c>
      <c r="J373" s="5">
        <f t="shared" si="29"/>
        <v>314.61359999999996</v>
      </c>
      <c r="K373" s="5"/>
      <c r="L373" s="5">
        <f t="shared" si="30"/>
        <v>301.50469999999996</v>
      </c>
      <c r="M373" s="8"/>
      <c r="N373" s="8"/>
    </row>
    <row r="374" spans="1:14">
      <c r="A374" t="s">
        <v>904</v>
      </c>
      <c r="B374" s="1">
        <v>4987123146586</v>
      </c>
      <c r="C374" t="s">
        <v>299</v>
      </c>
      <c r="D374" t="s">
        <v>905</v>
      </c>
      <c r="E374">
        <v>2911</v>
      </c>
      <c r="F374">
        <v>2911</v>
      </c>
      <c r="G374">
        <f t="shared" si="31"/>
        <v>0</v>
      </c>
      <c r="H374">
        <f t="shared" si="27"/>
        <v>0</v>
      </c>
      <c r="I374">
        <f t="shared" si="28"/>
        <v>177.571</v>
      </c>
      <c r="J374" s="5">
        <f t="shared" si="29"/>
        <v>213.08519999999999</v>
      </c>
      <c r="K374" s="2">
        <f>I374*1.25</f>
        <v>221.96375</v>
      </c>
      <c r="L374" s="5">
        <f t="shared" si="30"/>
        <v>204.20664999999997</v>
      </c>
      <c r="M374" s="8"/>
      <c r="N374" s="8"/>
    </row>
    <row r="375" spans="1:14" hidden="1">
      <c r="A375" t="s">
        <v>906</v>
      </c>
      <c r="B375" s="1">
        <v>4987028147190</v>
      </c>
      <c r="C375" t="s">
        <v>102</v>
      </c>
      <c r="D375" t="s">
        <v>907</v>
      </c>
      <c r="E375">
        <v>1580</v>
      </c>
      <c r="F375">
        <v>1580</v>
      </c>
      <c r="G375">
        <f t="shared" si="31"/>
        <v>0</v>
      </c>
      <c r="H375">
        <f t="shared" si="27"/>
        <v>0</v>
      </c>
      <c r="I375">
        <f t="shared" si="28"/>
        <v>96.38</v>
      </c>
      <c r="J375" s="5">
        <f t="shared" si="29"/>
        <v>115.65599999999999</v>
      </c>
      <c r="K375" s="5"/>
      <c r="L375" s="5">
        <f t="shared" si="30"/>
        <v>110.83699999999999</v>
      </c>
      <c r="M375" s="8"/>
      <c r="N375" s="8"/>
    </row>
    <row r="376" spans="1:14" hidden="1">
      <c r="A376" t="s">
        <v>908</v>
      </c>
      <c r="B376" s="1">
        <v>4987028147008</v>
      </c>
      <c r="C376" t="s">
        <v>162</v>
      </c>
      <c r="D376" t="s">
        <v>909</v>
      </c>
      <c r="E376">
        <v>4860</v>
      </c>
      <c r="F376">
        <v>4860</v>
      </c>
      <c r="G376">
        <f t="shared" si="31"/>
        <v>0</v>
      </c>
      <c r="H376">
        <f t="shared" si="27"/>
        <v>0</v>
      </c>
      <c r="I376">
        <f t="shared" si="28"/>
        <v>296.45999999999998</v>
      </c>
      <c r="J376" s="5">
        <f t="shared" si="29"/>
        <v>355.75199999999995</v>
      </c>
      <c r="K376" s="5"/>
      <c r="L376" s="5">
        <f t="shared" si="30"/>
        <v>340.92899999999997</v>
      </c>
      <c r="M376" s="8"/>
      <c r="N376" s="8"/>
    </row>
    <row r="377" spans="1:14">
      <c r="A377" t="s">
        <v>910</v>
      </c>
      <c r="B377" s="1">
        <v>4987300025420</v>
      </c>
      <c r="C377" t="s">
        <v>526</v>
      </c>
      <c r="D377" t="s">
        <v>911</v>
      </c>
      <c r="E377">
        <v>2425</v>
      </c>
      <c r="F377">
        <v>2425</v>
      </c>
      <c r="G377">
        <f t="shared" si="31"/>
        <v>0</v>
      </c>
      <c r="H377">
        <f t="shared" si="27"/>
        <v>0</v>
      </c>
      <c r="I377">
        <f t="shared" si="28"/>
        <v>147.92499999999998</v>
      </c>
      <c r="J377" s="5">
        <f t="shared" si="29"/>
        <v>177.50999999999996</v>
      </c>
      <c r="K377" s="2">
        <f>I377*1.25</f>
        <v>184.90624999999997</v>
      </c>
      <c r="L377" s="5">
        <f t="shared" si="30"/>
        <v>170.11374999999995</v>
      </c>
      <c r="M377" s="8"/>
      <c r="N377" s="8"/>
    </row>
    <row r="378" spans="1:14">
      <c r="A378" t="s">
        <v>912</v>
      </c>
      <c r="B378" s="1">
        <v>4987299221124</v>
      </c>
      <c r="C378" t="s">
        <v>913</v>
      </c>
      <c r="D378" t="s">
        <v>914</v>
      </c>
      <c r="E378">
        <v>1780</v>
      </c>
      <c r="F378">
        <v>1780</v>
      </c>
      <c r="G378">
        <f t="shared" si="31"/>
        <v>0</v>
      </c>
      <c r="H378">
        <f t="shared" si="27"/>
        <v>0</v>
      </c>
      <c r="I378">
        <f t="shared" si="28"/>
        <v>108.58</v>
      </c>
      <c r="J378" s="5">
        <f t="shared" si="29"/>
        <v>130.29599999999999</v>
      </c>
      <c r="K378" s="2">
        <f>I378*1.25</f>
        <v>135.72499999999999</v>
      </c>
      <c r="L378" s="5">
        <f t="shared" si="30"/>
        <v>124.86699999999999</v>
      </c>
      <c r="M378" s="8"/>
      <c r="N378" s="8"/>
    </row>
    <row r="379" spans="1:14">
      <c r="A379" t="s">
        <v>915</v>
      </c>
      <c r="B379" s="1">
        <v>4987067236008</v>
      </c>
      <c r="C379" t="s">
        <v>46</v>
      </c>
      <c r="D379" s="4" t="s">
        <v>916</v>
      </c>
      <c r="E379">
        <v>2743</v>
      </c>
      <c r="F379">
        <v>2743</v>
      </c>
      <c r="G379">
        <f t="shared" si="31"/>
        <v>0</v>
      </c>
      <c r="H379">
        <f t="shared" si="27"/>
        <v>0</v>
      </c>
      <c r="I379">
        <f t="shared" si="28"/>
        <v>167.32300000000001</v>
      </c>
      <c r="J379" s="5">
        <f t="shared" si="29"/>
        <v>200.7876</v>
      </c>
      <c r="K379" s="2">
        <f>I379*1.25</f>
        <v>209.15375</v>
      </c>
      <c r="L379" s="5">
        <f t="shared" si="30"/>
        <v>192.42144999999999</v>
      </c>
      <c r="M379" s="8"/>
      <c r="N379" s="8"/>
    </row>
    <row r="380" spans="1:14" hidden="1">
      <c r="A380" t="s">
        <v>917</v>
      </c>
      <c r="B380" s="1">
        <v>4987033000077</v>
      </c>
      <c r="C380" t="s">
        <v>918</v>
      </c>
      <c r="D380" t="s">
        <v>919</v>
      </c>
      <c r="E380">
        <v>3682</v>
      </c>
      <c r="F380">
        <v>3682</v>
      </c>
      <c r="G380">
        <f t="shared" si="31"/>
        <v>0</v>
      </c>
      <c r="H380">
        <f t="shared" si="27"/>
        <v>0</v>
      </c>
      <c r="I380">
        <f t="shared" si="28"/>
        <v>224.602</v>
      </c>
      <c r="J380" s="5">
        <f t="shared" si="29"/>
        <v>269.5224</v>
      </c>
      <c r="K380" s="5"/>
      <c r="L380" s="5">
        <f t="shared" si="30"/>
        <v>258.29230000000001</v>
      </c>
      <c r="M380" s="8"/>
      <c r="N380" s="8"/>
    </row>
    <row r="381" spans="1:14" hidden="1">
      <c r="A381" t="s">
        <v>920</v>
      </c>
      <c r="B381" s="1">
        <v>4987028137696</v>
      </c>
      <c r="C381" t="s">
        <v>921</v>
      </c>
      <c r="D381" t="s">
        <v>922</v>
      </c>
      <c r="E381">
        <v>6458</v>
      </c>
      <c r="F381">
        <v>6458</v>
      </c>
      <c r="G381">
        <f t="shared" si="31"/>
        <v>0</v>
      </c>
      <c r="H381">
        <f t="shared" si="27"/>
        <v>0</v>
      </c>
      <c r="I381">
        <f t="shared" si="28"/>
        <v>393.93799999999999</v>
      </c>
      <c r="J381" s="5">
        <f t="shared" si="29"/>
        <v>472.72559999999999</v>
      </c>
      <c r="K381" s="5"/>
      <c r="L381" s="5">
        <f t="shared" si="30"/>
        <v>453.02869999999996</v>
      </c>
      <c r="M381" s="8"/>
      <c r="N381" s="8"/>
    </row>
    <row r="382" spans="1:14" hidden="1">
      <c r="A382" t="s">
        <v>923</v>
      </c>
      <c r="B382" s="1">
        <v>4560389400052</v>
      </c>
      <c r="C382" t="s">
        <v>924</v>
      </c>
      <c r="D382" t="s">
        <v>925</v>
      </c>
      <c r="E382">
        <v>4094</v>
      </c>
      <c r="F382">
        <v>4094</v>
      </c>
      <c r="G382">
        <f t="shared" si="31"/>
        <v>0</v>
      </c>
      <c r="H382">
        <f t="shared" si="27"/>
        <v>0</v>
      </c>
      <c r="I382">
        <f t="shared" si="28"/>
        <v>249.73399999999998</v>
      </c>
      <c r="J382" s="5">
        <f t="shared" si="29"/>
        <v>299.68079999999998</v>
      </c>
      <c r="K382" s="5"/>
      <c r="L382" s="5">
        <f t="shared" si="30"/>
        <v>287.19409999999993</v>
      </c>
      <c r="M382" s="8"/>
      <c r="N382" s="8"/>
    </row>
    <row r="383" spans="1:14">
      <c r="A383" t="s">
        <v>926</v>
      </c>
      <c r="B383" s="1">
        <v>4980673001077</v>
      </c>
      <c r="C383" t="s">
        <v>456</v>
      </c>
      <c r="D383" t="s">
        <v>927</v>
      </c>
      <c r="E383">
        <v>2138</v>
      </c>
      <c r="F383">
        <v>2138</v>
      </c>
      <c r="G383">
        <f t="shared" si="31"/>
        <v>0</v>
      </c>
      <c r="H383">
        <f t="shared" si="27"/>
        <v>0</v>
      </c>
      <c r="I383">
        <f t="shared" si="28"/>
        <v>130.41800000000001</v>
      </c>
      <c r="J383" s="5">
        <f t="shared" si="29"/>
        <v>156.5016</v>
      </c>
      <c r="K383" s="2">
        <f>I383*1.25</f>
        <v>163.02250000000001</v>
      </c>
      <c r="L383" s="5">
        <f t="shared" si="30"/>
        <v>149.98069999999998</v>
      </c>
      <c r="M383" s="8"/>
      <c r="N383" s="8"/>
    </row>
    <row r="384" spans="1:14">
      <c r="A384" t="s">
        <v>928</v>
      </c>
      <c r="B384" s="1">
        <v>4987316029016</v>
      </c>
      <c r="C384" t="s">
        <v>929</v>
      </c>
      <c r="D384" t="s">
        <v>930</v>
      </c>
      <c r="E384">
        <v>2828</v>
      </c>
      <c r="F384">
        <v>4298</v>
      </c>
      <c r="G384">
        <f t="shared" si="31"/>
        <v>-1470</v>
      </c>
      <c r="H384">
        <f t="shared" si="27"/>
        <v>-0.34201954397394135</v>
      </c>
      <c r="I384">
        <f t="shared" si="28"/>
        <v>172.50800000000001</v>
      </c>
      <c r="J384" s="5">
        <f t="shared" si="29"/>
        <v>207.00960000000001</v>
      </c>
      <c r="K384" s="2">
        <f>I384*1.25</f>
        <v>215.63500000000002</v>
      </c>
      <c r="L384" s="5">
        <f t="shared" si="30"/>
        <v>198.38419999999999</v>
      </c>
      <c r="M384" s="8"/>
      <c r="N384" s="8"/>
    </row>
    <row r="385" spans="1:14" hidden="1">
      <c r="A385" t="s">
        <v>931</v>
      </c>
      <c r="B385" s="1">
        <v>4987316029160</v>
      </c>
      <c r="C385" t="s">
        <v>921</v>
      </c>
      <c r="D385" t="s">
        <v>932</v>
      </c>
      <c r="E385">
        <v>6980</v>
      </c>
      <c r="F385">
        <v>7538</v>
      </c>
      <c r="G385">
        <f t="shared" si="31"/>
        <v>-558</v>
      </c>
      <c r="H385">
        <f t="shared" si="27"/>
        <v>-7.4024940302467493E-2</v>
      </c>
      <c r="I385">
        <f t="shared" si="28"/>
        <v>425.78</v>
      </c>
      <c r="J385" s="5">
        <f t="shared" si="29"/>
        <v>510.93599999999992</v>
      </c>
      <c r="K385" s="5"/>
      <c r="L385" s="5">
        <f t="shared" si="30"/>
        <v>489.64699999999993</v>
      </c>
      <c r="M385" s="8"/>
      <c r="N385" s="8"/>
    </row>
    <row r="386" spans="1:14" hidden="1">
      <c r="A386" t="s">
        <v>933</v>
      </c>
      <c r="B386" s="1">
        <v>4987188175316</v>
      </c>
      <c r="C386" t="s">
        <v>934</v>
      </c>
      <c r="D386" t="s">
        <v>935</v>
      </c>
      <c r="E386">
        <v>3980</v>
      </c>
      <c r="F386">
        <v>4710</v>
      </c>
      <c r="G386">
        <f t="shared" si="31"/>
        <v>-730</v>
      </c>
      <c r="H386">
        <f t="shared" ref="H386:H449" si="32">G386/F386</f>
        <v>-0.15498938428874734</v>
      </c>
      <c r="I386">
        <f t="shared" ref="I386:I449" si="33">E386*0.061</f>
        <v>242.78</v>
      </c>
      <c r="J386" s="5">
        <f t="shared" ref="J386:J449" si="34">I386*1.2</f>
        <v>291.33600000000001</v>
      </c>
      <c r="K386" s="5"/>
      <c r="L386" s="5">
        <f t="shared" ref="L386:L449" si="35">I386*1.15</f>
        <v>279.197</v>
      </c>
      <c r="M386" s="8"/>
      <c r="N386" s="8"/>
    </row>
    <row r="387" spans="1:14">
      <c r="A387" t="s">
        <v>936</v>
      </c>
      <c r="B387" s="1">
        <v>4987087038835</v>
      </c>
      <c r="C387" t="s">
        <v>689</v>
      </c>
      <c r="D387" s="4" t="s">
        <v>937</v>
      </c>
      <c r="E387">
        <v>2678</v>
      </c>
      <c r="F387">
        <v>2757</v>
      </c>
      <c r="G387">
        <f t="shared" si="31"/>
        <v>-79</v>
      </c>
      <c r="H387">
        <f t="shared" si="32"/>
        <v>-2.8654334421472614E-2</v>
      </c>
      <c r="I387">
        <f t="shared" si="33"/>
        <v>163.358</v>
      </c>
      <c r="J387" s="5">
        <f t="shared" si="34"/>
        <v>196.02959999999999</v>
      </c>
      <c r="K387" s="2">
        <f>I387*1.25</f>
        <v>204.19749999999999</v>
      </c>
      <c r="L387" s="5">
        <f t="shared" si="35"/>
        <v>187.86169999999998</v>
      </c>
      <c r="M387" s="8"/>
      <c r="N387" s="8"/>
    </row>
    <row r="388" spans="1:14">
      <c r="A388" t="s">
        <v>938</v>
      </c>
      <c r="B388" s="1">
        <v>4987107007322</v>
      </c>
      <c r="C388" t="s">
        <v>456</v>
      </c>
      <c r="D388" t="s">
        <v>939</v>
      </c>
      <c r="E388">
        <v>2480</v>
      </c>
      <c r="F388">
        <v>1954</v>
      </c>
      <c r="G388">
        <f t="shared" si="31"/>
        <v>526</v>
      </c>
      <c r="H388">
        <f t="shared" si="32"/>
        <v>0.26919140225179122</v>
      </c>
      <c r="I388">
        <f t="shared" si="33"/>
        <v>151.28</v>
      </c>
      <c r="J388" s="5">
        <f t="shared" si="34"/>
        <v>181.536</v>
      </c>
      <c r="K388" s="2">
        <f>I388*1.25</f>
        <v>189.1</v>
      </c>
      <c r="L388" s="5">
        <f t="shared" si="35"/>
        <v>173.97199999999998</v>
      </c>
      <c r="M388" s="8"/>
      <c r="N388" s="8"/>
    </row>
    <row r="389" spans="1:14" hidden="1">
      <c r="A389" t="s">
        <v>940</v>
      </c>
      <c r="B389" s="1">
        <v>4987107007360</v>
      </c>
      <c r="C389" t="s">
        <v>941</v>
      </c>
      <c r="D389" t="s">
        <v>942</v>
      </c>
      <c r="E389">
        <v>5980</v>
      </c>
      <c r="F389">
        <v>5019</v>
      </c>
      <c r="G389">
        <f t="shared" si="31"/>
        <v>961</v>
      </c>
      <c r="H389">
        <f t="shared" si="32"/>
        <v>0.1914724048615262</v>
      </c>
      <c r="I389">
        <f t="shared" si="33"/>
        <v>364.78</v>
      </c>
      <c r="J389" s="5">
        <f t="shared" si="34"/>
        <v>437.73599999999993</v>
      </c>
      <c r="K389" s="5"/>
      <c r="L389" s="5">
        <f t="shared" si="35"/>
        <v>419.49699999999996</v>
      </c>
      <c r="M389" s="8"/>
      <c r="N389" s="8"/>
    </row>
    <row r="390" spans="1:14" hidden="1">
      <c r="A390" t="s">
        <v>943</v>
      </c>
      <c r="B390" s="1">
        <v>4987128161133</v>
      </c>
      <c r="C390" t="s">
        <v>944</v>
      </c>
      <c r="D390" s="7" t="s">
        <v>945</v>
      </c>
      <c r="E390">
        <v>3980</v>
      </c>
      <c r="F390">
        <v>9936</v>
      </c>
      <c r="G390">
        <f t="shared" si="31"/>
        <v>-5956</v>
      </c>
      <c r="H390">
        <f t="shared" si="32"/>
        <v>-0.59943639291465378</v>
      </c>
      <c r="I390">
        <f t="shared" si="33"/>
        <v>242.78</v>
      </c>
      <c r="J390" s="5">
        <f t="shared" si="34"/>
        <v>291.33600000000001</v>
      </c>
      <c r="K390" s="5"/>
      <c r="L390" s="5">
        <f t="shared" si="35"/>
        <v>279.197</v>
      </c>
      <c r="M390" s="8"/>
      <c r="N390" s="8"/>
    </row>
    <row r="391" spans="1:14" hidden="1">
      <c r="A391" t="s">
        <v>946</v>
      </c>
      <c r="B391" s="1">
        <v>4987123135078</v>
      </c>
      <c r="C391" t="s">
        <v>334</v>
      </c>
      <c r="D391" s="7" t="s">
        <v>947</v>
      </c>
      <c r="E391">
        <v>8000</v>
      </c>
      <c r="F391">
        <v>8996</v>
      </c>
      <c r="G391">
        <f t="shared" si="31"/>
        <v>-996</v>
      </c>
      <c r="H391">
        <f t="shared" si="32"/>
        <v>-0.11071587372165406</v>
      </c>
      <c r="I391">
        <f t="shared" si="33"/>
        <v>488</v>
      </c>
      <c r="J391" s="5">
        <f t="shared" si="34"/>
        <v>585.6</v>
      </c>
      <c r="K391" s="5"/>
      <c r="L391" s="5">
        <f t="shared" si="35"/>
        <v>561.19999999999993</v>
      </c>
      <c r="M391" s="8"/>
      <c r="N391" s="8"/>
    </row>
    <row r="392" spans="1:14" hidden="1">
      <c r="A392" t="s">
        <v>948</v>
      </c>
      <c r="B392" s="1">
        <v>4987067253906</v>
      </c>
      <c r="C392" t="s">
        <v>334</v>
      </c>
      <c r="D392" s="7" t="s">
        <v>949</v>
      </c>
      <c r="E392">
        <v>3680</v>
      </c>
      <c r="F392">
        <v>4937</v>
      </c>
      <c r="G392">
        <f t="shared" si="31"/>
        <v>-1257</v>
      </c>
      <c r="H392">
        <f t="shared" si="32"/>
        <v>-0.2546080615758558</v>
      </c>
      <c r="I392">
        <f t="shared" si="33"/>
        <v>224.48</v>
      </c>
      <c r="J392" s="5">
        <f t="shared" si="34"/>
        <v>269.37599999999998</v>
      </c>
      <c r="K392" s="5"/>
      <c r="L392" s="5">
        <f t="shared" si="35"/>
        <v>258.15199999999999</v>
      </c>
      <c r="M392" s="8"/>
      <c r="N392" s="8"/>
    </row>
    <row r="393" spans="1:14" hidden="1">
      <c r="A393" t="s">
        <v>950</v>
      </c>
      <c r="B393" s="1">
        <v>4987028120315</v>
      </c>
      <c r="C393" t="s">
        <v>951</v>
      </c>
      <c r="D393" s="7" t="s">
        <v>952</v>
      </c>
      <c r="E393">
        <v>1000</v>
      </c>
      <c r="F393">
        <v>1242</v>
      </c>
      <c r="G393">
        <f t="shared" si="31"/>
        <v>-242</v>
      </c>
      <c r="H393">
        <f t="shared" si="32"/>
        <v>-0.19484702093397746</v>
      </c>
      <c r="I393">
        <f t="shared" si="33"/>
        <v>61</v>
      </c>
      <c r="J393" s="5">
        <f t="shared" si="34"/>
        <v>73.2</v>
      </c>
      <c r="K393" s="5"/>
      <c r="L393" s="5">
        <f t="shared" si="35"/>
        <v>70.149999999999991</v>
      </c>
      <c r="M393" s="8"/>
      <c r="N393" s="8"/>
    </row>
    <row r="394" spans="1:14">
      <c r="A394" t="s">
        <v>953</v>
      </c>
      <c r="B394" s="1">
        <v>4987049204445</v>
      </c>
      <c r="C394" t="s">
        <v>954</v>
      </c>
      <c r="D394" s="7" t="s">
        <v>955</v>
      </c>
      <c r="E394">
        <v>2280</v>
      </c>
      <c r="F394">
        <v>1706</v>
      </c>
      <c r="G394">
        <f t="shared" si="31"/>
        <v>574</v>
      </c>
      <c r="H394">
        <f t="shared" si="32"/>
        <v>0.33645955451348181</v>
      </c>
      <c r="I394">
        <f t="shared" si="33"/>
        <v>139.07999999999998</v>
      </c>
      <c r="J394" s="5">
        <f t="shared" si="34"/>
        <v>166.89599999999999</v>
      </c>
      <c r="K394" s="2">
        <f>I394*1.25</f>
        <v>173.84999999999997</v>
      </c>
      <c r="L394" s="5">
        <f t="shared" si="35"/>
        <v>159.94199999999998</v>
      </c>
      <c r="M394" s="8"/>
      <c r="N394" s="8"/>
    </row>
    <row r="395" spans="1:14">
      <c r="A395" t="s">
        <v>956</v>
      </c>
      <c r="B395" s="1">
        <v>4987049210255</v>
      </c>
      <c r="C395" t="s">
        <v>957</v>
      </c>
      <c r="D395" s="7" t="s">
        <v>958</v>
      </c>
      <c r="E395">
        <v>2376</v>
      </c>
      <c r="F395">
        <v>1769</v>
      </c>
      <c r="G395">
        <f t="shared" si="31"/>
        <v>607</v>
      </c>
      <c r="H395">
        <f t="shared" si="32"/>
        <v>0.34313171283210853</v>
      </c>
      <c r="I395">
        <f t="shared" si="33"/>
        <v>144.93600000000001</v>
      </c>
      <c r="J395" s="5">
        <f t="shared" si="34"/>
        <v>173.92320000000001</v>
      </c>
      <c r="K395" s="2">
        <f>I395*1.25</f>
        <v>181.17000000000002</v>
      </c>
      <c r="L395" s="5">
        <f t="shared" si="35"/>
        <v>166.6764</v>
      </c>
      <c r="M395" s="8"/>
      <c r="N395" s="8"/>
    </row>
    <row r="396" spans="1:14" hidden="1">
      <c r="A396" t="s">
        <v>959</v>
      </c>
      <c r="B396" s="1">
        <v>4949844331023</v>
      </c>
      <c r="C396" t="s">
        <v>960</v>
      </c>
      <c r="D396" s="7" t="s">
        <v>961</v>
      </c>
      <c r="E396">
        <v>4329</v>
      </c>
      <c r="F396">
        <v>3960</v>
      </c>
      <c r="G396">
        <f t="shared" si="31"/>
        <v>369</v>
      </c>
      <c r="H396">
        <f t="shared" si="32"/>
        <v>9.3181818181818185E-2</v>
      </c>
      <c r="I396">
        <f t="shared" si="33"/>
        <v>264.06900000000002</v>
      </c>
      <c r="J396" s="5">
        <f t="shared" si="34"/>
        <v>316.88280000000003</v>
      </c>
      <c r="K396" s="5"/>
      <c r="L396" s="5">
        <f t="shared" si="35"/>
        <v>303.67935</v>
      </c>
      <c r="M396" s="8"/>
      <c r="N396" s="8"/>
    </row>
    <row r="397" spans="1:14" hidden="1">
      <c r="A397" t="s">
        <v>962</v>
      </c>
      <c r="B397" s="1">
        <v>4980673001367</v>
      </c>
      <c r="C397" t="s">
        <v>212</v>
      </c>
      <c r="D397" s="7" t="s">
        <v>963</v>
      </c>
      <c r="E397">
        <v>17828</v>
      </c>
      <c r="F397">
        <v>1728</v>
      </c>
      <c r="G397">
        <f t="shared" si="31"/>
        <v>16100</v>
      </c>
      <c r="H397">
        <f t="shared" si="32"/>
        <v>9.3171296296296298</v>
      </c>
      <c r="I397">
        <f t="shared" si="33"/>
        <v>1087.508</v>
      </c>
      <c r="J397" s="5">
        <f t="shared" si="34"/>
        <v>1305.0096000000001</v>
      </c>
      <c r="K397" s="5"/>
      <c r="L397" s="5">
        <f t="shared" si="35"/>
        <v>1250.6342</v>
      </c>
      <c r="M397" s="8"/>
      <c r="N397" s="8"/>
    </row>
    <row r="398" spans="1:14" hidden="1">
      <c r="A398" t="s">
        <v>964</v>
      </c>
      <c r="B398" s="1">
        <v>4987469164077</v>
      </c>
      <c r="C398" t="s">
        <v>26</v>
      </c>
      <c r="D398" t="s">
        <v>965</v>
      </c>
      <c r="E398">
        <v>1180</v>
      </c>
      <c r="F398">
        <v>1180</v>
      </c>
      <c r="G398">
        <f t="shared" si="31"/>
        <v>0</v>
      </c>
      <c r="H398">
        <f t="shared" si="32"/>
        <v>0</v>
      </c>
      <c r="I398">
        <f t="shared" si="33"/>
        <v>71.98</v>
      </c>
      <c r="J398" s="5">
        <f t="shared" si="34"/>
        <v>86.376000000000005</v>
      </c>
      <c r="K398" s="5"/>
      <c r="L398" s="5">
        <f t="shared" si="35"/>
        <v>82.777000000000001</v>
      </c>
      <c r="M398" s="8"/>
      <c r="N398" s="8"/>
    </row>
    <row r="399" spans="1:14">
      <c r="A399" t="s">
        <v>966</v>
      </c>
      <c r="B399" s="1">
        <v>4954097835334</v>
      </c>
      <c r="C399" t="s">
        <v>31</v>
      </c>
      <c r="D399" s="7" t="s">
        <v>967</v>
      </c>
      <c r="E399">
        <v>1814</v>
      </c>
      <c r="F399">
        <v>1814</v>
      </c>
      <c r="G399">
        <f t="shared" si="31"/>
        <v>0</v>
      </c>
      <c r="H399">
        <f t="shared" si="32"/>
        <v>0</v>
      </c>
      <c r="I399">
        <f t="shared" si="33"/>
        <v>110.654</v>
      </c>
      <c r="J399" s="5">
        <f t="shared" si="34"/>
        <v>132.78479999999999</v>
      </c>
      <c r="K399" s="2">
        <f>I399*1.25</f>
        <v>138.3175</v>
      </c>
      <c r="L399" s="5">
        <f t="shared" si="35"/>
        <v>127.25209999999998</v>
      </c>
      <c r="M399" s="8"/>
      <c r="N399" s="8"/>
    </row>
    <row r="400" spans="1:14">
      <c r="A400" t="s">
        <v>968</v>
      </c>
      <c r="B400" s="1">
        <v>4954097835365</v>
      </c>
      <c r="C400" t="s">
        <v>526</v>
      </c>
      <c r="D400" t="s">
        <v>969</v>
      </c>
      <c r="E400">
        <v>3218</v>
      </c>
      <c r="F400">
        <v>3218</v>
      </c>
      <c r="G400">
        <f t="shared" si="31"/>
        <v>0</v>
      </c>
      <c r="H400">
        <f t="shared" si="32"/>
        <v>0</v>
      </c>
      <c r="I400">
        <f t="shared" si="33"/>
        <v>196.298</v>
      </c>
      <c r="J400" s="5">
        <f t="shared" si="34"/>
        <v>235.55759999999998</v>
      </c>
      <c r="K400" s="2">
        <f>I400*1.25</f>
        <v>245.3725</v>
      </c>
      <c r="L400" s="5">
        <f t="shared" si="35"/>
        <v>225.74269999999999</v>
      </c>
      <c r="M400" s="8"/>
      <c r="N400" s="8"/>
    </row>
    <row r="401" spans="1:14">
      <c r="A401" t="s">
        <v>970</v>
      </c>
      <c r="B401" s="1">
        <v>4987067200504</v>
      </c>
      <c r="C401" t="s">
        <v>162</v>
      </c>
      <c r="D401" s="7" t="s">
        <v>971</v>
      </c>
      <c r="E401">
        <v>2006</v>
      </c>
      <c r="F401">
        <v>2006</v>
      </c>
      <c r="G401">
        <f t="shared" ref="G401:G464" si="36">E401-F401</f>
        <v>0</v>
      </c>
      <c r="H401">
        <f t="shared" si="32"/>
        <v>0</v>
      </c>
      <c r="I401">
        <f t="shared" si="33"/>
        <v>122.366</v>
      </c>
      <c r="J401" s="5">
        <f t="shared" si="34"/>
        <v>146.83920000000001</v>
      </c>
      <c r="K401" s="2">
        <f>I401*1.25</f>
        <v>152.95750000000001</v>
      </c>
      <c r="L401" s="5">
        <f t="shared" si="35"/>
        <v>140.7209</v>
      </c>
      <c r="M401" s="8"/>
      <c r="N401" s="8"/>
    </row>
    <row r="402" spans="1:14">
      <c r="A402" t="s">
        <v>972</v>
      </c>
      <c r="B402" s="1">
        <v>4987067200702</v>
      </c>
      <c r="C402" t="s">
        <v>845</v>
      </c>
      <c r="D402" s="4" t="s">
        <v>973</v>
      </c>
      <c r="E402">
        <v>2138</v>
      </c>
      <c r="F402">
        <v>2138</v>
      </c>
      <c r="G402">
        <f t="shared" si="36"/>
        <v>0</v>
      </c>
      <c r="H402">
        <f t="shared" si="32"/>
        <v>0</v>
      </c>
      <c r="I402">
        <f t="shared" si="33"/>
        <v>130.41800000000001</v>
      </c>
      <c r="J402" s="5">
        <f t="shared" si="34"/>
        <v>156.5016</v>
      </c>
      <c r="K402" s="2">
        <f>I402*1.25</f>
        <v>163.02250000000001</v>
      </c>
      <c r="L402" s="5">
        <f t="shared" si="35"/>
        <v>149.98069999999998</v>
      </c>
      <c r="M402" s="8"/>
      <c r="N402" s="8"/>
    </row>
    <row r="403" spans="1:14" hidden="1">
      <c r="A403" t="s">
        <v>974</v>
      </c>
      <c r="B403" s="1">
        <v>4987067810208</v>
      </c>
      <c r="C403" t="s">
        <v>34</v>
      </c>
      <c r="D403" s="7" t="s">
        <v>975</v>
      </c>
      <c r="E403">
        <v>999</v>
      </c>
      <c r="F403">
        <v>999</v>
      </c>
      <c r="G403">
        <f t="shared" si="36"/>
        <v>0</v>
      </c>
      <c r="H403">
        <f t="shared" si="32"/>
        <v>0</v>
      </c>
      <c r="I403">
        <f t="shared" si="33"/>
        <v>60.939</v>
      </c>
      <c r="J403" s="5">
        <f t="shared" si="34"/>
        <v>73.126800000000003</v>
      </c>
      <c r="K403" s="5"/>
      <c r="L403" s="5">
        <f t="shared" si="35"/>
        <v>70.079849999999993</v>
      </c>
      <c r="M403" s="8"/>
      <c r="N403" s="8"/>
    </row>
    <row r="404" spans="1:14">
      <c r="A404" t="s">
        <v>976</v>
      </c>
      <c r="B404" s="1">
        <v>4987067810307</v>
      </c>
      <c r="C404" t="s">
        <v>162</v>
      </c>
      <c r="D404" s="7" t="s">
        <v>977</v>
      </c>
      <c r="E404">
        <v>2280</v>
      </c>
      <c r="F404">
        <v>2280</v>
      </c>
      <c r="G404">
        <f t="shared" si="36"/>
        <v>0</v>
      </c>
      <c r="H404">
        <f t="shared" si="32"/>
        <v>0</v>
      </c>
      <c r="I404">
        <f t="shared" si="33"/>
        <v>139.07999999999998</v>
      </c>
      <c r="J404" s="5">
        <f t="shared" si="34"/>
        <v>166.89599999999999</v>
      </c>
      <c r="K404" s="2">
        <f>I404*1.25</f>
        <v>173.84999999999997</v>
      </c>
      <c r="L404" s="5">
        <f t="shared" si="35"/>
        <v>159.94199999999998</v>
      </c>
      <c r="M404" s="8"/>
      <c r="N404" s="8"/>
    </row>
    <row r="405" spans="1:14">
      <c r="A405" t="s">
        <v>978</v>
      </c>
      <c r="B405" s="1">
        <v>4987067810406</v>
      </c>
      <c r="C405" t="s">
        <v>845</v>
      </c>
      <c r="D405" s="7" t="s">
        <v>979</v>
      </c>
      <c r="E405">
        <v>2980</v>
      </c>
      <c r="F405">
        <v>2980</v>
      </c>
      <c r="G405">
        <f t="shared" si="36"/>
        <v>0</v>
      </c>
      <c r="H405">
        <f t="shared" si="32"/>
        <v>0</v>
      </c>
      <c r="I405">
        <f t="shared" si="33"/>
        <v>181.78</v>
      </c>
      <c r="J405" s="5">
        <f t="shared" si="34"/>
        <v>218.136</v>
      </c>
      <c r="K405" s="2">
        <f>I405*1.25</f>
        <v>227.22499999999999</v>
      </c>
      <c r="L405" s="5">
        <f t="shared" si="35"/>
        <v>209.047</v>
      </c>
      <c r="M405" s="8"/>
      <c r="N405" s="8"/>
    </row>
    <row r="406" spans="1:14" hidden="1">
      <c r="A406" t="s">
        <v>980</v>
      </c>
      <c r="B406" s="1">
        <v>4987067211708</v>
      </c>
      <c r="C406" t="s">
        <v>981</v>
      </c>
      <c r="D406" s="7" t="s">
        <v>982</v>
      </c>
      <c r="E406">
        <v>4888</v>
      </c>
      <c r="F406">
        <v>4888</v>
      </c>
      <c r="G406">
        <f t="shared" si="36"/>
        <v>0</v>
      </c>
      <c r="H406">
        <f t="shared" si="32"/>
        <v>0</v>
      </c>
      <c r="I406">
        <f t="shared" si="33"/>
        <v>298.16800000000001</v>
      </c>
      <c r="J406" s="5">
        <f t="shared" si="34"/>
        <v>357.80160000000001</v>
      </c>
      <c r="K406" s="5"/>
      <c r="L406" s="5">
        <f t="shared" si="35"/>
        <v>342.89319999999998</v>
      </c>
      <c r="M406" s="8"/>
      <c r="N406" s="8"/>
    </row>
    <row r="407" spans="1:14">
      <c r="A407" t="s">
        <v>983</v>
      </c>
      <c r="B407" s="1">
        <v>4987067238309</v>
      </c>
      <c r="C407" t="s">
        <v>26</v>
      </c>
      <c r="D407" s="7" t="s">
        <v>984</v>
      </c>
      <c r="E407">
        <v>1680</v>
      </c>
      <c r="F407">
        <v>1680</v>
      </c>
      <c r="G407">
        <f t="shared" si="36"/>
        <v>0</v>
      </c>
      <c r="H407">
        <f t="shared" si="32"/>
        <v>0</v>
      </c>
      <c r="I407">
        <f t="shared" si="33"/>
        <v>102.48</v>
      </c>
      <c r="J407" s="5">
        <f t="shared" si="34"/>
        <v>122.976</v>
      </c>
      <c r="K407" s="2">
        <f>I407*1.25</f>
        <v>128.1</v>
      </c>
      <c r="L407" s="5">
        <f t="shared" si="35"/>
        <v>117.85199999999999</v>
      </c>
      <c r="M407" s="8"/>
      <c r="N407" s="8"/>
    </row>
    <row r="408" spans="1:14">
      <c r="A408" t="s">
        <v>985</v>
      </c>
      <c r="B408" s="1">
        <v>4987316033570</v>
      </c>
      <c r="C408" t="s">
        <v>26</v>
      </c>
      <c r="D408" s="7" t="s">
        <v>986</v>
      </c>
      <c r="E408">
        <v>2480</v>
      </c>
      <c r="F408">
        <v>4278</v>
      </c>
      <c r="G408">
        <f t="shared" si="36"/>
        <v>-1798</v>
      </c>
      <c r="H408">
        <f t="shared" si="32"/>
        <v>-0.42028985507246375</v>
      </c>
      <c r="I408">
        <f t="shared" si="33"/>
        <v>151.28</v>
      </c>
      <c r="J408" s="5">
        <f t="shared" si="34"/>
        <v>181.536</v>
      </c>
      <c r="K408" s="2">
        <f>I408*1.25</f>
        <v>189.1</v>
      </c>
      <c r="L408" s="5">
        <f t="shared" si="35"/>
        <v>173.97199999999998</v>
      </c>
      <c r="M408" s="8">
        <v>326</v>
      </c>
      <c r="N408" s="8">
        <v>329</v>
      </c>
    </row>
    <row r="409" spans="1:14" hidden="1">
      <c r="A409" t="s">
        <v>987</v>
      </c>
      <c r="B409" s="1">
        <v>4987103049098</v>
      </c>
      <c r="C409" t="s">
        <v>714</v>
      </c>
      <c r="D409" s="7" t="s">
        <v>988</v>
      </c>
      <c r="E409">
        <v>311</v>
      </c>
      <c r="F409">
        <v>324</v>
      </c>
      <c r="G409">
        <f t="shared" si="36"/>
        <v>-13</v>
      </c>
      <c r="H409">
        <f t="shared" si="32"/>
        <v>-4.0123456790123455E-2</v>
      </c>
      <c r="I409">
        <f t="shared" si="33"/>
        <v>18.971</v>
      </c>
      <c r="J409" s="5">
        <f t="shared" si="34"/>
        <v>22.7652</v>
      </c>
      <c r="K409" s="5"/>
      <c r="L409" s="5">
        <f t="shared" si="35"/>
        <v>21.816649999999999</v>
      </c>
      <c r="M409" s="8"/>
      <c r="N409" s="8"/>
    </row>
    <row r="410" spans="1:14">
      <c r="A410" t="s">
        <v>989</v>
      </c>
      <c r="B410" s="1">
        <v>4987103049104</v>
      </c>
      <c r="C410" t="s">
        <v>46</v>
      </c>
      <c r="D410" s="7" t="s">
        <v>990</v>
      </c>
      <c r="E410">
        <v>1944</v>
      </c>
      <c r="F410">
        <v>1944</v>
      </c>
      <c r="G410">
        <f t="shared" si="36"/>
        <v>0</v>
      </c>
      <c r="H410">
        <f t="shared" si="32"/>
        <v>0</v>
      </c>
      <c r="I410">
        <f t="shared" si="33"/>
        <v>118.584</v>
      </c>
      <c r="J410" s="5">
        <f t="shared" si="34"/>
        <v>142.30080000000001</v>
      </c>
      <c r="K410" s="2">
        <f>I410*1.25</f>
        <v>148.23000000000002</v>
      </c>
      <c r="L410" s="5">
        <f t="shared" si="35"/>
        <v>136.3716</v>
      </c>
      <c r="M410" s="8">
        <v>120</v>
      </c>
      <c r="N410" s="8">
        <v>126</v>
      </c>
    </row>
    <row r="411" spans="1:14" hidden="1">
      <c r="A411" t="s">
        <v>991</v>
      </c>
      <c r="B411" s="1">
        <v>4987103049111</v>
      </c>
      <c r="C411" t="s">
        <v>26</v>
      </c>
      <c r="D411" s="7" t="s">
        <v>992</v>
      </c>
      <c r="E411">
        <v>4860</v>
      </c>
      <c r="F411">
        <v>4860</v>
      </c>
      <c r="G411">
        <f t="shared" si="36"/>
        <v>0</v>
      </c>
      <c r="H411">
        <f t="shared" si="32"/>
        <v>0</v>
      </c>
      <c r="I411">
        <f t="shared" si="33"/>
        <v>296.45999999999998</v>
      </c>
      <c r="J411" s="5">
        <f t="shared" si="34"/>
        <v>355.75199999999995</v>
      </c>
      <c r="K411" s="5"/>
      <c r="L411" s="5">
        <f t="shared" si="35"/>
        <v>340.92899999999997</v>
      </c>
      <c r="M411" s="8">
        <v>228</v>
      </c>
      <c r="N411" s="8">
        <v>228</v>
      </c>
    </row>
    <row r="412" spans="1:14">
      <c r="A412" t="s">
        <v>993</v>
      </c>
      <c r="B412" s="1">
        <v>4987103049647</v>
      </c>
      <c r="C412" t="s">
        <v>162</v>
      </c>
      <c r="D412" s="7" t="s">
        <v>994</v>
      </c>
      <c r="E412">
        <v>3218</v>
      </c>
      <c r="F412">
        <v>3218</v>
      </c>
      <c r="G412">
        <f t="shared" si="36"/>
        <v>0</v>
      </c>
      <c r="H412">
        <f t="shared" si="32"/>
        <v>0</v>
      </c>
      <c r="I412">
        <f t="shared" si="33"/>
        <v>196.298</v>
      </c>
      <c r="J412" s="5">
        <f t="shared" si="34"/>
        <v>235.55759999999998</v>
      </c>
      <c r="K412" s="2">
        <f>I412*1.25</f>
        <v>245.3725</v>
      </c>
      <c r="L412" s="5">
        <f t="shared" si="35"/>
        <v>225.74269999999999</v>
      </c>
      <c r="M412" s="8">
        <v>362</v>
      </c>
      <c r="N412" s="8">
        <v>364.5</v>
      </c>
    </row>
    <row r="413" spans="1:14" hidden="1">
      <c r="A413" t="s">
        <v>995</v>
      </c>
      <c r="B413" s="1">
        <v>4987103049654</v>
      </c>
      <c r="C413" t="s">
        <v>996</v>
      </c>
      <c r="D413" s="7" t="s">
        <v>997</v>
      </c>
      <c r="E413">
        <v>5378</v>
      </c>
      <c r="F413">
        <v>5378</v>
      </c>
      <c r="G413">
        <f t="shared" si="36"/>
        <v>0</v>
      </c>
      <c r="H413">
        <f t="shared" si="32"/>
        <v>0</v>
      </c>
      <c r="I413">
        <f t="shared" si="33"/>
        <v>328.05799999999999</v>
      </c>
      <c r="J413" s="5">
        <f t="shared" si="34"/>
        <v>393.6696</v>
      </c>
      <c r="K413" s="5"/>
      <c r="L413" s="5">
        <f t="shared" si="35"/>
        <v>377.26669999999996</v>
      </c>
      <c r="M413" s="8"/>
      <c r="N413" s="8"/>
    </row>
    <row r="414" spans="1:14" hidden="1">
      <c r="A414" t="s">
        <v>998</v>
      </c>
      <c r="B414" s="1">
        <v>4987195710760</v>
      </c>
      <c r="C414" t="s">
        <v>176</v>
      </c>
      <c r="D414" t="s">
        <v>999</v>
      </c>
      <c r="E414">
        <v>598</v>
      </c>
      <c r="F414">
        <v>950</v>
      </c>
      <c r="G414">
        <f t="shared" si="36"/>
        <v>-352</v>
      </c>
      <c r="H414">
        <f t="shared" si="32"/>
        <v>-0.3705263157894737</v>
      </c>
      <c r="I414">
        <f t="shared" si="33"/>
        <v>36.478000000000002</v>
      </c>
      <c r="J414" s="5">
        <f t="shared" si="34"/>
        <v>43.773600000000002</v>
      </c>
      <c r="K414" s="5"/>
      <c r="L414" s="5">
        <f t="shared" si="35"/>
        <v>41.9497</v>
      </c>
      <c r="M414" s="8"/>
      <c r="N414" s="8"/>
    </row>
    <row r="415" spans="1:14" hidden="1">
      <c r="A415" t="s">
        <v>1000</v>
      </c>
      <c r="B415" s="1">
        <v>4987195710784</v>
      </c>
      <c r="C415" t="s">
        <v>26</v>
      </c>
      <c r="D415" t="s">
        <v>1001</v>
      </c>
      <c r="E415">
        <v>3290</v>
      </c>
      <c r="F415">
        <v>5184</v>
      </c>
      <c r="G415">
        <f t="shared" si="36"/>
        <v>-1894</v>
      </c>
      <c r="H415">
        <f t="shared" si="32"/>
        <v>-0.36535493827160492</v>
      </c>
      <c r="I415">
        <f t="shared" si="33"/>
        <v>200.69</v>
      </c>
      <c r="J415" s="5">
        <f t="shared" si="34"/>
        <v>240.82799999999997</v>
      </c>
      <c r="K415" s="5"/>
      <c r="L415" s="5">
        <f t="shared" si="35"/>
        <v>230.79349999999997</v>
      </c>
      <c r="M415" s="8"/>
      <c r="N415" s="8"/>
    </row>
    <row r="416" spans="1:14">
      <c r="A416" t="s">
        <v>1002</v>
      </c>
      <c r="B416" s="1">
        <v>4903301045489</v>
      </c>
      <c r="C416" t="s">
        <v>162</v>
      </c>
      <c r="D416" s="4" t="s">
        <v>1003</v>
      </c>
      <c r="E416">
        <v>1680</v>
      </c>
      <c r="F416">
        <v>1814</v>
      </c>
      <c r="G416">
        <f t="shared" si="36"/>
        <v>-134</v>
      </c>
      <c r="H416">
        <f t="shared" si="32"/>
        <v>-7.3869900771775077E-2</v>
      </c>
      <c r="I416">
        <f t="shared" si="33"/>
        <v>102.48</v>
      </c>
      <c r="J416" s="5">
        <f t="shared" si="34"/>
        <v>122.976</v>
      </c>
      <c r="K416" s="2">
        <f t="shared" ref="K416:K421" si="37">I416*1.25</f>
        <v>128.1</v>
      </c>
      <c r="L416" s="5">
        <f t="shared" si="35"/>
        <v>117.85199999999999</v>
      </c>
      <c r="M416" s="8"/>
      <c r="N416" s="8"/>
    </row>
    <row r="417" spans="1:14">
      <c r="A417" t="s">
        <v>1004</v>
      </c>
      <c r="B417" s="1">
        <v>4903301045496</v>
      </c>
      <c r="C417" t="s">
        <v>26</v>
      </c>
      <c r="D417" s="4" t="s">
        <v>1005</v>
      </c>
      <c r="E417">
        <v>2880</v>
      </c>
      <c r="F417">
        <v>3434</v>
      </c>
      <c r="G417">
        <f t="shared" si="36"/>
        <v>-554</v>
      </c>
      <c r="H417">
        <f t="shared" si="32"/>
        <v>-0.16132789749563192</v>
      </c>
      <c r="I417">
        <f t="shared" si="33"/>
        <v>175.68</v>
      </c>
      <c r="J417" s="5">
        <f t="shared" si="34"/>
        <v>210.816</v>
      </c>
      <c r="K417" s="2">
        <f t="shared" si="37"/>
        <v>219.60000000000002</v>
      </c>
      <c r="L417" s="5">
        <f t="shared" si="35"/>
        <v>202.03199999999998</v>
      </c>
      <c r="M417" s="8"/>
      <c r="N417" s="8"/>
    </row>
    <row r="418" spans="1:14">
      <c r="A418" t="s">
        <v>1006</v>
      </c>
      <c r="B418" s="1">
        <v>4987123140676</v>
      </c>
      <c r="C418" t="s">
        <v>526</v>
      </c>
      <c r="D418" t="s">
        <v>1007</v>
      </c>
      <c r="E418">
        <v>2650</v>
      </c>
      <c r="F418">
        <v>1980</v>
      </c>
      <c r="G418">
        <f t="shared" si="36"/>
        <v>670</v>
      </c>
      <c r="H418">
        <f t="shared" si="32"/>
        <v>0.3383838383838384</v>
      </c>
      <c r="I418">
        <f t="shared" si="33"/>
        <v>161.65</v>
      </c>
      <c r="J418" s="5">
        <f t="shared" si="34"/>
        <v>193.98</v>
      </c>
      <c r="K418" s="2">
        <f t="shared" si="37"/>
        <v>202.0625</v>
      </c>
      <c r="L418" s="5">
        <f t="shared" si="35"/>
        <v>185.89749999999998</v>
      </c>
      <c r="M418" s="8">
        <v>228</v>
      </c>
      <c r="N418" s="8">
        <v>228</v>
      </c>
    </row>
    <row r="419" spans="1:14">
      <c r="A419" t="s">
        <v>1008</v>
      </c>
      <c r="B419" s="1">
        <v>4987087039191</v>
      </c>
      <c r="C419" t="s">
        <v>863</v>
      </c>
      <c r="D419" s="4" t="s">
        <v>1009</v>
      </c>
      <c r="E419">
        <v>2316</v>
      </c>
      <c r="F419">
        <v>2325</v>
      </c>
      <c r="G419">
        <f t="shared" si="36"/>
        <v>-9</v>
      </c>
      <c r="H419">
        <f t="shared" si="32"/>
        <v>-3.8709677419354839E-3</v>
      </c>
      <c r="I419">
        <f t="shared" si="33"/>
        <v>141.27600000000001</v>
      </c>
      <c r="J419" s="5">
        <f t="shared" si="34"/>
        <v>169.53120000000001</v>
      </c>
      <c r="K419" s="2">
        <f t="shared" si="37"/>
        <v>176.59500000000003</v>
      </c>
      <c r="L419" s="5">
        <f t="shared" si="35"/>
        <v>162.4674</v>
      </c>
      <c r="M419" s="8"/>
      <c r="N419" s="8"/>
    </row>
    <row r="420" spans="1:14">
      <c r="A420" t="s">
        <v>1010</v>
      </c>
      <c r="B420" s="1">
        <v>4987087036077</v>
      </c>
      <c r="C420" t="s">
        <v>526</v>
      </c>
      <c r="D420" s="4" t="s">
        <v>1011</v>
      </c>
      <c r="E420">
        <v>1698</v>
      </c>
      <c r="F420">
        <v>1698</v>
      </c>
      <c r="G420">
        <f t="shared" si="36"/>
        <v>0</v>
      </c>
      <c r="H420">
        <f t="shared" si="32"/>
        <v>0</v>
      </c>
      <c r="I420">
        <f t="shared" si="33"/>
        <v>103.578</v>
      </c>
      <c r="J420" s="5">
        <f t="shared" si="34"/>
        <v>124.2936</v>
      </c>
      <c r="K420" s="2">
        <f t="shared" si="37"/>
        <v>129.4725</v>
      </c>
      <c r="L420" s="5">
        <f t="shared" si="35"/>
        <v>119.1147</v>
      </c>
      <c r="M420" s="8"/>
      <c r="N420" s="8"/>
    </row>
    <row r="421" spans="1:14">
      <c r="A421" t="s">
        <v>1012</v>
      </c>
      <c r="B421" s="1">
        <v>4987305320933</v>
      </c>
      <c r="C421" t="s">
        <v>162</v>
      </c>
      <c r="D421" t="s">
        <v>1013</v>
      </c>
      <c r="E421">
        <v>2138</v>
      </c>
      <c r="F421">
        <v>2138</v>
      </c>
      <c r="G421">
        <f t="shared" si="36"/>
        <v>0</v>
      </c>
      <c r="H421">
        <f t="shared" si="32"/>
        <v>0</v>
      </c>
      <c r="I421">
        <f t="shared" si="33"/>
        <v>130.41800000000001</v>
      </c>
      <c r="J421" s="5">
        <f t="shared" si="34"/>
        <v>156.5016</v>
      </c>
      <c r="K421" s="2">
        <f t="shared" si="37"/>
        <v>163.02250000000001</v>
      </c>
      <c r="L421" s="5">
        <f t="shared" si="35"/>
        <v>149.98069999999998</v>
      </c>
      <c r="M421" s="8"/>
      <c r="N421" s="8"/>
    </row>
    <row r="422" spans="1:14" hidden="1">
      <c r="A422" t="s">
        <v>1014</v>
      </c>
      <c r="B422" s="1">
        <v>4987305320940</v>
      </c>
      <c r="C422" t="s">
        <v>26</v>
      </c>
      <c r="D422" t="s">
        <v>1015</v>
      </c>
      <c r="E422">
        <v>4104</v>
      </c>
      <c r="F422">
        <v>4104</v>
      </c>
      <c r="G422">
        <f t="shared" si="36"/>
        <v>0</v>
      </c>
      <c r="H422">
        <f t="shared" si="32"/>
        <v>0</v>
      </c>
      <c r="I422">
        <f t="shared" si="33"/>
        <v>250.34399999999999</v>
      </c>
      <c r="J422" s="5">
        <f t="shared" si="34"/>
        <v>300.4128</v>
      </c>
      <c r="K422" s="5"/>
      <c r="L422" s="5">
        <f t="shared" si="35"/>
        <v>287.89559999999994</v>
      </c>
      <c r="M422" s="8"/>
      <c r="N422" s="8"/>
    </row>
    <row r="423" spans="1:14" hidden="1">
      <c r="A423" t="s">
        <v>1016</v>
      </c>
      <c r="B423" s="1">
        <v>4987174725013</v>
      </c>
      <c r="C423" t="s">
        <v>1017</v>
      </c>
      <c r="D423" t="s">
        <v>1018</v>
      </c>
      <c r="E423">
        <v>861</v>
      </c>
      <c r="F423">
        <v>861</v>
      </c>
      <c r="G423">
        <f t="shared" si="36"/>
        <v>0</v>
      </c>
      <c r="H423">
        <f t="shared" si="32"/>
        <v>0</v>
      </c>
      <c r="I423">
        <f t="shared" si="33"/>
        <v>52.521000000000001</v>
      </c>
      <c r="J423" s="5">
        <f t="shared" si="34"/>
        <v>63.025199999999998</v>
      </c>
      <c r="K423" s="5"/>
      <c r="L423" s="5">
        <f t="shared" si="35"/>
        <v>60.399149999999999</v>
      </c>
      <c r="M423" s="8"/>
      <c r="N423" s="8"/>
    </row>
    <row r="424" spans="1:14" hidden="1">
      <c r="A424" t="s">
        <v>1019</v>
      </c>
      <c r="B424" s="1">
        <v>4987174726010</v>
      </c>
      <c r="C424" t="s">
        <v>34</v>
      </c>
      <c r="D424" t="s">
        <v>1020</v>
      </c>
      <c r="E424">
        <v>1490</v>
      </c>
      <c r="F424">
        <v>1490</v>
      </c>
      <c r="G424">
        <f t="shared" si="36"/>
        <v>0</v>
      </c>
      <c r="H424">
        <f t="shared" si="32"/>
        <v>0</v>
      </c>
      <c r="I424">
        <f t="shared" si="33"/>
        <v>90.89</v>
      </c>
      <c r="J424" s="5">
        <f t="shared" si="34"/>
        <v>109.068</v>
      </c>
      <c r="K424" s="5"/>
      <c r="L424" s="5">
        <f t="shared" si="35"/>
        <v>104.5235</v>
      </c>
      <c r="M424" s="8"/>
      <c r="N424" s="8"/>
    </row>
    <row r="425" spans="1:14">
      <c r="A425" t="s">
        <v>1021</v>
      </c>
      <c r="B425" s="1">
        <v>4987174727017</v>
      </c>
      <c r="C425" t="s">
        <v>46</v>
      </c>
      <c r="D425" t="s">
        <v>1022</v>
      </c>
      <c r="E425">
        <v>2786</v>
      </c>
      <c r="F425">
        <v>2786</v>
      </c>
      <c r="G425">
        <f t="shared" si="36"/>
        <v>0</v>
      </c>
      <c r="H425">
        <f t="shared" si="32"/>
        <v>0</v>
      </c>
      <c r="I425">
        <f t="shared" si="33"/>
        <v>169.946</v>
      </c>
      <c r="J425" s="5">
        <f t="shared" si="34"/>
        <v>203.93519999999998</v>
      </c>
      <c r="K425" s="2">
        <f>I425*1.25</f>
        <v>212.4325</v>
      </c>
      <c r="L425" s="5">
        <f t="shared" si="35"/>
        <v>195.43789999999998</v>
      </c>
      <c r="M425" s="8"/>
      <c r="N425" s="8"/>
    </row>
    <row r="426" spans="1:14">
      <c r="A426" t="s">
        <v>1023</v>
      </c>
      <c r="B426" s="1">
        <v>4987245109025</v>
      </c>
      <c r="C426" t="s">
        <v>1024</v>
      </c>
      <c r="D426" t="s">
        <v>1025</v>
      </c>
      <c r="E426">
        <v>2459</v>
      </c>
      <c r="F426">
        <v>2459</v>
      </c>
      <c r="G426">
        <f t="shared" si="36"/>
        <v>0</v>
      </c>
      <c r="H426">
        <f t="shared" si="32"/>
        <v>0</v>
      </c>
      <c r="I426">
        <f t="shared" si="33"/>
        <v>149.999</v>
      </c>
      <c r="J426" s="5">
        <f t="shared" si="34"/>
        <v>179.99879999999999</v>
      </c>
      <c r="K426" s="2">
        <f>I426*1.25</f>
        <v>187.49875</v>
      </c>
      <c r="L426" s="5">
        <f t="shared" si="35"/>
        <v>172.49884999999998</v>
      </c>
      <c r="M426" s="8"/>
      <c r="N426" s="8"/>
    </row>
    <row r="427" spans="1:14" hidden="1">
      <c r="A427" t="s">
        <v>1026</v>
      </c>
      <c r="B427" s="1">
        <v>4987245502802</v>
      </c>
      <c r="C427" t="s">
        <v>1027</v>
      </c>
      <c r="D427" t="s">
        <v>1028</v>
      </c>
      <c r="E427">
        <v>3711</v>
      </c>
      <c r="F427">
        <v>3711</v>
      </c>
      <c r="G427">
        <f t="shared" si="36"/>
        <v>0</v>
      </c>
      <c r="H427">
        <f t="shared" si="32"/>
        <v>0</v>
      </c>
      <c r="I427">
        <f t="shared" si="33"/>
        <v>226.37099999999998</v>
      </c>
      <c r="J427" s="5">
        <f t="shared" si="34"/>
        <v>271.64519999999999</v>
      </c>
      <c r="K427" s="5"/>
      <c r="L427" s="5">
        <f t="shared" si="35"/>
        <v>260.32664999999997</v>
      </c>
      <c r="M427" s="8"/>
      <c r="N427" s="8"/>
    </row>
    <row r="428" spans="1:14" hidden="1">
      <c r="A428" t="s">
        <v>1029</v>
      </c>
      <c r="B428" s="1">
        <v>4987343085023</v>
      </c>
      <c r="C428" t="s">
        <v>1030</v>
      </c>
      <c r="D428" t="s">
        <v>1031</v>
      </c>
      <c r="E428">
        <v>1161</v>
      </c>
      <c r="F428">
        <v>1161</v>
      </c>
      <c r="G428">
        <f t="shared" si="36"/>
        <v>0</v>
      </c>
      <c r="H428">
        <f t="shared" si="32"/>
        <v>0</v>
      </c>
      <c r="I428">
        <f t="shared" si="33"/>
        <v>70.820999999999998</v>
      </c>
      <c r="J428" s="5">
        <f t="shared" si="34"/>
        <v>84.985199999999992</v>
      </c>
      <c r="K428" s="5"/>
      <c r="L428" s="5">
        <f t="shared" si="35"/>
        <v>81.444149999999993</v>
      </c>
      <c r="M428" s="8"/>
      <c r="N428" s="8"/>
    </row>
    <row r="429" spans="1:14">
      <c r="A429" t="s">
        <v>1032</v>
      </c>
      <c r="B429" s="1">
        <v>4954097835273</v>
      </c>
      <c r="C429" t="s">
        <v>26</v>
      </c>
      <c r="D429" t="s">
        <v>1033</v>
      </c>
      <c r="E429">
        <v>2138</v>
      </c>
      <c r="F429">
        <v>4298</v>
      </c>
      <c r="G429">
        <f t="shared" si="36"/>
        <v>-2160</v>
      </c>
      <c r="H429">
        <f t="shared" si="32"/>
        <v>-0.50255932992089347</v>
      </c>
      <c r="I429">
        <f t="shared" si="33"/>
        <v>130.41800000000001</v>
      </c>
      <c r="J429" s="5">
        <f t="shared" si="34"/>
        <v>156.5016</v>
      </c>
      <c r="K429" s="2">
        <f>I429*1.25</f>
        <v>163.02250000000001</v>
      </c>
      <c r="L429" s="5">
        <f t="shared" si="35"/>
        <v>149.98069999999998</v>
      </c>
      <c r="M429" s="8"/>
      <c r="N429" s="8"/>
    </row>
    <row r="430" spans="1:14" hidden="1">
      <c r="A430" t="s">
        <v>1034</v>
      </c>
      <c r="B430" s="1">
        <v>4954097835303</v>
      </c>
      <c r="C430" t="s">
        <v>1035</v>
      </c>
      <c r="D430" t="s">
        <v>1036</v>
      </c>
      <c r="E430">
        <v>4298</v>
      </c>
      <c r="F430">
        <v>2138</v>
      </c>
      <c r="G430">
        <f t="shared" si="36"/>
        <v>2160</v>
      </c>
      <c r="H430">
        <f t="shared" si="32"/>
        <v>1.010289990645463</v>
      </c>
      <c r="I430">
        <f t="shared" si="33"/>
        <v>262.178</v>
      </c>
      <c r="J430" s="5">
        <f t="shared" si="34"/>
        <v>314.61359999999996</v>
      </c>
      <c r="K430" s="5"/>
      <c r="L430" s="5">
        <f t="shared" si="35"/>
        <v>301.50469999999996</v>
      </c>
      <c r="M430" s="8"/>
      <c r="N430" s="8"/>
    </row>
    <row r="431" spans="1:14">
      <c r="A431" t="s">
        <v>1037</v>
      </c>
      <c r="B431" s="1">
        <v>4987123701914</v>
      </c>
      <c r="C431" t="s">
        <v>331</v>
      </c>
      <c r="D431" t="s">
        <v>1038</v>
      </c>
      <c r="E431">
        <v>2036</v>
      </c>
      <c r="F431">
        <v>2036</v>
      </c>
      <c r="G431">
        <f t="shared" si="36"/>
        <v>0</v>
      </c>
      <c r="H431">
        <f t="shared" si="32"/>
        <v>0</v>
      </c>
      <c r="I431">
        <f t="shared" si="33"/>
        <v>124.196</v>
      </c>
      <c r="J431" s="5">
        <f t="shared" si="34"/>
        <v>149.0352</v>
      </c>
      <c r="K431" s="2">
        <f>I431*1.25</f>
        <v>155.245</v>
      </c>
      <c r="L431" s="5">
        <f t="shared" si="35"/>
        <v>142.82539999999997</v>
      </c>
      <c r="M431" s="8"/>
      <c r="N431" s="8"/>
    </row>
    <row r="432" spans="1:14" hidden="1">
      <c r="A432" t="s">
        <v>1039</v>
      </c>
      <c r="B432" s="1">
        <v>4987123701907</v>
      </c>
      <c r="C432" t="s">
        <v>31</v>
      </c>
      <c r="D432" t="s">
        <v>1040</v>
      </c>
      <c r="E432">
        <v>3518</v>
      </c>
      <c r="F432">
        <v>3518</v>
      </c>
      <c r="G432">
        <f t="shared" si="36"/>
        <v>0</v>
      </c>
      <c r="H432">
        <f t="shared" si="32"/>
        <v>0</v>
      </c>
      <c r="I432">
        <f t="shared" si="33"/>
        <v>214.59799999999998</v>
      </c>
      <c r="J432" s="5">
        <f t="shared" si="34"/>
        <v>257.51759999999996</v>
      </c>
      <c r="K432" s="5"/>
      <c r="L432" s="5">
        <f t="shared" si="35"/>
        <v>246.78769999999997</v>
      </c>
      <c r="M432" s="8">
        <v>135</v>
      </c>
      <c r="N432" s="8">
        <v>139</v>
      </c>
    </row>
    <row r="433" spans="1:14" hidden="1">
      <c r="A433" t="s">
        <v>1041</v>
      </c>
      <c r="B433" s="1">
        <v>4987123701921</v>
      </c>
      <c r="C433" t="s">
        <v>31</v>
      </c>
      <c r="D433" t="s">
        <v>1042</v>
      </c>
      <c r="E433">
        <v>3518</v>
      </c>
      <c r="F433">
        <v>3518</v>
      </c>
      <c r="G433">
        <f t="shared" si="36"/>
        <v>0</v>
      </c>
      <c r="H433">
        <f t="shared" si="32"/>
        <v>0</v>
      </c>
      <c r="I433">
        <f t="shared" si="33"/>
        <v>214.59799999999998</v>
      </c>
      <c r="J433" s="5">
        <f t="shared" si="34"/>
        <v>257.51759999999996</v>
      </c>
      <c r="K433" s="5"/>
      <c r="L433" s="5">
        <f t="shared" si="35"/>
        <v>246.78769999999997</v>
      </c>
      <c r="M433" s="8"/>
      <c r="N433" s="8"/>
    </row>
    <row r="434" spans="1:14" hidden="1">
      <c r="A434" t="s">
        <v>1043</v>
      </c>
      <c r="B434" s="1">
        <v>4987072066911</v>
      </c>
      <c r="C434" t="s">
        <v>46</v>
      </c>
      <c r="D434" t="s">
        <v>1044</v>
      </c>
      <c r="E434">
        <v>1480</v>
      </c>
      <c r="F434">
        <v>1480</v>
      </c>
      <c r="G434">
        <f t="shared" si="36"/>
        <v>0</v>
      </c>
      <c r="H434">
        <f t="shared" si="32"/>
        <v>0</v>
      </c>
      <c r="I434">
        <f t="shared" si="33"/>
        <v>90.28</v>
      </c>
      <c r="J434" s="5">
        <f t="shared" si="34"/>
        <v>108.336</v>
      </c>
      <c r="K434" s="5"/>
      <c r="L434" s="5">
        <f t="shared" si="35"/>
        <v>103.82199999999999</v>
      </c>
      <c r="M434" s="8">
        <v>118</v>
      </c>
      <c r="N434" s="8">
        <v>121</v>
      </c>
    </row>
    <row r="435" spans="1:14">
      <c r="A435" t="s">
        <v>1045</v>
      </c>
      <c r="B435" s="1">
        <v>4987072071878</v>
      </c>
      <c r="C435" t="s">
        <v>81</v>
      </c>
      <c r="D435" t="s">
        <v>1046</v>
      </c>
      <c r="E435">
        <v>2894</v>
      </c>
      <c r="F435">
        <v>2894</v>
      </c>
      <c r="G435">
        <f t="shared" si="36"/>
        <v>0</v>
      </c>
      <c r="H435">
        <f t="shared" si="32"/>
        <v>0</v>
      </c>
      <c r="I435">
        <f t="shared" si="33"/>
        <v>176.53399999999999</v>
      </c>
      <c r="J435" s="5">
        <f t="shared" si="34"/>
        <v>211.84079999999997</v>
      </c>
      <c r="K435" s="2">
        <f>I435*1.25</f>
        <v>220.66749999999999</v>
      </c>
      <c r="L435" s="5">
        <f t="shared" si="35"/>
        <v>203.01409999999998</v>
      </c>
      <c r="M435" s="8">
        <v>225</v>
      </c>
      <c r="N435" s="8">
        <v>228.5</v>
      </c>
    </row>
    <row r="436" spans="1:14" hidden="1">
      <c r="A436" t="s">
        <v>1047</v>
      </c>
      <c r="B436" s="1">
        <v>4987028115472</v>
      </c>
      <c r="C436" t="s">
        <v>1048</v>
      </c>
      <c r="D436" t="s">
        <v>1049</v>
      </c>
      <c r="E436">
        <v>1286</v>
      </c>
      <c r="F436">
        <v>1286</v>
      </c>
      <c r="G436">
        <f t="shared" si="36"/>
        <v>0</v>
      </c>
      <c r="H436">
        <f t="shared" si="32"/>
        <v>0</v>
      </c>
      <c r="I436">
        <f t="shared" si="33"/>
        <v>78.445999999999998</v>
      </c>
      <c r="J436" s="5">
        <f t="shared" si="34"/>
        <v>94.135199999999998</v>
      </c>
      <c r="K436" s="5"/>
      <c r="L436" s="5">
        <f t="shared" si="35"/>
        <v>90.212899999999991</v>
      </c>
      <c r="M436" s="8"/>
      <c r="N436" s="8"/>
    </row>
    <row r="437" spans="1:14">
      <c r="A437" t="s">
        <v>1050</v>
      </c>
      <c r="B437" s="1">
        <v>4987028115489</v>
      </c>
      <c r="C437" t="s">
        <v>630</v>
      </c>
      <c r="D437" t="s">
        <v>1051</v>
      </c>
      <c r="E437">
        <v>2244</v>
      </c>
      <c r="F437">
        <v>2244</v>
      </c>
      <c r="G437">
        <f t="shared" si="36"/>
        <v>0</v>
      </c>
      <c r="H437">
        <f t="shared" si="32"/>
        <v>0</v>
      </c>
      <c r="I437">
        <f t="shared" si="33"/>
        <v>136.88399999999999</v>
      </c>
      <c r="J437" s="5">
        <f t="shared" si="34"/>
        <v>164.26079999999999</v>
      </c>
      <c r="K437" s="2">
        <f>I437*1.25</f>
        <v>171.10499999999999</v>
      </c>
      <c r="L437" s="5">
        <f t="shared" si="35"/>
        <v>157.41659999999996</v>
      </c>
      <c r="M437" s="8"/>
      <c r="N437" s="8"/>
    </row>
    <row r="438" spans="1:14">
      <c r="A438" t="s">
        <v>1052</v>
      </c>
      <c r="B438" s="1">
        <v>4987028115496</v>
      </c>
      <c r="C438" t="s">
        <v>996</v>
      </c>
      <c r="D438" t="s">
        <v>1053</v>
      </c>
      <c r="E438">
        <v>3034</v>
      </c>
      <c r="F438">
        <v>3034</v>
      </c>
      <c r="G438">
        <f t="shared" si="36"/>
        <v>0</v>
      </c>
      <c r="H438">
        <f t="shared" si="32"/>
        <v>0</v>
      </c>
      <c r="I438">
        <f t="shared" si="33"/>
        <v>185.07399999999998</v>
      </c>
      <c r="J438" s="5">
        <f t="shared" si="34"/>
        <v>222.08879999999996</v>
      </c>
      <c r="K438" s="2">
        <f>I438*1.25</f>
        <v>231.34249999999997</v>
      </c>
      <c r="L438" s="5">
        <f t="shared" si="35"/>
        <v>212.83509999999995</v>
      </c>
      <c r="M438" s="8"/>
      <c r="N438" s="8"/>
    </row>
    <row r="439" spans="1:14" hidden="1">
      <c r="A439" t="s">
        <v>1054</v>
      </c>
      <c r="B439" s="1">
        <v>4987061015746</v>
      </c>
      <c r="C439" t="s">
        <v>1055</v>
      </c>
      <c r="D439" t="s">
        <v>1056</v>
      </c>
      <c r="E439">
        <v>3785</v>
      </c>
      <c r="F439">
        <v>3785</v>
      </c>
      <c r="G439">
        <f t="shared" si="36"/>
        <v>0</v>
      </c>
      <c r="H439">
        <f t="shared" si="32"/>
        <v>0</v>
      </c>
      <c r="I439">
        <f t="shared" si="33"/>
        <v>230.88499999999999</v>
      </c>
      <c r="J439" s="5">
        <f t="shared" si="34"/>
        <v>277.06199999999995</v>
      </c>
      <c r="K439" s="5"/>
      <c r="L439" s="5">
        <f t="shared" si="35"/>
        <v>265.51774999999998</v>
      </c>
      <c r="M439" s="8"/>
      <c r="N439" s="8"/>
    </row>
    <row r="440" spans="1:14" hidden="1">
      <c r="A440" t="s">
        <v>1057</v>
      </c>
      <c r="B440" s="1">
        <v>4987061021914</v>
      </c>
      <c r="C440" t="s">
        <v>271</v>
      </c>
      <c r="D440" t="s">
        <v>1058</v>
      </c>
      <c r="E440">
        <v>1468</v>
      </c>
      <c r="F440">
        <v>1468</v>
      </c>
      <c r="G440">
        <f t="shared" si="36"/>
        <v>0</v>
      </c>
      <c r="H440">
        <f t="shared" si="32"/>
        <v>0</v>
      </c>
      <c r="I440">
        <f t="shared" si="33"/>
        <v>89.548000000000002</v>
      </c>
      <c r="J440" s="5">
        <f t="shared" si="34"/>
        <v>107.4576</v>
      </c>
      <c r="K440" s="5"/>
      <c r="L440" s="5">
        <f t="shared" si="35"/>
        <v>102.9802</v>
      </c>
      <c r="M440" s="8"/>
      <c r="N440" s="8"/>
    </row>
    <row r="441" spans="1:14" hidden="1">
      <c r="A441" t="s">
        <v>1059</v>
      </c>
      <c r="B441" s="1">
        <v>4987045193767</v>
      </c>
      <c r="C441" t="s">
        <v>954</v>
      </c>
      <c r="D441" t="s">
        <v>1060</v>
      </c>
      <c r="E441">
        <v>4514</v>
      </c>
      <c r="F441">
        <v>4514</v>
      </c>
      <c r="G441">
        <f t="shared" si="36"/>
        <v>0</v>
      </c>
      <c r="H441">
        <f t="shared" si="32"/>
        <v>0</v>
      </c>
      <c r="I441">
        <f t="shared" si="33"/>
        <v>275.35399999999998</v>
      </c>
      <c r="J441" s="5">
        <f t="shared" si="34"/>
        <v>330.42479999999995</v>
      </c>
      <c r="K441" s="5"/>
      <c r="L441" s="5">
        <f t="shared" si="35"/>
        <v>316.65709999999996</v>
      </c>
      <c r="M441" s="8"/>
      <c r="N441" s="8"/>
    </row>
    <row r="442" spans="1:14" hidden="1">
      <c r="A442" t="s">
        <v>1061</v>
      </c>
      <c r="B442" s="1">
        <v>4987067252503</v>
      </c>
      <c r="C442" t="s">
        <v>268</v>
      </c>
      <c r="D442" s="4" t="s">
        <v>1062</v>
      </c>
      <c r="E442">
        <v>999</v>
      </c>
      <c r="F442">
        <v>1278</v>
      </c>
      <c r="G442">
        <f t="shared" si="36"/>
        <v>-279</v>
      </c>
      <c r="H442">
        <f t="shared" si="32"/>
        <v>-0.21830985915492956</v>
      </c>
      <c r="I442">
        <f t="shared" si="33"/>
        <v>60.939</v>
      </c>
      <c r="J442" s="5">
        <f t="shared" si="34"/>
        <v>73.126800000000003</v>
      </c>
      <c r="K442" s="5"/>
      <c r="L442" s="5">
        <f t="shared" si="35"/>
        <v>70.079849999999993</v>
      </c>
      <c r="M442" s="8">
        <v>188</v>
      </c>
      <c r="N442" s="8">
        <v>193</v>
      </c>
    </row>
    <row r="443" spans="1:14" hidden="1">
      <c r="A443" t="s">
        <v>1063</v>
      </c>
      <c r="B443" s="1">
        <v>4987067288809</v>
      </c>
      <c r="C443" t="s">
        <v>268</v>
      </c>
      <c r="D443" s="4" t="s">
        <v>1064</v>
      </c>
      <c r="E443">
        <v>1339</v>
      </c>
      <c r="F443">
        <v>1490</v>
      </c>
      <c r="G443">
        <f t="shared" si="36"/>
        <v>-151</v>
      </c>
      <c r="H443">
        <f t="shared" si="32"/>
        <v>-0.10134228187919463</v>
      </c>
      <c r="I443">
        <f t="shared" si="33"/>
        <v>81.679000000000002</v>
      </c>
      <c r="J443" s="5">
        <f t="shared" si="34"/>
        <v>98.014799999999994</v>
      </c>
      <c r="K443" s="5"/>
      <c r="L443" s="5">
        <f t="shared" si="35"/>
        <v>93.930849999999992</v>
      </c>
      <c r="M443" s="8">
        <v>168</v>
      </c>
      <c r="N443" s="8">
        <v>172.5</v>
      </c>
    </row>
    <row r="444" spans="1:14">
      <c r="A444" t="s">
        <v>1065</v>
      </c>
      <c r="B444" s="1">
        <v>4987067289004</v>
      </c>
      <c r="C444" t="s">
        <v>257</v>
      </c>
      <c r="D444" s="4" t="s">
        <v>1066</v>
      </c>
      <c r="E444">
        <v>1880</v>
      </c>
      <c r="F444">
        <v>1680</v>
      </c>
      <c r="G444">
        <f t="shared" si="36"/>
        <v>200</v>
      </c>
      <c r="H444">
        <f t="shared" si="32"/>
        <v>0.11904761904761904</v>
      </c>
      <c r="I444">
        <f t="shared" si="33"/>
        <v>114.67999999999999</v>
      </c>
      <c r="J444" s="5">
        <f t="shared" si="34"/>
        <v>137.61599999999999</v>
      </c>
      <c r="K444" s="2">
        <f>I444*1.25</f>
        <v>143.35</v>
      </c>
      <c r="L444" s="5">
        <f t="shared" si="35"/>
        <v>131.88199999999998</v>
      </c>
      <c r="M444" s="8">
        <v>208</v>
      </c>
      <c r="N444" s="8">
        <v>216</v>
      </c>
    </row>
    <row r="445" spans="1:14" hidden="1">
      <c r="A445" t="s">
        <v>1067</v>
      </c>
      <c r="B445" s="1">
        <v>4987067202805</v>
      </c>
      <c r="C445" t="s">
        <v>1068</v>
      </c>
      <c r="D445" s="4" t="s">
        <v>1069</v>
      </c>
      <c r="E445">
        <v>864</v>
      </c>
      <c r="F445">
        <v>980</v>
      </c>
      <c r="G445">
        <f t="shared" si="36"/>
        <v>-116</v>
      </c>
      <c r="H445">
        <f t="shared" si="32"/>
        <v>-0.11836734693877551</v>
      </c>
      <c r="I445">
        <f t="shared" si="33"/>
        <v>52.704000000000001</v>
      </c>
      <c r="J445" s="5">
        <f t="shared" si="34"/>
        <v>63.244799999999998</v>
      </c>
      <c r="K445" s="5"/>
      <c r="L445" s="5">
        <f t="shared" si="35"/>
        <v>60.609599999999993</v>
      </c>
      <c r="M445" s="8"/>
      <c r="N445" s="8"/>
    </row>
    <row r="446" spans="1:14" hidden="1">
      <c r="A446" t="s">
        <v>1070</v>
      </c>
      <c r="B446" s="1">
        <v>4987343083630</v>
      </c>
      <c r="C446" t="s">
        <v>87</v>
      </c>
      <c r="D446" t="s">
        <v>1071</v>
      </c>
      <c r="E446">
        <v>548</v>
      </c>
      <c r="F446">
        <v>880</v>
      </c>
      <c r="G446">
        <f t="shared" si="36"/>
        <v>-332</v>
      </c>
      <c r="H446">
        <f t="shared" si="32"/>
        <v>-0.37727272727272726</v>
      </c>
      <c r="I446">
        <f t="shared" si="33"/>
        <v>33.427999999999997</v>
      </c>
      <c r="J446" s="5">
        <f t="shared" si="34"/>
        <v>40.113599999999998</v>
      </c>
      <c r="K446" s="5"/>
      <c r="L446" s="5">
        <f t="shared" si="35"/>
        <v>38.442199999999993</v>
      </c>
      <c r="M446" s="8"/>
      <c r="N446" s="8"/>
    </row>
    <row r="447" spans="1:14">
      <c r="A447" t="s">
        <v>1072</v>
      </c>
      <c r="B447" s="1">
        <v>4987246601986</v>
      </c>
      <c r="C447" t="s">
        <v>1017</v>
      </c>
      <c r="D447" t="s">
        <v>1073</v>
      </c>
      <c r="E447">
        <v>1680</v>
      </c>
      <c r="F447">
        <v>2006</v>
      </c>
      <c r="G447">
        <f t="shared" si="36"/>
        <v>-326</v>
      </c>
      <c r="H447">
        <f t="shared" si="32"/>
        <v>-0.16251246261216351</v>
      </c>
      <c r="I447">
        <f t="shared" si="33"/>
        <v>102.48</v>
      </c>
      <c r="J447" s="5">
        <f t="shared" si="34"/>
        <v>122.976</v>
      </c>
      <c r="K447" s="2">
        <f>I447*1.25</f>
        <v>128.1</v>
      </c>
      <c r="L447" s="5">
        <f t="shared" si="35"/>
        <v>117.85199999999999</v>
      </c>
      <c r="M447" s="8"/>
      <c r="N447" s="8"/>
    </row>
    <row r="448" spans="1:14" hidden="1">
      <c r="A448" t="s">
        <v>1074</v>
      </c>
      <c r="B448" s="1">
        <v>4987443323421</v>
      </c>
      <c r="C448" t="s">
        <v>274</v>
      </c>
      <c r="D448" t="s">
        <v>1075</v>
      </c>
      <c r="E448">
        <v>1580</v>
      </c>
      <c r="F448">
        <v>1980</v>
      </c>
      <c r="G448">
        <f t="shared" si="36"/>
        <v>-400</v>
      </c>
      <c r="H448">
        <f t="shared" si="32"/>
        <v>-0.20202020202020202</v>
      </c>
      <c r="I448">
        <f t="shared" si="33"/>
        <v>96.38</v>
      </c>
      <c r="J448" s="5">
        <f t="shared" si="34"/>
        <v>115.65599999999999</v>
      </c>
      <c r="K448" s="5"/>
      <c r="L448" s="5">
        <f t="shared" si="35"/>
        <v>110.83699999999999</v>
      </c>
      <c r="M448" s="8"/>
      <c r="N448" s="8"/>
    </row>
    <row r="449" spans="1:14" hidden="1">
      <c r="A449" t="s">
        <v>1076</v>
      </c>
      <c r="B449" s="1">
        <v>4987316012384</v>
      </c>
      <c r="C449" t="s">
        <v>176</v>
      </c>
      <c r="D449" t="s">
        <v>1077</v>
      </c>
      <c r="E449">
        <v>1380</v>
      </c>
      <c r="F449">
        <v>1777</v>
      </c>
      <c r="G449">
        <f t="shared" si="36"/>
        <v>-397</v>
      </c>
      <c r="H449">
        <f t="shared" si="32"/>
        <v>-0.22341024198086662</v>
      </c>
      <c r="I449">
        <f t="shared" si="33"/>
        <v>84.179999999999993</v>
      </c>
      <c r="J449" s="5">
        <f t="shared" si="34"/>
        <v>101.01599999999999</v>
      </c>
      <c r="K449" s="5"/>
      <c r="L449" s="5">
        <f t="shared" si="35"/>
        <v>96.806999999999988</v>
      </c>
      <c r="M449" s="8"/>
      <c r="N449" s="8"/>
    </row>
    <row r="450" spans="1:14">
      <c r="A450" t="s">
        <v>1078</v>
      </c>
      <c r="B450" s="1">
        <v>4987241156849</v>
      </c>
      <c r="C450" t="s">
        <v>274</v>
      </c>
      <c r="D450" s="4" t="s">
        <v>1079</v>
      </c>
      <c r="E450">
        <v>1680</v>
      </c>
      <c r="F450">
        <v>1965</v>
      </c>
      <c r="G450">
        <f t="shared" si="36"/>
        <v>-285</v>
      </c>
      <c r="H450">
        <f t="shared" ref="H450:H513" si="38">G450/F450</f>
        <v>-0.14503816793893129</v>
      </c>
      <c r="I450">
        <f t="shared" ref="I450:I513" si="39">E450*0.061</f>
        <v>102.48</v>
      </c>
      <c r="J450" s="5">
        <f t="shared" ref="J450:J513" si="40">I450*1.2</f>
        <v>122.976</v>
      </c>
      <c r="K450" s="2">
        <f>I450*1.25</f>
        <v>128.1</v>
      </c>
      <c r="L450" s="5">
        <f t="shared" ref="L450:L513" si="41">I450*1.15</f>
        <v>117.85199999999999</v>
      </c>
      <c r="M450" s="8"/>
      <c r="N450" s="8"/>
    </row>
    <row r="451" spans="1:14" hidden="1">
      <c r="A451" t="s">
        <v>1080</v>
      </c>
      <c r="B451" s="1">
        <v>4987241145072</v>
      </c>
      <c r="C451" t="s">
        <v>1081</v>
      </c>
      <c r="D451" s="4" t="s">
        <v>1082</v>
      </c>
      <c r="E451">
        <v>1232</v>
      </c>
      <c r="F451">
        <v>1234</v>
      </c>
      <c r="G451">
        <f t="shared" si="36"/>
        <v>-2</v>
      </c>
      <c r="H451">
        <f t="shared" si="38"/>
        <v>-1.6207455429497568E-3</v>
      </c>
      <c r="I451">
        <f t="shared" si="39"/>
        <v>75.152000000000001</v>
      </c>
      <c r="J451" s="5">
        <f t="shared" si="40"/>
        <v>90.182400000000001</v>
      </c>
      <c r="K451" s="5"/>
      <c r="L451" s="5">
        <f t="shared" si="41"/>
        <v>86.424799999999991</v>
      </c>
      <c r="M451" s="8"/>
      <c r="N451" s="8"/>
    </row>
    <row r="452" spans="1:14" hidden="1">
      <c r="A452" t="s">
        <v>1083</v>
      </c>
      <c r="B452" s="1">
        <v>4987300056615</v>
      </c>
      <c r="C452" t="s">
        <v>1084</v>
      </c>
      <c r="D452" t="s">
        <v>1085</v>
      </c>
      <c r="E452">
        <v>1490</v>
      </c>
      <c r="F452">
        <v>1490</v>
      </c>
      <c r="G452">
        <f t="shared" si="36"/>
        <v>0</v>
      </c>
      <c r="H452">
        <f t="shared" si="38"/>
        <v>0</v>
      </c>
      <c r="I452">
        <f t="shared" si="39"/>
        <v>90.89</v>
      </c>
      <c r="J452" s="5">
        <f t="shared" si="40"/>
        <v>109.068</v>
      </c>
      <c r="K452" s="5"/>
      <c r="L452" s="5">
        <f t="shared" si="41"/>
        <v>104.5235</v>
      </c>
      <c r="M452" s="8"/>
      <c r="N452" s="8"/>
    </row>
    <row r="453" spans="1:14" hidden="1">
      <c r="A453" t="s">
        <v>1086</v>
      </c>
      <c r="B453" s="1">
        <v>4987246602099</v>
      </c>
      <c r="C453" t="s">
        <v>271</v>
      </c>
      <c r="D453" t="s">
        <v>1087</v>
      </c>
      <c r="E453">
        <v>950</v>
      </c>
      <c r="F453">
        <v>950</v>
      </c>
      <c r="G453">
        <f t="shared" si="36"/>
        <v>0</v>
      </c>
      <c r="H453">
        <f t="shared" si="38"/>
        <v>0</v>
      </c>
      <c r="I453">
        <f t="shared" si="39"/>
        <v>57.949999999999996</v>
      </c>
      <c r="J453" s="5">
        <f t="shared" si="40"/>
        <v>69.539999999999992</v>
      </c>
      <c r="K453" s="5"/>
      <c r="L453" s="5">
        <f t="shared" si="41"/>
        <v>66.642499999999984</v>
      </c>
      <c r="M453" s="8"/>
      <c r="N453" s="8"/>
    </row>
    <row r="454" spans="1:14" hidden="1">
      <c r="A454" t="s">
        <v>1088</v>
      </c>
      <c r="B454" s="1">
        <v>4987024981101</v>
      </c>
      <c r="C454" t="s">
        <v>73</v>
      </c>
      <c r="D454" t="s">
        <v>1089</v>
      </c>
      <c r="E454">
        <v>718</v>
      </c>
      <c r="F454">
        <v>718</v>
      </c>
      <c r="G454">
        <f t="shared" si="36"/>
        <v>0</v>
      </c>
      <c r="H454">
        <f t="shared" si="38"/>
        <v>0</v>
      </c>
      <c r="I454">
        <f t="shared" si="39"/>
        <v>43.798000000000002</v>
      </c>
      <c r="J454" s="5">
        <f t="shared" si="40"/>
        <v>52.557600000000001</v>
      </c>
      <c r="K454" s="5"/>
      <c r="L454" s="5">
        <f t="shared" si="41"/>
        <v>50.367699999999999</v>
      </c>
      <c r="M454" s="8">
        <v>88</v>
      </c>
      <c r="N454" s="8">
        <v>92</v>
      </c>
    </row>
    <row r="455" spans="1:14" hidden="1">
      <c r="A455" t="s">
        <v>1090</v>
      </c>
      <c r="B455" s="1">
        <v>4987188166031</v>
      </c>
      <c r="C455" t="s">
        <v>1017</v>
      </c>
      <c r="D455" t="s">
        <v>1091</v>
      </c>
      <c r="E455">
        <v>1419</v>
      </c>
      <c r="F455">
        <v>1419</v>
      </c>
      <c r="G455">
        <f t="shared" si="36"/>
        <v>0</v>
      </c>
      <c r="H455">
        <f t="shared" si="38"/>
        <v>0</v>
      </c>
      <c r="I455">
        <f t="shared" si="39"/>
        <v>86.558999999999997</v>
      </c>
      <c r="J455" s="5">
        <f t="shared" si="40"/>
        <v>103.87079999999999</v>
      </c>
      <c r="K455" s="5"/>
      <c r="L455" s="5">
        <f t="shared" si="41"/>
        <v>99.542849999999987</v>
      </c>
      <c r="M455" s="8"/>
      <c r="N455" s="8"/>
    </row>
    <row r="456" spans="1:14">
      <c r="A456" t="s">
        <v>1092</v>
      </c>
      <c r="B456" s="1">
        <v>4987188166048</v>
      </c>
      <c r="C456" t="s">
        <v>179</v>
      </c>
      <c r="D456" t="s">
        <v>1093</v>
      </c>
      <c r="E456">
        <v>2036</v>
      </c>
      <c r="F456">
        <v>2036</v>
      </c>
      <c r="G456">
        <f t="shared" si="36"/>
        <v>0</v>
      </c>
      <c r="H456">
        <f t="shared" si="38"/>
        <v>0</v>
      </c>
      <c r="I456">
        <f t="shared" si="39"/>
        <v>124.196</v>
      </c>
      <c r="J456" s="5">
        <f t="shared" si="40"/>
        <v>149.0352</v>
      </c>
      <c r="K456" s="2">
        <f>I456*1.25</f>
        <v>155.245</v>
      </c>
      <c r="L456" s="5">
        <f t="shared" si="41"/>
        <v>142.82539999999997</v>
      </c>
      <c r="M456" s="8"/>
      <c r="N456" s="8"/>
    </row>
    <row r="457" spans="1:14" hidden="1">
      <c r="A457" t="s">
        <v>1094</v>
      </c>
      <c r="B457" s="1">
        <v>4987774596877</v>
      </c>
      <c r="C457" t="s">
        <v>246</v>
      </c>
      <c r="D457" t="s">
        <v>1095</v>
      </c>
      <c r="E457">
        <v>1490</v>
      </c>
      <c r="F457">
        <v>1490</v>
      </c>
      <c r="G457">
        <f t="shared" si="36"/>
        <v>0</v>
      </c>
      <c r="H457">
        <f t="shared" si="38"/>
        <v>0</v>
      </c>
      <c r="I457">
        <f t="shared" si="39"/>
        <v>90.89</v>
      </c>
      <c r="J457" s="5">
        <f t="shared" si="40"/>
        <v>109.068</v>
      </c>
      <c r="K457" s="5"/>
      <c r="L457" s="5">
        <f t="shared" si="41"/>
        <v>104.5235</v>
      </c>
      <c r="M457" s="8"/>
      <c r="N457" s="8"/>
    </row>
    <row r="458" spans="1:14">
      <c r="A458" t="s">
        <v>1096</v>
      </c>
      <c r="B458" s="1">
        <v>4987123701594</v>
      </c>
      <c r="C458" t="s">
        <v>689</v>
      </c>
      <c r="D458" t="s">
        <v>1097</v>
      </c>
      <c r="E458">
        <v>1680</v>
      </c>
      <c r="F458">
        <v>1680</v>
      </c>
      <c r="G458">
        <f t="shared" si="36"/>
        <v>0</v>
      </c>
      <c r="H458">
        <f t="shared" si="38"/>
        <v>0</v>
      </c>
      <c r="I458">
        <f t="shared" si="39"/>
        <v>102.48</v>
      </c>
      <c r="J458" s="5">
        <f t="shared" si="40"/>
        <v>122.976</v>
      </c>
      <c r="K458" s="2">
        <f>I458*1.25</f>
        <v>128.1</v>
      </c>
      <c r="L458" s="5">
        <f t="shared" si="41"/>
        <v>117.85199999999999</v>
      </c>
      <c r="M458" s="8"/>
      <c r="N458" s="8"/>
    </row>
    <row r="459" spans="1:14">
      <c r="A459" t="s">
        <v>1098</v>
      </c>
      <c r="B459" s="1">
        <v>4987316014449</v>
      </c>
      <c r="C459" t="s">
        <v>1017</v>
      </c>
      <c r="D459" t="s">
        <v>1099</v>
      </c>
      <c r="E459">
        <v>1976</v>
      </c>
      <c r="F459">
        <v>1976</v>
      </c>
      <c r="G459">
        <f t="shared" si="36"/>
        <v>0</v>
      </c>
      <c r="H459">
        <f t="shared" si="38"/>
        <v>0</v>
      </c>
      <c r="I459">
        <f t="shared" si="39"/>
        <v>120.536</v>
      </c>
      <c r="J459" s="5">
        <f t="shared" si="40"/>
        <v>144.64320000000001</v>
      </c>
      <c r="K459" s="2">
        <f>I459*1.25</f>
        <v>150.67000000000002</v>
      </c>
      <c r="L459" s="5">
        <f t="shared" si="41"/>
        <v>138.6164</v>
      </c>
      <c r="M459" s="8"/>
      <c r="N459" s="8"/>
    </row>
    <row r="460" spans="1:14">
      <c r="A460" t="s">
        <v>1100</v>
      </c>
      <c r="B460" s="1">
        <v>4987343083746</v>
      </c>
      <c r="C460" t="s">
        <v>179</v>
      </c>
      <c r="D460" t="s">
        <v>1101</v>
      </c>
      <c r="E460">
        <v>1658</v>
      </c>
      <c r="F460">
        <v>1658</v>
      </c>
      <c r="G460">
        <f t="shared" si="36"/>
        <v>0</v>
      </c>
      <c r="H460">
        <f t="shared" si="38"/>
        <v>0</v>
      </c>
      <c r="I460">
        <f t="shared" si="39"/>
        <v>101.13799999999999</v>
      </c>
      <c r="J460" s="5">
        <f t="shared" si="40"/>
        <v>121.36559999999999</v>
      </c>
      <c r="K460" s="2">
        <f>I460*1.25</f>
        <v>126.42249999999999</v>
      </c>
      <c r="L460" s="5">
        <f t="shared" si="41"/>
        <v>116.30869999999999</v>
      </c>
      <c r="M460" s="8"/>
      <c r="N460" s="8"/>
    </row>
    <row r="461" spans="1:14" hidden="1">
      <c r="A461" t="s">
        <v>1102</v>
      </c>
      <c r="B461" s="1">
        <v>4987300060001</v>
      </c>
      <c r="C461" t="s">
        <v>714</v>
      </c>
      <c r="D461" t="s">
        <v>1103</v>
      </c>
      <c r="E461">
        <v>1490</v>
      </c>
      <c r="F461">
        <v>1490</v>
      </c>
      <c r="G461">
        <f t="shared" si="36"/>
        <v>0</v>
      </c>
      <c r="H461">
        <f t="shared" si="38"/>
        <v>0</v>
      </c>
      <c r="I461">
        <f t="shared" si="39"/>
        <v>90.89</v>
      </c>
      <c r="J461" s="5">
        <f t="shared" si="40"/>
        <v>109.068</v>
      </c>
      <c r="K461" s="5"/>
      <c r="L461" s="5">
        <f t="shared" si="41"/>
        <v>104.5235</v>
      </c>
      <c r="M461" s="8"/>
      <c r="N461" s="8"/>
    </row>
    <row r="462" spans="1:14">
      <c r="A462" t="s">
        <v>1104</v>
      </c>
      <c r="B462" s="1">
        <v>4987300060018</v>
      </c>
      <c r="C462" t="s">
        <v>398</v>
      </c>
      <c r="D462" t="s">
        <v>1105</v>
      </c>
      <c r="E462">
        <v>2138</v>
      </c>
      <c r="F462">
        <v>2138</v>
      </c>
      <c r="G462">
        <f t="shared" si="36"/>
        <v>0</v>
      </c>
      <c r="H462">
        <f t="shared" si="38"/>
        <v>0</v>
      </c>
      <c r="I462">
        <f t="shared" si="39"/>
        <v>130.41800000000001</v>
      </c>
      <c r="J462" s="5">
        <f t="shared" si="40"/>
        <v>156.5016</v>
      </c>
      <c r="K462" s="2">
        <f>I462*1.25</f>
        <v>163.02250000000001</v>
      </c>
      <c r="L462" s="5">
        <f t="shared" si="41"/>
        <v>149.98069999999998</v>
      </c>
      <c r="M462" s="8"/>
      <c r="N462" s="8"/>
    </row>
    <row r="463" spans="1:14" hidden="1">
      <c r="A463" t="s">
        <v>1106</v>
      </c>
      <c r="B463" s="1">
        <v>4987272101061</v>
      </c>
      <c r="C463" t="s">
        <v>268</v>
      </c>
      <c r="D463" t="s">
        <v>1107</v>
      </c>
      <c r="E463">
        <v>1058</v>
      </c>
      <c r="F463">
        <v>1058</v>
      </c>
      <c r="G463">
        <f t="shared" si="36"/>
        <v>0</v>
      </c>
      <c r="H463">
        <f t="shared" si="38"/>
        <v>0</v>
      </c>
      <c r="I463">
        <f t="shared" si="39"/>
        <v>64.537999999999997</v>
      </c>
      <c r="J463" s="5">
        <f t="shared" si="40"/>
        <v>77.445599999999999</v>
      </c>
      <c r="K463" s="5"/>
      <c r="L463" s="5">
        <f t="shared" si="41"/>
        <v>74.218699999999984</v>
      </c>
      <c r="M463" s="8"/>
      <c r="N463" s="8"/>
    </row>
    <row r="464" spans="1:14" hidden="1">
      <c r="A464" t="s">
        <v>1108</v>
      </c>
      <c r="B464" s="1">
        <v>4987306048362</v>
      </c>
      <c r="C464" t="s">
        <v>176</v>
      </c>
      <c r="D464" t="s">
        <v>1109</v>
      </c>
      <c r="E464">
        <v>980</v>
      </c>
      <c r="F464">
        <v>980</v>
      </c>
      <c r="G464">
        <f t="shared" si="36"/>
        <v>0</v>
      </c>
      <c r="H464">
        <f t="shared" si="38"/>
        <v>0</v>
      </c>
      <c r="I464">
        <f t="shared" si="39"/>
        <v>59.78</v>
      </c>
      <c r="J464" s="5">
        <f t="shared" si="40"/>
        <v>71.736000000000004</v>
      </c>
      <c r="K464" s="5"/>
      <c r="L464" s="5">
        <f t="shared" si="41"/>
        <v>68.747</v>
      </c>
      <c r="M464" s="8">
        <v>108</v>
      </c>
      <c r="N464" s="8">
        <v>118</v>
      </c>
    </row>
    <row r="465" spans="1:14" hidden="1">
      <c r="A465" t="s">
        <v>1110</v>
      </c>
      <c r="B465" s="1">
        <v>4987306045897</v>
      </c>
      <c r="C465" t="s">
        <v>268</v>
      </c>
      <c r="D465" t="s">
        <v>1111</v>
      </c>
      <c r="E465">
        <v>980</v>
      </c>
      <c r="F465">
        <v>980</v>
      </c>
      <c r="G465">
        <f t="shared" ref="G465:G528" si="42">E465-F465</f>
        <v>0</v>
      </c>
      <c r="H465">
        <f t="shared" si="38"/>
        <v>0</v>
      </c>
      <c r="I465">
        <f t="shared" si="39"/>
        <v>59.78</v>
      </c>
      <c r="J465" s="5">
        <f t="shared" si="40"/>
        <v>71.736000000000004</v>
      </c>
      <c r="K465" s="5"/>
      <c r="L465" s="5">
        <f t="shared" si="41"/>
        <v>68.747</v>
      </c>
      <c r="M465" s="8">
        <v>109</v>
      </c>
      <c r="N465" s="8">
        <v>113</v>
      </c>
    </row>
    <row r="466" spans="1:14" hidden="1">
      <c r="A466" t="s">
        <v>1112</v>
      </c>
      <c r="B466" s="1">
        <v>4987306045903</v>
      </c>
      <c r="C466" t="s">
        <v>136</v>
      </c>
      <c r="D466" t="s">
        <v>1113</v>
      </c>
      <c r="E466">
        <v>1380</v>
      </c>
      <c r="F466">
        <v>1380</v>
      </c>
      <c r="G466">
        <f t="shared" si="42"/>
        <v>0</v>
      </c>
      <c r="H466">
        <f t="shared" si="38"/>
        <v>0</v>
      </c>
      <c r="I466">
        <f t="shared" si="39"/>
        <v>84.179999999999993</v>
      </c>
      <c r="J466" s="5">
        <f t="shared" si="40"/>
        <v>101.01599999999999</v>
      </c>
      <c r="K466" s="5"/>
      <c r="L466" s="5">
        <f t="shared" si="41"/>
        <v>96.806999999999988</v>
      </c>
      <c r="M466" s="8"/>
      <c r="N466" s="8"/>
    </row>
    <row r="467" spans="1:14" hidden="1">
      <c r="A467" t="s">
        <v>1114</v>
      </c>
      <c r="B467" s="1">
        <v>4987443340190</v>
      </c>
      <c r="C467" t="s">
        <v>1115</v>
      </c>
      <c r="D467" t="s">
        <v>1116</v>
      </c>
      <c r="E467">
        <v>1420</v>
      </c>
      <c r="F467">
        <v>1420</v>
      </c>
      <c r="G467">
        <f t="shared" si="42"/>
        <v>0</v>
      </c>
      <c r="H467">
        <f t="shared" si="38"/>
        <v>0</v>
      </c>
      <c r="I467">
        <f t="shared" si="39"/>
        <v>86.62</v>
      </c>
      <c r="J467" s="5">
        <f t="shared" si="40"/>
        <v>103.944</v>
      </c>
      <c r="K467" s="5"/>
      <c r="L467" s="5">
        <f t="shared" si="41"/>
        <v>99.613</v>
      </c>
      <c r="M467" s="8"/>
      <c r="N467" s="8"/>
    </row>
    <row r="468" spans="1:14" hidden="1">
      <c r="A468" t="s">
        <v>1117</v>
      </c>
      <c r="B468" s="1">
        <v>4987306047150</v>
      </c>
      <c r="C468" t="s">
        <v>37</v>
      </c>
      <c r="D468" t="s">
        <v>1118</v>
      </c>
      <c r="E468">
        <v>880</v>
      </c>
      <c r="F468">
        <v>880</v>
      </c>
      <c r="G468">
        <f t="shared" si="42"/>
        <v>0</v>
      </c>
      <c r="H468">
        <f t="shared" si="38"/>
        <v>0</v>
      </c>
      <c r="I468">
        <f t="shared" si="39"/>
        <v>53.68</v>
      </c>
      <c r="J468" s="5">
        <f t="shared" si="40"/>
        <v>64.415999999999997</v>
      </c>
      <c r="K468" s="5"/>
      <c r="L468" s="5">
        <f t="shared" si="41"/>
        <v>61.731999999999992</v>
      </c>
      <c r="M468" s="8">
        <v>96</v>
      </c>
      <c r="N468" s="8">
        <v>103</v>
      </c>
    </row>
    <row r="469" spans="1:14" hidden="1">
      <c r="A469" t="s">
        <v>1119</v>
      </c>
      <c r="B469" s="1">
        <v>4987306045743</v>
      </c>
      <c r="C469" t="s">
        <v>431</v>
      </c>
      <c r="D469" t="s">
        <v>1120</v>
      </c>
      <c r="E469">
        <v>1231</v>
      </c>
      <c r="F469">
        <v>1231</v>
      </c>
      <c r="G469">
        <f t="shared" si="42"/>
        <v>0</v>
      </c>
      <c r="H469">
        <f t="shared" si="38"/>
        <v>0</v>
      </c>
      <c r="I469">
        <f t="shared" si="39"/>
        <v>75.090999999999994</v>
      </c>
      <c r="J469" s="5">
        <f t="shared" si="40"/>
        <v>90.109199999999987</v>
      </c>
      <c r="K469" s="5"/>
      <c r="L469" s="5">
        <f t="shared" si="41"/>
        <v>86.354649999999992</v>
      </c>
      <c r="M469" s="8">
        <v>109</v>
      </c>
      <c r="N469" s="8">
        <v>114</v>
      </c>
    </row>
    <row r="470" spans="1:14" hidden="1">
      <c r="A470" t="s">
        <v>1121</v>
      </c>
      <c r="B470" s="1">
        <v>4987306045729</v>
      </c>
      <c r="C470" t="s">
        <v>431</v>
      </c>
      <c r="D470" t="s">
        <v>1122</v>
      </c>
      <c r="E470">
        <v>1490</v>
      </c>
      <c r="F470">
        <v>1490</v>
      </c>
      <c r="G470">
        <f t="shared" si="42"/>
        <v>0</v>
      </c>
      <c r="H470">
        <f t="shared" si="38"/>
        <v>0</v>
      </c>
      <c r="I470">
        <f t="shared" si="39"/>
        <v>90.89</v>
      </c>
      <c r="J470" s="5">
        <f t="shared" si="40"/>
        <v>109.068</v>
      </c>
      <c r="K470" s="5"/>
      <c r="L470" s="5">
        <f t="shared" si="41"/>
        <v>104.5235</v>
      </c>
      <c r="M470" s="8">
        <v>109</v>
      </c>
      <c r="N470" s="8">
        <v>114</v>
      </c>
    </row>
    <row r="471" spans="1:14" hidden="1">
      <c r="A471" t="s">
        <v>1123</v>
      </c>
      <c r="B471" s="1">
        <v>4987081458325</v>
      </c>
      <c r="C471" t="s">
        <v>1124</v>
      </c>
      <c r="D471" t="s">
        <v>1125</v>
      </c>
      <c r="E471">
        <v>537</v>
      </c>
      <c r="F471">
        <v>537</v>
      </c>
      <c r="G471">
        <f t="shared" si="42"/>
        <v>0</v>
      </c>
      <c r="H471">
        <f t="shared" si="38"/>
        <v>0</v>
      </c>
      <c r="I471">
        <f t="shared" si="39"/>
        <v>32.756999999999998</v>
      </c>
      <c r="J471" s="5">
        <f t="shared" si="40"/>
        <v>39.308399999999999</v>
      </c>
      <c r="K471" s="5"/>
      <c r="L471" s="5">
        <f t="shared" si="41"/>
        <v>37.670549999999992</v>
      </c>
      <c r="M471" s="8"/>
      <c r="N471" s="8"/>
    </row>
    <row r="472" spans="1:14" hidden="1">
      <c r="A472" t="s">
        <v>1126</v>
      </c>
      <c r="B472" s="1">
        <v>4987037762032</v>
      </c>
      <c r="C472" t="s">
        <v>37</v>
      </c>
      <c r="D472" t="s">
        <v>1127</v>
      </c>
      <c r="E472">
        <v>429</v>
      </c>
      <c r="F472">
        <v>429</v>
      </c>
      <c r="G472">
        <f t="shared" si="42"/>
        <v>0</v>
      </c>
      <c r="H472">
        <f t="shared" si="38"/>
        <v>0</v>
      </c>
      <c r="I472">
        <f t="shared" si="39"/>
        <v>26.169</v>
      </c>
      <c r="J472" s="5">
        <f t="shared" si="40"/>
        <v>31.402799999999999</v>
      </c>
      <c r="K472" s="5"/>
      <c r="L472" s="5">
        <f t="shared" si="41"/>
        <v>30.094349999999999</v>
      </c>
      <c r="M472" s="8"/>
      <c r="N472" s="8"/>
    </row>
    <row r="473" spans="1:14" hidden="1">
      <c r="A473" t="s">
        <v>1128</v>
      </c>
      <c r="B473" s="1">
        <v>4987107615688</v>
      </c>
      <c r="C473" t="s">
        <v>431</v>
      </c>
      <c r="D473" t="s">
        <v>1129</v>
      </c>
      <c r="E473">
        <v>1316</v>
      </c>
      <c r="F473">
        <v>1316</v>
      </c>
      <c r="G473">
        <f t="shared" si="42"/>
        <v>0</v>
      </c>
      <c r="H473">
        <f t="shared" si="38"/>
        <v>0</v>
      </c>
      <c r="I473">
        <f t="shared" si="39"/>
        <v>80.275999999999996</v>
      </c>
      <c r="J473" s="5">
        <f t="shared" si="40"/>
        <v>96.331199999999995</v>
      </c>
      <c r="K473" s="5"/>
      <c r="L473" s="5">
        <f t="shared" si="41"/>
        <v>92.317399999999992</v>
      </c>
      <c r="M473" s="8">
        <v>138</v>
      </c>
      <c r="N473" s="8">
        <v>142</v>
      </c>
    </row>
    <row r="474" spans="1:14" hidden="1">
      <c r="A474" t="s">
        <v>1130</v>
      </c>
      <c r="B474" s="1">
        <v>4987107615640</v>
      </c>
      <c r="C474" t="s">
        <v>431</v>
      </c>
      <c r="D474" t="s">
        <v>1131</v>
      </c>
      <c r="E474">
        <v>1316</v>
      </c>
      <c r="F474">
        <v>1316</v>
      </c>
      <c r="G474">
        <f t="shared" si="42"/>
        <v>0</v>
      </c>
      <c r="H474">
        <f t="shared" si="38"/>
        <v>0</v>
      </c>
      <c r="I474">
        <f t="shared" si="39"/>
        <v>80.275999999999996</v>
      </c>
      <c r="J474" s="5">
        <f t="shared" si="40"/>
        <v>96.331199999999995</v>
      </c>
      <c r="K474" s="5"/>
      <c r="L474" s="5">
        <f t="shared" si="41"/>
        <v>92.317399999999992</v>
      </c>
      <c r="M474" s="8">
        <v>138</v>
      </c>
      <c r="N474" s="8">
        <v>142</v>
      </c>
    </row>
    <row r="475" spans="1:14">
      <c r="A475" t="s">
        <v>1132</v>
      </c>
      <c r="B475" s="1">
        <v>4987107615657</v>
      </c>
      <c r="C475" t="s">
        <v>37</v>
      </c>
      <c r="D475" t="s">
        <v>1133</v>
      </c>
      <c r="E475">
        <v>2036</v>
      </c>
      <c r="F475">
        <v>2036</v>
      </c>
      <c r="G475">
        <f t="shared" si="42"/>
        <v>0</v>
      </c>
      <c r="H475">
        <f t="shared" si="38"/>
        <v>0</v>
      </c>
      <c r="I475">
        <f t="shared" si="39"/>
        <v>124.196</v>
      </c>
      <c r="J475" s="5">
        <f t="shared" si="40"/>
        <v>149.0352</v>
      </c>
      <c r="K475" s="2">
        <f>I475*1.25</f>
        <v>155.245</v>
      </c>
      <c r="L475" s="5">
        <f t="shared" si="41"/>
        <v>142.82539999999997</v>
      </c>
      <c r="M475" s="8">
        <v>188</v>
      </c>
      <c r="N475" s="8">
        <v>189.5</v>
      </c>
    </row>
    <row r="476" spans="1:14" hidden="1">
      <c r="A476" t="s">
        <v>1134</v>
      </c>
      <c r="B476" s="1">
        <v>4987107615664</v>
      </c>
      <c r="C476" t="s">
        <v>431</v>
      </c>
      <c r="D476" t="s">
        <v>1135</v>
      </c>
      <c r="E476">
        <v>1316</v>
      </c>
      <c r="F476">
        <v>1316</v>
      </c>
      <c r="G476">
        <f t="shared" si="42"/>
        <v>0</v>
      </c>
      <c r="H476">
        <f t="shared" si="38"/>
        <v>0</v>
      </c>
      <c r="I476">
        <f t="shared" si="39"/>
        <v>80.275999999999996</v>
      </c>
      <c r="J476" s="5">
        <f t="shared" si="40"/>
        <v>96.331199999999995</v>
      </c>
      <c r="K476" s="5"/>
      <c r="L476" s="5">
        <f t="shared" si="41"/>
        <v>92.317399999999992</v>
      </c>
      <c r="M476" s="8">
        <v>118</v>
      </c>
      <c r="N476" s="8">
        <v>126</v>
      </c>
    </row>
    <row r="477" spans="1:14">
      <c r="A477" t="s">
        <v>1136</v>
      </c>
      <c r="B477" s="1">
        <v>4987107615671</v>
      </c>
      <c r="C477" t="s">
        <v>37</v>
      </c>
      <c r="D477" s="7" t="s">
        <v>1137</v>
      </c>
      <c r="E477">
        <v>2036</v>
      </c>
      <c r="F477">
        <v>2036</v>
      </c>
      <c r="G477">
        <f t="shared" si="42"/>
        <v>0</v>
      </c>
      <c r="H477">
        <f t="shared" si="38"/>
        <v>0</v>
      </c>
      <c r="I477">
        <f t="shared" si="39"/>
        <v>124.196</v>
      </c>
      <c r="J477" s="5">
        <f t="shared" si="40"/>
        <v>149.0352</v>
      </c>
      <c r="K477" s="2">
        <f>I477*1.25</f>
        <v>155.245</v>
      </c>
      <c r="L477" s="5">
        <f t="shared" si="41"/>
        <v>142.82539999999997</v>
      </c>
      <c r="M477" s="8">
        <v>168</v>
      </c>
      <c r="N477" s="8">
        <v>172</v>
      </c>
    </row>
    <row r="478" spans="1:14">
      <c r="A478" t="s">
        <v>1138</v>
      </c>
      <c r="B478" s="1">
        <v>4987107617729</v>
      </c>
      <c r="C478" t="s">
        <v>188</v>
      </c>
      <c r="D478" t="s">
        <v>1139</v>
      </c>
      <c r="E478">
        <v>1758</v>
      </c>
      <c r="F478">
        <v>1758</v>
      </c>
      <c r="G478">
        <f t="shared" si="42"/>
        <v>0</v>
      </c>
      <c r="H478">
        <f t="shared" si="38"/>
        <v>0</v>
      </c>
      <c r="I478">
        <f t="shared" si="39"/>
        <v>107.238</v>
      </c>
      <c r="J478" s="5">
        <f t="shared" si="40"/>
        <v>128.68559999999999</v>
      </c>
      <c r="K478" s="2">
        <f>I478*1.25</f>
        <v>134.04750000000001</v>
      </c>
      <c r="L478" s="5">
        <f t="shared" si="41"/>
        <v>123.32369999999999</v>
      </c>
      <c r="M478" s="8">
        <v>168</v>
      </c>
      <c r="N478" s="8">
        <v>172</v>
      </c>
    </row>
    <row r="479" spans="1:14" hidden="1">
      <c r="A479" t="s">
        <v>1140</v>
      </c>
      <c r="B479" s="1">
        <v>4560389400113</v>
      </c>
      <c r="C479" t="s">
        <v>37</v>
      </c>
      <c r="D479" t="s">
        <v>1141</v>
      </c>
      <c r="E479">
        <v>1058</v>
      </c>
      <c r="F479">
        <v>1058</v>
      </c>
      <c r="G479">
        <f t="shared" si="42"/>
        <v>0</v>
      </c>
      <c r="H479">
        <f t="shared" si="38"/>
        <v>0</v>
      </c>
      <c r="I479">
        <f t="shared" si="39"/>
        <v>64.537999999999997</v>
      </c>
      <c r="J479" s="5">
        <f t="shared" si="40"/>
        <v>77.445599999999999</v>
      </c>
      <c r="K479" s="5"/>
      <c r="L479" s="5">
        <f t="shared" si="41"/>
        <v>74.218699999999984</v>
      </c>
      <c r="M479" s="8"/>
      <c r="N479" s="8"/>
    </row>
    <row r="480" spans="1:14" hidden="1">
      <c r="A480" t="s">
        <v>1142</v>
      </c>
      <c r="B480" s="1">
        <v>4560389400120</v>
      </c>
      <c r="C480" t="s">
        <v>37</v>
      </c>
      <c r="D480" t="s">
        <v>1143</v>
      </c>
      <c r="E480">
        <v>1058</v>
      </c>
      <c r="F480">
        <v>1058</v>
      </c>
      <c r="G480">
        <f t="shared" si="42"/>
        <v>0</v>
      </c>
      <c r="H480">
        <f t="shared" si="38"/>
        <v>0</v>
      </c>
      <c r="I480">
        <f t="shared" si="39"/>
        <v>64.537999999999997</v>
      </c>
      <c r="J480" s="5">
        <f t="shared" si="40"/>
        <v>77.445599999999999</v>
      </c>
      <c r="K480" s="5"/>
      <c r="L480" s="5">
        <f t="shared" si="41"/>
        <v>74.218699999999984</v>
      </c>
      <c r="M480" s="8"/>
      <c r="N480" s="8"/>
    </row>
    <row r="481" spans="1:14" hidden="1">
      <c r="A481" t="s">
        <v>1144</v>
      </c>
      <c r="B481" s="1">
        <v>4987241100200</v>
      </c>
      <c r="C481" t="s">
        <v>431</v>
      </c>
      <c r="D481" s="4" t="s">
        <v>1145</v>
      </c>
      <c r="E481">
        <v>698</v>
      </c>
      <c r="F481">
        <v>698</v>
      </c>
      <c r="G481">
        <f t="shared" si="42"/>
        <v>0</v>
      </c>
      <c r="H481">
        <f t="shared" si="38"/>
        <v>0</v>
      </c>
      <c r="I481">
        <f t="shared" si="39"/>
        <v>42.577999999999996</v>
      </c>
      <c r="J481" s="5">
        <f t="shared" si="40"/>
        <v>51.093599999999995</v>
      </c>
      <c r="K481" s="5"/>
      <c r="L481" s="5">
        <f t="shared" si="41"/>
        <v>48.964699999999993</v>
      </c>
      <c r="M481" s="8">
        <v>168</v>
      </c>
      <c r="N481" s="8">
        <v>175</v>
      </c>
    </row>
    <row r="482" spans="1:14" hidden="1">
      <c r="A482" t="s">
        <v>1146</v>
      </c>
      <c r="B482" s="1">
        <v>4987316018744</v>
      </c>
      <c r="C482" t="s">
        <v>188</v>
      </c>
      <c r="D482" t="s">
        <v>1147</v>
      </c>
      <c r="E482">
        <v>1527</v>
      </c>
      <c r="F482">
        <v>1780</v>
      </c>
      <c r="G482">
        <f t="shared" si="42"/>
        <v>-253</v>
      </c>
      <c r="H482">
        <f t="shared" si="38"/>
        <v>-0.14213483146067415</v>
      </c>
      <c r="I482">
        <f t="shared" si="39"/>
        <v>93.146999999999991</v>
      </c>
      <c r="J482" s="5">
        <f t="shared" si="40"/>
        <v>111.77639999999998</v>
      </c>
      <c r="K482" s="5"/>
      <c r="L482" s="5">
        <f t="shared" si="41"/>
        <v>107.11904999999999</v>
      </c>
      <c r="M482" s="8"/>
      <c r="N482" s="8"/>
    </row>
    <row r="483" spans="1:14" hidden="1">
      <c r="A483" t="s">
        <v>1148</v>
      </c>
      <c r="B483" s="1">
        <v>4987123701600</v>
      </c>
      <c r="C483" t="s">
        <v>431</v>
      </c>
      <c r="D483" t="s">
        <v>1149</v>
      </c>
      <c r="E483">
        <v>1280</v>
      </c>
      <c r="F483">
        <v>1280</v>
      </c>
      <c r="G483">
        <f t="shared" si="42"/>
        <v>0</v>
      </c>
      <c r="H483">
        <f t="shared" si="38"/>
        <v>0</v>
      </c>
      <c r="I483">
        <f t="shared" si="39"/>
        <v>78.08</v>
      </c>
      <c r="J483" s="5">
        <f t="shared" si="40"/>
        <v>93.695999999999998</v>
      </c>
      <c r="K483" s="5"/>
      <c r="L483" s="5">
        <f t="shared" si="41"/>
        <v>89.791999999999987</v>
      </c>
      <c r="M483" s="8"/>
      <c r="N483" s="8"/>
    </row>
    <row r="484" spans="1:14">
      <c r="A484" t="s">
        <v>1150</v>
      </c>
      <c r="B484" s="1">
        <v>4987441191886</v>
      </c>
      <c r="C484" t="s">
        <v>1151</v>
      </c>
      <c r="D484" t="s">
        <v>1152</v>
      </c>
      <c r="E484">
        <v>2034</v>
      </c>
      <c r="F484">
        <v>2034</v>
      </c>
      <c r="G484">
        <f t="shared" si="42"/>
        <v>0</v>
      </c>
      <c r="H484">
        <f t="shared" si="38"/>
        <v>0</v>
      </c>
      <c r="I484">
        <f t="shared" si="39"/>
        <v>124.074</v>
      </c>
      <c r="J484" s="5">
        <f t="shared" si="40"/>
        <v>148.8888</v>
      </c>
      <c r="K484" s="2">
        <f>I484*1.25</f>
        <v>155.0925</v>
      </c>
      <c r="L484" s="5">
        <f t="shared" si="41"/>
        <v>142.68509999999998</v>
      </c>
      <c r="M484" s="8"/>
      <c r="N484" s="8"/>
    </row>
    <row r="485" spans="1:14" hidden="1">
      <c r="A485" t="s">
        <v>1153</v>
      </c>
      <c r="B485" s="1">
        <v>4987910710044</v>
      </c>
      <c r="C485" t="s">
        <v>87</v>
      </c>
      <c r="D485" t="s">
        <v>1154</v>
      </c>
      <c r="E485">
        <v>1380</v>
      </c>
      <c r="F485">
        <v>1380</v>
      </c>
      <c r="G485">
        <f t="shared" si="42"/>
        <v>0</v>
      </c>
      <c r="H485">
        <f t="shared" si="38"/>
        <v>0</v>
      </c>
      <c r="I485">
        <f t="shared" si="39"/>
        <v>84.179999999999993</v>
      </c>
      <c r="J485" s="5">
        <f t="shared" si="40"/>
        <v>101.01599999999999</v>
      </c>
      <c r="K485" s="5"/>
      <c r="L485" s="5">
        <f t="shared" si="41"/>
        <v>96.806999999999988</v>
      </c>
      <c r="M485" s="8"/>
      <c r="N485" s="8"/>
    </row>
    <row r="486" spans="1:14" hidden="1">
      <c r="A486" t="s">
        <v>1155</v>
      </c>
      <c r="B486" s="1">
        <v>4987306051546</v>
      </c>
      <c r="C486" t="s">
        <v>268</v>
      </c>
      <c r="D486" t="s">
        <v>1156</v>
      </c>
      <c r="E486">
        <v>1058</v>
      </c>
      <c r="F486">
        <v>1058</v>
      </c>
      <c r="G486">
        <f t="shared" si="42"/>
        <v>0</v>
      </c>
      <c r="H486">
        <f t="shared" si="38"/>
        <v>0</v>
      </c>
      <c r="I486">
        <f t="shared" si="39"/>
        <v>64.537999999999997</v>
      </c>
      <c r="J486" s="5">
        <f t="shared" si="40"/>
        <v>77.445599999999999</v>
      </c>
      <c r="K486" s="5"/>
      <c r="L486" s="5">
        <f t="shared" si="41"/>
        <v>74.218699999999984</v>
      </c>
      <c r="M486" s="8">
        <v>120</v>
      </c>
      <c r="N486" s="8">
        <v>128</v>
      </c>
    </row>
    <row r="487" spans="1:14" hidden="1">
      <c r="A487" t="s">
        <v>1157</v>
      </c>
      <c r="B487" s="1">
        <v>4954391105126</v>
      </c>
      <c r="C487" t="s">
        <v>176</v>
      </c>
      <c r="D487" t="s">
        <v>1158</v>
      </c>
      <c r="E487">
        <v>1058</v>
      </c>
      <c r="F487">
        <v>1058</v>
      </c>
      <c r="G487">
        <f t="shared" si="42"/>
        <v>0</v>
      </c>
      <c r="H487">
        <f t="shared" si="38"/>
        <v>0</v>
      </c>
      <c r="I487">
        <f t="shared" si="39"/>
        <v>64.537999999999997</v>
      </c>
      <c r="J487" s="5">
        <f t="shared" si="40"/>
        <v>77.445599999999999</v>
      </c>
      <c r="K487" s="5"/>
      <c r="L487" s="5">
        <f t="shared" si="41"/>
        <v>74.218699999999984</v>
      </c>
      <c r="M487" s="8"/>
      <c r="N487" s="8"/>
    </row>
    <row r="488" spans="1:14" hidden="1">
      <c r="A488" t="s">
        <v>1159</v>
      </c>
      <c r="B488" s="1">
        <v>4987107611956</v>
      </c>
      <c r="C488" t="s">
        <v>271</v>
      </c>
      <c r="D488" t="s">
        <v>1160</v>
      </c>
      <c r="E488">
        <v>1180</v>
      </c>
      <c r="F488">
        <v>1180</v>
      </c>
      <c r="G488">
        <f t="shared" si="42"/>
        <v>0</v>
      </c>
      <c r="H488">
        <f t="shared" si="38"/>
        <v>0</v>
      </c>
      <c r="I488">
        <f t="shared" si="39"/>
        <v>71.98</v>
      </c>
      <c r="J488" s="5">
        <f t="shared" si="40"/>
        <v>86.376000000000005</v>
      </c>
      <c r="K488" s="5"/>
      <c r="L488" s="5">
        <f t="shared" si="41"/>
        <v>82.777000000000001</v>
      </c>
      <c r="M488" s="8"/>
      <c r="N488" s="8"/>
    </row>
    <row r="489" spans="1:14">
      <c r="A489" t="s">
        <v>1161</v>
      </c>
      <c r="B489" s="1">
        <v>4987246602129</v>
      </c>
      <c r="C489" t="s">
        <v>268</v>
      </c>
      <c r="D489" t="s">
        <v>1162</v>
      </c>
      <c r="E489">
        <v>2678</v>
      </c>
      <c r="F489">
        <v>2678</v>
      </c>
      <c r="G489">
        <f t="shared" si="42"/>
        <v>0</v>
      </c>
      <c r="H489">
        <f t="shared" si="38"/>
        <v>0</v>
      </c>
      <c r="I489">
        <f t="shared" si="39"/>
        <v>163.358</v>
      </c>
      <c r="J489" s="5">
        <f t="shared" si="40"/>
        <v>196.02959999999999</v>
      </c>
      <c r="K489" s="2">
        <f>I489*1.25</f>
        <v>204.19749999999999</v>
      </c>
      <c r="L489" s="5">
        <f t="shared" si="41"/>
        <v>187.86169999999998</v>
      </c>
      <c r="M489" s="8"/>
      <c r="N489" s="8"/>
    </row>
    <row r="490" spans="1:14" hidden="1">
      <c r="A490" t="s">
        <v>1163</v>
      </c>
      <c r="B490" s="1">
        <v>4987300010921</v>
      </c>
      <c r="C490" t="s">
        <v>1164</v>
      </c>
      <c r="D490" t="s">
        <v>1165</v>
      </c>
      <c r="E490">
        <v>1380</v>
      </c>
      <c r="F490">
        <v>1380</v>
      </c>
      <c r="G490">
        <f t="shared" si="42"/>
        <v>0</v>
      </c>
      <c r="H490">
        <f t="shared" si="38"/>
        <v>0</v>
      </c>
      <c r="I490">
        <f t="shared" si="39"/>
        <v>84.179999999999993</v>
      </c>
      <c r="J490" s="5">
        <f t="shared" si="40"/>
        <v>101.01599999999999</v>
      </c>
      <c r="K490" s="5"/>
      <c r="L490" s="5">
        <f t="shared" si="41"/>
        <v>96.806999999999988</v>
      </c>
      <c r="M490" s="8"/>
      <c r="N490" s="8"/>
    </row>
    <row r="491" spans="1:14" hidden="1">
      <c r="A491" t="s">
        <v>1166</v>
      </c>
      <c r="B491" s="1">
        <v>4987316012827</v>
      </c>
      <c r="C491" t="s">
        <v>359</v>
      </c>
      <c r="D491" t="s">
        <v>1167</v>
      </c>
      <c r="E491">
        <v>999</v>
      </c>
      <c r="F491">
        <v>999</v>
      </c>
      <c r="G491">
        <f t="shared" si="42"/>
        <v>0</v>
      </c>
      <c r="H491">
        <f t="shared" si="38"/>
        <v>0</v>
      </c>
      <c r="I491">
        <f t="shared" si="39"/>
        <v>60.939</v>
      </c>
      <c r="J491" s="5">
        <f t="shared" si="40"/>
        <v>73.126800000000003</v>
      </c>
      <c r="K491" s="5"/>
      <c r="L491" s="5">
        <f t="shared" si="41"/>
        <v>70.079849999999993</v>
      </c>
      <c r="M491" s="8"/>
      <c r="N491" s="8"/>
    </row>
    <row r="492" spans="1:14" hidden="1">
      <c r="A492" t="s">
        <v>1168</v>
      </c>
      <c r="B492" s="1">
        <v>4987060007858</v>
      </c>
      <c r="C492" t="s">
        <v>268</v>
      </c>
      <c r="D492" t="s">
        <v>1169</v>
      </c>
      <c r="E492">
        <v>1280</v>
      </c>
      <c r="F492">
        <v>1280</v>
      </c>
      <c r="G492">
        <f t="shared" si="42"/>
        <v>0</v>
      </c>
      <c r="H492">
        <f t="shared" si="38"/>
        <v>0</v>
      </c>
      <c r="I492">
        <f t="shared" si="39"/>
        <v>78.08</v>
      </c>
      <c r="J492" s="5">
        <f t="shared" si="40"/>
        <v>93.695999999999998</v>
      </c>
      <c r="K492" s="5"/>
      <c r="L492" s="5">
        <f t="shared" si="41"/>
        <v>89.791999999999987</v>
      </c>
      <c r="M492" s="8"/>
      <c r="N492" s="8"/>
    </row>
    <row r="493" spans="1:14" hidden="1">
      <c r="A493" t="s">
        <v>1170</v>
      </c>
      <c r="B493" s="1">
        <v>4987072047316</v>
      </c>
      <c r="C493" t="s">
        <v>64</v>
      </c>
      <c r="D493" t="s">
        <v>1171</v>
      </c>
      <c r="E493">
        <v>1382</v>
      </c>
      <c r="F493">
        <v>1468</v>
      </c>
      <c r="G493">
        <f t="shared" si="42"/>
        <v>-86</v>
      </c>
      <c r="H493">
        <f t="shared" si="38"/>
        <v>-5.858310626702997E-2</v>
      </c>
      <c r="I493">
        <f t="shared" si="39"/>
        <v>84.301999999999992</v>
      </c>
      <c r="J493" s="5">
        <f t="shared" si="40"/>
        <v>101.16239999999999</v>
      </c>
      <c r="K493" s="5"/>
      <c r="L493" s="5">
        <f t="shared" si="41"/>
        <v>96.947299999999984</v>
      </c>
      <c r="M493" s="8">
        <v>115</v>
      </c>
      <c r="N493" s="8">
        <v>132</v>
      </c>
    </row>
    <row r="494" spans="1:14">
      <c r="A494" t="s">
        <v>1172</v>
      </c>
      <c r="B494" s="1">
        <v>4987072047323</v>
      </c>
      <c r="C494" t="s">
        <v>182</v>
      </c>
      <c r="D494" t="s">
        <v>1173</v>
      </c>
      <c r="E494">
        <v>2480</v>
      </c>
      <c r="F494">
        <v>2338</v>
      </c>
      <c r="G494">
        <f t="shared" si="42"/>
        <v>142</v>
      </c>
      <c r="H494">
        <f t="shared" si="38"/>
        <v>6.0735671514114631E-2</v>
      </c>
      <c r="I494">
        <f t="shared" si="39"/>
        <v>151.28</v>
      </c>
      <c r="J494" s="5">
        <f t="shared" si="40"/>
        <v>181.536</v>
      </c>
      <c r="K494" s="2">
        <f>I494*1.25</f>
        <v>189.1</v>
      </c>
      <c r="L494" s="5">
        <f t="shared" si="41"/>
        <v>173.97199999999998</v>
      </c>
      <c r="M494" s="8">
        <v>165</v>
      </c>
      <c r="N494" s="8">
        <v>178</v>
      </c>
    </row>
    <row r="495" spans="1:14" hidden="1">
      <c r="A495" t="s">
        <v>1174</v>
      </c>
      <c r="B495" s="1">
        <v>4987240210146</v>
      </c>
      <c r="C495" t="s">
        <v>142</v>
      </c>
      <c r="D495" s="4" t="s">
        <v>1175</v>
      </c>
      <c r="E495">
        <v>669</v>
      </c>
      <c r="F495">
        <v>669</v>
      </c>
      <c r="G495">
        <f t="shared" si="42"/>
        <v>0</v>
      </c>
      <c r="H495">
        <f t="shared" si="38"/>
        <v>0</v>
      </c>
      <c r="I495">
        <f t="shared" si="39"/>
        <v>40.808999999999997</v>
      </c>
      <c r="J495" s="5">
        <f t="shared" si="40"/>
        <v>48.970799999999997</v>
      </c>
      <c r="K495" s="5"/>
      <c r="L495" s="5">
        <f t="shared" si="41"/>
        <v>46.93034999999999</v>
      </c>
      <c r="M495" s="8">
        <v>50.8</v>
      </c>
      <c r="N495" s="8">
        <v>63</v>
      </c>
    </row>
    <row r="496" spans="1:14" hidden="1">
      <c r="A496" t="s">
        <v>1176</v>
      </c>
      <c r="B496" s="1">
        <v>4987240210245</v>
      </c>
      <c r="C496" t="s">
        <v>52</v>
      </c>
      <c r="D496" s="4" t="s">
        <v>1177</v>
      </c>
      <c r="E496">
        <v>999</v>
      </c>
      <c r="F496">
        <v>999</v>
      </c>
      <c r="G496">
        <f t="shared" si="42"/>
        <v>0</v>
      </c>
      <c r="H496">
        <f t="shared" si="38"/>
        <v>0</v>
      </c>
      <c r="I496">
        <f t="shared" si="39"/>
        <v>60.939</v>
      </c>
      <c r="J496" s="5">
        <f t="shared" si="40"/>
        <v>73.126800000000003</v>
      </c>
      <c r="K496" s="5"/>
      <c r="L496" s="5">
        <f t="shared" si="41"/>
        <v>70.079849999999993</v>
      </c>
      <c r="M496" s="8">
        <v>88</v>
      </c>
      <c r="N496" s="8">
        <v>95</v>
      </c>
    </row>
    <row r="497" spans="1:14" hidden="1">
      <c r="A497" t="s">
        <v>1178</v>
      </c>
      <c r="B497" s="1">
        <v>4987240210535</v>
      </c>
      <c r="C497" t="s">
        <v>55</v>
      </c>
      <c r="D497" s="4" t="s">
        <v>1179</v>
      </c>
      <c r="E497">
        <v>578</v>
      </c>
      <c r="F497">
        <v>578</v>
      </c>
      <c r="G497">
        <f t="shared" si="42"/>
        <v>0</v>
      </c>
      <c r="H497">
        <f t="shared" si="38"/>
        <v>0</v>
      </c>
      <c r="I497">
        <f t="shared" si="39"/>
        <v>35.258000000000003</v>
      </c>
      <c r="J497" s="5">
        <f t="shared" si="40"/>
        <v>42.309600000000003</v>
      </c>
      <c r="K497" s="5"/>
      <c r="L497" s="5">
        <f t="shared" si="41"/>
        <v>40.546700000000001</v>
      </c>
      <c r="M497" s="8">
        <v>48</v>
      </c>
      <c r="N497" s="8">
        <v>68</v>
      </c>
    </row>
    <row r="498" spans="1:14" hidden="1">
      <c r="A498" t="s">
        <v>1180</v>
      </c>
      <c r="B498" s="1">
        <v>4987240210733</v>
      </c>
      <c r="C498" t="s">
        <v>55</v>
      </c>
      <c r="D498" s="4" t="s">
        <v>1181</v>
      </c>
      <c r="E498">
        <v>578</v>
      </c>
      <c r="F498">
        <v>578</v>
      </c>
      <c r="G498">
        <f t="shared" si="42"/>
        <v>0</v>
      </c>
      <c r="H498">
        <f t="shared" si="38"/>
        <v>0</v>
      </c>
      <c r="I498">
        <f t="shared" si="39"/>
        <v>35.258000000000003</v>
      </c>
      <c r="J498" s="5">
        <f t="shared" si="40"/>
        <v>42.309600000000003</v>
      </c>
      <c r="K498" s="5"/>
      <c r="L498" s="5">
        <f t="shared" si="41"/>
        <v>40.546700000000001</v>
      </c>
      <c r="M498" s="8">
        <v>48</v>
      </c>
      <c r="N498" s="8">
        <v>68</v>
      </c>
    </row>
    <row r="499" spans="1:14">
      <c r="A499" t="s">
        <v>1182</v>
      </c>
      <c r="B499" s="1">
        <v>4987306002319</v>
      </c>
      <c r="C499" t="s">
        <v>265</v>
      </c>
      <c r="D499" t="s">
        <v>1183</v>
      </c>
      <c r="E499">
        <v>1880</v>
      </c>
      <c r="F499">
        <v>1880</v>
      </c>
      <c r="G499">
        <f t="shared" si="42"/>
        <v>0</v>
      </c>
      <c r="H499">
        <f t="shared" si="38"/>
        <v>0</v>
      </c>
      <c r="I499">
        <f t="shared" si="39"/>
        <v>114.67999999999999</v>
      </c>
      <c r="J499" s="5">
        <f t="shared" si="40"/>
        <v>137.61599999999999</v>
      </c>
      <c r="K499" s="2">
        <f>I499*1.25</f>
        <v>143.35</v>
      </c>
      <c r="L499" s="5">
        <f t="shared" si="41"/>
        <v>131.88199999999998</v>
      </c>
      <c r="M499" s="8"/>
      <c r="N499" s="8"/>
    </row>
    <row r="500" spans="1:14" hidden="1">
      <c r="A500" t="s">
        <v>1184</v>
      </c>
      <c r="B500" s="1">
        <v>4975687001779</v>
      </c>
      <c r="C500" t="s">
        <v>34</v>
      </c>
      <c r="D500" t="s">
        <v>1185</v>
      </c>
      <c r="E500">
        <v>1404</v>
      </c>
      <c r="F500">
        <v>1404</v>
      </c>
      <c r="G500">
        <f t="shared" si="42"/>
        <v>0</v>
      </c>
      <c r="H500">
        <f t="shared" si="38"/>
        <v>0</v>
      </c>
      <c r="I500">
        <f t="shared" si="39"/>
        <v>85.643999999999991</v>
      </c>
      <c r="J500" s="5">
        <f t="shared" si="40"/>
        <v>102.77279999999999</v>
      </c>
      <c r="K500" s="5"/>
      <c r="L500" s="5">
        <f t="shared" si="41"/>
        <v>98.490599999999986</v>
      </c>
      <c r="M500" s="8"/>
      <c r="N500" s="8"/>
    </row>
    <row r="501" spans="1:14" hidden="1">
      <c r="A501" t="s">
        <v>1186</v>
      </c>
      <c r="B501" s="1">
        <v>4987023486225</v>
      </c>
      <c r="C501" t="s">
        <v>73</v>
      </c>
      <c r="D501" t="s">
        <v>1187</v>
      </c>
      <c r="E501">
        <v>1420</v>
      </c>
      <c r="F501">
        <v>1420</v>
      </c>
      <c r="G501">
        <f t="shared" si="42"/>
        <v>0</v>
      </c>
      <c r="H501">
        <f t="shared" si="38"/>
        <v>0</v>
      </c>
      <c r="I501">
        <f t="shared" si="39"/>
        <v>86.62</v>
      </c>
      <c r="J501" s="5">
        <f t="shared" si="40"/>
        <v>103.944</v>
      </c>
      <c r="K501" s="5"/>
      <c r="L501" s="5">
        <f t="shared" si="41"/>
        <v>99.613</v>
      </c>
      <c r="M501" s="8"/>
      <c r="N501" s="8"/>
    </row>
    <row r="502" spans="1:14" hidden="1">
      <c r="A502" t="s">
        <v>1188</v>
      </c>
      <c r="B502" s="1">
        <v>4987300052716</v>
      </c>
      <c r="C502" t="s">
        <v>64</v>
      </c>
      <c r="D502" t="s">
        <v>1189</v>
      </c>
      <c r="E502">
        <v>950</v>
      </c>
      <c r="F502">
        <v>950</v>
      </c>
      <c r="G502">
        <f t="shared" si="42"/>
        <v>0</v>
      </c>
      <c r="H502">
        <f t="shared" si="38"/>
        <v>0</v>
      </c>
      <c r="I502">
        <f t="shared" si="39"/>
        <v>57.949999999999996</v>
      </c>
      <c r="J502" s="5">
        <f t="shared" si="40"/>
        <v>69.539999999999992</v>
      </c>
      <c r="K502" s="5"/>
      <c r="L502" s="5">
        <f t="shared" si="41"/>
        <v>66.642499999999984</v>
      </c>
      <c r="M502" s="8"/>
      <c r="N502" s="8"/>
    </row>
    <row r="503" spans="1:14" hidden="1">
      <c r="A503" t="s">
        <v>1190</v>
      </c>
      <c r="B503" s="1">
        <v>4987300058510</v>
      </c>
      <c r="C503" t="s">
        <v>64</v>
      </c>
      <c r="D503" t="s">
        <v>1191</v>
      </c>
      <c r="E503">
        <v>1058</v>
      </c>
      <c r="F503">
        <v>1058</v>
      </c>
      <c r="G503">
        <f t="shared" si="42"/>
        <v>0</v>
      </c>
      <c r="H503">
        <f t="shared" si="38"/>
        <v>0</v>
      </c>
      <c r="I503">
        <f t="shared" si="39"/>
        <v>64.537999999999997</v>
      </c>
      <c r="J503" s="5">
        <f t="shared" si="40"/>
        <v>77.445599999999999</v>
      </c>
      <c r="K503" s="5"/>
      <c r="L503" s="5">
        <f t="shared" si="41"/>
        <v>74.218699999999984</v>
      </c>
      <c r="M503" s="8"/>
      <c r="N503" s="8"/>
    </row>
    <row r="504" spans="1:14">
      <c r="A504" t="s">
        <v>1192</v>
      </c>
      <c r="B504" s="1">
        <v>4987300058824</v>
      </c>
      <c r="C504" t="s">
        <v>64</v>
      </c>
      <c r="D504" t="s">
        <v>1193</v>
      </c>
      <c r="E504">
        <v>1814</v>
      </c>
      <c r="F504">
        <v>1814</v>
      </c>
      <c r="G504">
        <f t="shared" si="42"/>
        <v>0</v>
      </c>
      <c r="H504">
        <f t="shared" si="38"/>
        <v>0</v>
      </c>
      <c r="I504">
        <f t="shared" si="39"/>
        <v>110.654</v>
      </c>
      <c r="J504" s="5">
        <f t="shared" si="40"/>
        <v>132.78479999999999</v>
      </c>
      <c r="K504" s="2">
        <f>I504*1.25</f>
        <v>138.3175</v>
      </c>
      <c r="L504" s="5">
        <f t="shared" si="41"/>
        <v>127.25209999999998</v>
      </c>
      <c r="M504" s="8"/>
      <c r="N504" s="8"/>
    </row>
    <row r="505" spans="1:14" hidden="1">
      <c r="A505" t="s">
        <v>1194</v>
      </c>
      <c r="B505" s="1">
        <v>4903301010944</v>
      </c>
      <c r="C505" t="s">
        <v>182</v>
      </c>
      <c r="D505" s="4" t="s">
        <v>1195</v>
      </c>
      <c r="E505">
        <v>1058</v>
      </c>
      <c r="F505">
        <v>1058</v>
      </c>
      <c r="G505">
        <f t="shared" si="42"/>
        <v>0</v>
      </c>
      <c r="H505">
        <f t="shared" si="38"/>
        <v>0</v>
      </c>
      <c r="I505">
        <f t="shared" si="39"/>
        <v>64.537999999999997</v>
      </c>
      <c r="J505" s="5">
        <f t="shared" si="40"/>
        <v>77.445599999999999</v>
      </c>
      <c r="K505" s="5"/>
      <c r="L505" s="5">
        <f t="shared" si="41"/>
        <v>74.218699999999984</v>
      </c>
      <c r="M505" s="8"/>
      <c r="N505" s="8"/>
    </row>
    <row r="506" spans="1:14">
      <c r="A506" t="s">
        <v>1196</v>
      </c>
      <c r="B506" s="1">
        <v>4903301271994</v>
      </c>
      <c r="C506" t="s">
        <v>46</v>
      </c>
      <c r="D506" s="4" t="s">
        <v>1197</v>
      </c>
      <c r="E506">
        <v>2138</v>
      </c>
      <c r="F506">
        <v>2138</v>
      </c>
      <c r="G506">
        <f t="shared" si="42"/>
        <v>0</v>
      </c>
      <c r="H506">
        <f t="shared" si="38"/>
        <v>0</v>
      </c>
      <c r="I506">
        <f t="shared" si="39"/>
        <v>130.41800000000001</v>
      </c>
      <c r="J506" s="5">
        <f t="shared" si="40"/>
        <v>156.5016</v>
      </c>
      <c r="K506" s="2">
        <f>I506*1.25</f>
        <v>163.02250000000001</v>
      </c>
      <c r="L506" s="5">
        <f t="shared" si="41"/>
        <v>149.98069999999998</v>
      </c>
      <c r="M506" s="8"/>
      <c r="N506" s="8"/>
    </row>
    <row r="507" spans="1:14">
      <c r="A507" t="s">
        <v>1198</v>
      </c>
      <c r="B507" s="1">
        <v>4987072042755</v>
      </c>
      <c r="C507" t="s">
        <v>87</v>
      </c>
      <c r="D507" t="s">
        <v>1199</v>
      </c>
      <c r="E507">
        <v>1922</v>
      </c>
      <c r="F507">
        <v>1922</v>
      </c>
      <c r="G507">
        <f t="shared" si="42"/>
        <v>0</v>
      </c>
      <c r="H507">
        <f t="shared" si="38"/>
        <v>0</v>
      </c>
      <c r="I507">
        <f t="shared" si="39"/>
        <v>117.242</v>
      </c>
      <c r="J507" s="5">
        <f t="shared" si="40"/>
        <v>140.69040000000001</v>
      </c>
      <c r="K507" s="2">
        <f>I507*1.25</f>
        <v>146.55250000000001</v>
      </c>
      <c r="L507" s="5">
        <f t="shared" si="41"/>
        <v>134.82829999999998</v>
      </c>
      <c r="M507" s="8"/>
      <c r="N507" s="8"/>
    </row>
    <row r="508" spans="1:14">
      <c r="A508" t="s">
        <v>1200</v>
      </c>
      <c r="B508" s="1">
        <v>4987316032924</v>
      </c>
      <c r="C508" t="s">
        <v>268</v>
      </c>
      <c r="D508" t="s">
        <v>1201</v>
      </c>
      <c r="E508">
        <v>1922</v>
      </c>
      <c r="F508">
        <v>1922</v>
      </c>
      <c r="G508">
        <f t="shared" si="42"/>
        <v>0</v>
      </c>
      <c r="H508">
        <f t="shared" si="38"/>
        <v>0</v>
      </c>
      <c r="I508">
        <f t="shared" si="39"/>
        <v>117.242</v>
      </c>
      <c r="J508" s="5">
        <f t="shared" si="40"/>
        <v>140.69040000000001</v>
      </c>
      <c r="K508" s="2">
        <f>I508*1.25</f>
        <v>146.55250000000001</v>
      </c>
      <c r="L508" s="5">
        <f t="shared" si="41"/>
        <v>134.82829999999998</v>
      </c>
      <c r="M508" s="8"/>
      <c r="N508" s="8"/>
    </row>
    <row r="509" spans="1:14" hidden="1">
      <c r="A509" t="s">
        <v>1202</v>
      </c>
      <c r="B509" s="1">
        <v>4987306040977</v>
      </c>
      <c r="C509" t="s">
        <v>1203</v>
      </c>
      <c r="D509" t="s">
        <v>1204</v>
      </c>
      <c r="E509">
        <v>1429</v>
      </c>
      <c r="F509">
        <v>1429</v>
      </c>
      <c r="G509">
        <f t="shared" si="42"/>
        <v>0</v>
      </c>
      <c r="H509">
        <f t="shared" si="38"/>
        <v>0</v>
      </c>
      <c r="I509">
        <f t="shared" si="39"/>
        <v>87.168999999999997</v>
      </c>
      <c r="J509" s="5">
        <f t="shared" si="40"/>
        <v>104.60279999999999</v>
      </c>
      <c r="K509" s="5"/>
      <c r="L509" s="5">
        <f t="shared" si="41"/>
        <v>100.24434999999998</v>
      </c>
      <c r="M509" s="8"/>
      <c r="N509" s="8"/>
    </row>
    <row r="510" spans="1:14" hidden="1">
      <c r="A510" t="s">
        <v>1205</v>
      </c>
      <c r="B510" s="1">
        <v>4987174717018</v>
      </c>
      <c r="C510" t="s">
        <v>176</v>
      </c>
      <c r="D510" t="s">
        <v>1206</v>
      </c>
      <c r="E510">
        <v>1522</v>
      </c>
      <c r="F510">
        <v>1522</v>
      </c>
      <c r="G510">
        <f t="shared" si="42"/>
        <v>0</v>
      </c>
      <c r="H510">
        <f t="shared" si="38"/>
        <v>0</v>
      </c>
      <c r="I510">
        <f t="shared" si="39"/>
        <v>92.841999999999999</v>
      </c>
      <c r="J510" s="5">
        <f t="shared" si="40"/>
        <v>111.4104</v>
      </c>
      <c r="K510" s="5"/>
      <c r="L510" s="5">
        <f t="shared" si="41"/>
        <v>106.7683</v>
      </c>
      <c r="M510" s="8"/>
      <c r="N510" s="8"/>
    </row>
    <row r="511" spans="1:14" hidden="1">
      <c r="A511" t="s">
        <v>1207</v>
      </c>
      <c r="B511" s="1">
        <v>4980262211221</v>
      </c>
      <c r="C511" t="s">
        <v>954</v>
      </c>
      <c r="D511" t="s">
        <v>1208</v>
      </c>
      <c r="E511">
        <v>1623</v>
      </c>
      <c r="F511">
        <v>1623</v>
      </c>
      <c r="G511">
        <f t="shared" si="42"/>
        <v>0</v>
      </c>
      <c r="H511">
        <f t="shared" si="38"/>
        <v>0</v>
      </c>
      <c r="I511">
        <f t="shared" si="39"/>
        <v>99.003</v>
      </c>
      <c r="J511" s="5">
        <f t="shared" si="40"/>
        <v>118.80359999999999</v>
      </c>
      <c r="K511" s="5"/>
      <c r="L511" s="5">
        <f t="shared" si="41"/>
        <v>113.85345</v>
      </c>
      <c r="M511" s="8"/>
      <c r="N511" s="8"/>
    </row>
    <row r="512" spans="1:14" hidden="1">
      <c r="A512" t="s">
        <v>1209</v>
      </c>
      <c r="B512" s="1">
        <v>4903301446682</v>
      </c>
      <c r="C512" t="s">
        <v>1203</v>
      </c>
      <c r="D512" s="4" t="s">
        <v>1210</v>
      </c>
      <c r="E512">
        <v>853</v>
      </c>
      <c r="F512">
        <v>750</v>
      </c>
      <c r="G512">
        <f t="shared" si="42"/>
        <v>103</v>
      </c>
      <c r="H512">
        <f t="shared" si="38"/>
        <v>0.13733333333333334</v>
      </c>
      <c r="I512">
        <f t="shared" si="39"/>
        <v>52.033000000000001</v>
      </c>
      <c r="J512" s="5">
        <f t="shared" si="40"/>
        <v>62.439599999999999</v>
      </c>
      <c r="K512" s="5"/>
      <c r="L512" s="5">
        <f t="shared" si="41"/>
        <v>59.837949999999999</v>
      </c>
      <c r="M512" s="8">
        <v>85</v>
      </c>
      <c r="N512" s="8">
        <v>92</v>
      </c>
    </row>
    <row r="513" spans="1:14" hidden="1">
      <c r="A513" t="s">
        <v>1211</v>
      </c>
      <c r="B513" s="1">
        <v>4903301241850</v>
      </c>
      <c r="C513" t="s">
        <v>398</v>
      </c>
      <c r="D513" s="4" t="s">
        <v>1212</v>
      </c>
      <c r="E513">
        <v>626</v>
      </c>
      <c r="F513">
        <v>626</v>
      </c>
      <c r="G513">
        <f t="shared" si="42"/>
        <v>0</v>
      </c>
      <c r="H513">
        <f t="shared" si="38"/>
        <v>0</v>
      </c>
      <c r="I513">
        <f t="shared" si="39"/>
        <v>38.186</v>
      </c>
      <c r="J513" s="5">
        <f t="shared" si="40"/>
        <v>45.8232</v>
      </c>
      <c r="K513" s="5"/>
      <c r="L513" s="5">
        <f t="shared" si="41"/>
        <v>43.913899999999998</v>
      </c>
      <c r="M513" s="8">
        <v>68</v>
      </c>
      <c r="N513" s="8">
        <v>69</v>
      </c>
    </row>
    <row r="514" spans="1:14" hidden="1">
      <c r="A514" t="s">
        <v>1213</v>
      </c>
      <c r="B514" s="1">
        <v>4987426002329</v>
      </c>
      <c r="C514" t="s">
        <v>500</v>
      </c>
      <c r="D514" t="s">
        <v>1214</v>
      </c>
      <c r="E514">
        <v>906</v>
      </c>
      <c r="F514">
        <v>906</v>
      </c>
      <c r="G514">
        <f t="shared" si="42"/>
        <v>0</v>
      </c>
      <c r="H514">
        <f t="shared" ref="H514:H577" si="43">G514/F514</f>
        <v>0</v>
      </c>
      <c r="I514">
        <f t="shared" ref="I514:I577" si="44">E514*0.061</f>
        <v>55.265999999999998</v>
      </c>
      <c r="J514" s="5">
        <f t="shared" ref="J514:J577" si="45">I514*1.2</f>
        <v>66.319199999999995</v>
      </c>
      <c r="K514" s="5"/>
      <c r="L514" s="5">
        <f t="shared" ref="L514:L577" si="46">I514*1.15</f>
        <v>63.555899999999994</v>
      </c>
      <c r="M514" s="8"/>
      <c r="N514" s="8"/>
    </row>
    <row r="515" spans="1:14" hidden="1">
      <c r="A515" t="s">
        <v>1215</v>
      </c>
      <c r="B515" s="1">
        <v>4987024111089</v>
      </c>
      <c r="C515" t="s">
        <v>1216</v>
      </c>
      <c r="D515" t="s">
        <v>1217</v>
      </c>
      <c r="E515">
        <v>1031</v>
      </c>
      <c r="F515">
        <v>1031</v>
      </c>
      <c r="G515">
        <f t="shared" si="42"/>
        <v>0</v>
      </c>
      <c r="H515">
        <f t="shared" si="43"/>
        <v>0</v>
      </c>
      <c r="I515">
        <f t="shared" si="44"/>
        <v>62.890999999999998</v>
      </c>
      <c r="J515" s="5">
        <f t="shared" si="45"/>
        <v>75.469200000000001</v>
      </c>
      <c r="K515" s="5"/>
      <c r="L515" s="5">
        <f t="shared" si="46"/>
        <v>72.324649999999991</v>
      </c>
      <c r="M515" s="8"/>
      <c r="N515" s="8"/>
    </row>
    <row r="516" spans="1:14" hidden="1">
      <c r="A516" t="s">
        <v>1218</v>
      </c>
      <c r="B516" s="1">
        <v>4987072011188</v>
      </c>
      <c r="C516" t="s">
        <v>1219</v>
      </c>
      <c r="D516" s="7" t="s">
        <v>1220</v>
      </c>
      <c r="E516">
        <v>298</v>
      </c>
      <c r="F516">
        <v>298</v>
      </c>
      <c r="G516">
        <f t="shared" si="42"/>
        <v>0</v>
      </c>
      <c r="H516">
        <f t="shared" si="43"/>
        <v>0</v>
      </c>
      <c r="I516">
        <f t="shared" si="44"/>
        <v>18.178000000000001</v>
      </c>
      <c r="J516" s="5">
        <f t="shared" si="45"/>
        <v>21.813600000000001</v>
      </c>
      <c r="K516" s="5"/>
      <c r="L516" s="5">
        <f t="shared" si="46"/>
        <v>20.904699999999998</v>
      </c>
      <c r="M516" s="8">
        <v>39.9</v>
      </c>
      <c r="N516" s="8">
        <v>39.9</v>
      </c>
    </row>
    <row r="517" spans="1:14" hidden="1">
      <c r="A517" t="s">
        <v>1221</v>
      </c>
      <c r="B517" s="1">
        <v>4987072011195</v>
      </c>
      <c r="C517" t="s">
        <v>1219</v>
      </c>
      <c r="D517" t="s">
        <v>1222</v>
      </c>
      <c r="E517">
        <v>298</v>
      </c>
      <c r="F517">
        <v>298</v>
      </c>
      <c r="G517">
        <f t="shared" si="42"/>
        <v>0</v>
      </c>
      <c r="H517">
        <f t="shared" si="43"/>
        <v>0</v>
      </c>
      <c r="I517">
        <f t="shared" si="44"/>
        <v>18.178000000000001</v>
      </c>
      <c r="J517" s="5">
        <f t="shared" si="45"/>
        <v>21.813600000000001</v>
      </c>
      <c r="K517" s="5"/>
      <c r="L517" s="5">
        <f t="shared" si="46"/>
        <v>20.904699999999998</v>
      </c>
      <c r="M517" s="8">
        <v>49</v>
      </c>
      <c r="N517" s="8">
        <v>49</v>
      </c>
    </row>
    <row r="518" spans="1:14" hidden="1">
      <c r="A518" t="s">
        <v>1223</v>
      </c>
      <c r="B518" s="1">
        <v>4987015012210</v>
      </c>
      <c r="C518" t="s">
        <v>1224</v>
      </c>
      <c r="D518" t="s">
        <v>1225</v>
      </c>
      <c r="E518">
        <v>178</v>
      </c>
      <c r="F518">
        <v>178</v>
      </c>
      <c r="G518">
        <f t="shared" si="42"/>
        <v>0</v>
      </c>
      <c r="H518">
        <f t="shared" si="43"/>
        <v>0</v>
      </c>
      <c r="I518">
        <f t="shared" si="44"/>
        <v>10.858000000000001</v>
      </c>
      <c r="J518" s="5">
        <f t="shared" si="45"/>
        <v>13.0296</v>
      </c>
      <c r="K518" s="5"/>
      <c r="L518" s="5">
        <f t="shared" si="46"/>
        <v>12.486699999999999</v>
      </c>
      <c r="M518" s="8"/>
      <c r="N518" s="8"/>
    </row>
    <row r="519" spans="1:14" hidden="1">
      <c r="A519" t="s">
        <v>1226</v>
      </c>
      <c r="B519" s="1">
        <v>4987015011411</v>
      </c>
      <c r="C519" t="s">
        <v>1227</v>
      </c>
      <c r="D519" t="s">
        <v>1228</v>
      </c>
      <c r="E519">
        <v>410</v>
      </c>
      <c r="F519">
        <v>410</v>
      </c>
      <c r="G519">
        <f t="shared" si="42"/>
        <v>0</v>
      </c>
      <c r="H519">
        <f t="shared" si="43"/>
        <v>0</v>
      </c>
      <c r="I519">
        <f t="shared" si="44"/>
        <v>25.009999999999998</v>
      </c>
      <c r="J519" s="5">
        <f t="shared" si="45"/>
        <v>30.011999999999997</v>
      </c>
      <c r="K519" s="5"/>
      <c r="L519" s="5">
        <f t="shared" si="46"/>
        <v>28.761499999999995</v>
      </c>
      <c r="M519" s="8"/>
      <c r="N519" s="8"/>
    </row>
    <row r="520" spans="1:14">
      <c r="A520" t="s">
        <v>1229</v>
      </c>
      <c r="B520" s="1">
        <v>4987306026391</v>
      </c>
      <c r="C520" t="s">
        <v>863</v>
      </c>
      <c r="D520" t="s">
        <v>1230</v>
      </c>
      <c r="E520">
        <v>1780</v>
      </c>
      <c r="F520">
        <v>1780</v>
      </c>
      <c r="G520">
        <f t="shared" si="42"/>
        <v>0</v>
      </c>
      <c r="H520">
        <f t="shared" si="43"/>
        <v>0</v>
      </c>
      <c r="I520">
        <f t="shared" si="44"/>
        <v>108.58</v>
      </c>
      <c r="J520" s="5">
        <f t="shared" si="45"/>
        <v>130.29599999999999</v>
      </c>
      <c r="K520" s="2">
        <f>I520*1.25</f>
        <v>135.72499999999999</v>
      </c>
      <c r="L520" s="5">
        <f t="shared" si="46"/>
        <v>124.86699999999999</v>
      </c>
      <c r="M520" s="8">
        <v>199</v>
      </c>
      <c r="N520" s="8">
        <v>216</v>
      </c>
    </row>
    <row r="521" spans="1:14" hidden="1">
      <c r="A521" t="s">
        <v>1231</v>
      </c>
      <c r="B521" s="1">
        <v>4987306021259</v>
      </c>
      <c r="C521" t="s">
        <v>81</v>
      </c>
      <c r="D521" t="s">
        <v>1232</v>
      </c>
      <c r="E521">
        <v>1490</v>
      </c>
      <c r="F521">
        <v>1490</v>
      </c>
      <c r="G521">
        <f t="shared" si="42"/>
        <v>0</v>
      </c>
      <c r="H521">
        <f t="shared" si="43"/>
        <v>0</v>
      </c>
      <c r="I521">
        <f t="shared" si="44"/>
        <v>90.89</v>
      </c>
      <c r="J521" s="5">
        <f t="shared" si="45"/>
        <v>109.068</v>
      </c>
      <c r="K521" s="5"/>
      <c r="L521" s="5">
        <f t="shared" si="46"/>
        <v>104.5235</v>
      </c>
      <c r="M521" s="8">
        <v>155</v>
      </c>
      <c r="N521" s="8">
        <v>163</v>
      </c>
    </row>
    <row r="522" spans="1:14" hidden="1">
      <c r="A522" t="s">
        <v>1233</v>
      </c>
      <c r="B522" s="1">
        <v>4987343061126</v>
      </c>
      <c r="C522" t="s">
        <v>31</v>
      </c>
      <c r="D522" t="s">
        <v>1234</v>
      </c>
      <c r="E522">
        <v>398</v>
      </c>
      <c r="F522">
        <v>616</v>
      </c>
      <c r="G522">
        <f t="shared" si="42"/>
        <v>-218</v>
      </c>
      <c r="H522">
        <f t="shared" si="43"/>
        <v>-0.35389610389610388</v>
      </c>
      <c r="I522">
        <f t="shared" si="44"/>
        <v>24.277999999999999</v>
      </c>
      <c r="J522" s="5">
        <f t="shared" si="45"/>
        <v>29.133599999999998</v>
      </c>
      <c r="K522" s="5"/>
      <c r="L522" s="5">
        <f t="shared" si="46"/>
        <v>27.919699999999995</v>
      </c>
      <c r="M522" s="9"/>
      <c r="N522" s="9"/>
    </row>
    <row r="523" spans="1:14">
      <c r="A523" t="s">
        <v>1235</v>
      </c>
      <c r="B523" s="1">
        <v>4987103047636</v>
      </c>
      <c r="C523" t="s">
        <v>445</v>
      </c>
      <c r="D523" t="s">
        <v>1236</v>
      </c>
      <c r="E523">
        <v>2299</v>
      </c>
      <c r="F523">
        <v>2654</v>
      </c>
      <c r="G523">
        <f t="shared" si="42"/>
        <v>-355</v>
      </c>
      <c r="H523">
        <f t="shared" si="43"/>
        <v>-0.13376036171816127</v>
      </c>
      <c r="I523">
        <f t="shared" si="44"/>
        <v>140.239</v>
      </c>
      <c r="J523" s="5">
        <f t="shared" si="45"/>
        <v>168.2868</v>
      </c>
      <c r="K523" s="2">
        <f>I523*1.25</f>
        <v>175.29875000000001</v>
      </c>
      <c r="L523" s="5">
        <f t="shared" si="46"/>
        <v>161.27484999999999</v>
      </c>
      <c r="M523" s="9"/>
      <c r="N523" s="9"/>
    </row>
    <row r="524" spans="1:14" hidden="1">
      <c r="A524" t="s">
        <v>1237</v>
      </c>
      <c r="B524" s="1">
        <v>4987014066801</v>
      </c>
      <c r="C524" t="s">
        <v>1238</v>
      </c>
      <c r="D524" t="s">
        <v>1239</v>
      </c>
      <c r="E524">
        <v>513</v>
      </c>
      <c r="F524">
        <v>513</v>
      </c>
      <c r="G524">
        <f t="shared" si="42"/>
        <v>0</v>
      </c>
      <c r="H524">
        <f t="shared" si="43"/>
        <v>0</v>
      </c>
      <c r="I524">
        <f t="shared" si="44"/>
        <v>31.292999999999999</v>
      </c>
      <c r="J524" s="5">
        <f t="shared" si="45"/>
        <v>37.551600000000001</v>
      </c>
      <c r="K524" s="5"/>
      <c r="L524" s="5">
        <f t="shared" si="46"/>
        <v>35.986949999999993</v>
      </c>
      <c r="M524" s="9"/>
      <c r="N524" s="9"/>
    </row>
    <row r="525" spans="1:14" hidden="1">
      <c r="A525" t="s">
        <v>1240</v>
      </c>
      <c r="B525" s="1">
        <v>4903301177104</v>
      </c>
      <c r="C525" t="s">
        <v>398</v>
      </c>
      <c r="D525" s="4" t="s">
        <v>1241</v>
      </c>
      <c r="E525">
        <v>798</v>
      </c>
      <c r="F525">
        <v>950</v>
      </c>
      <c r="G525">
        <f t="shared" si="42"/>
        <v>-152</v>
      </c>
      <c r="H525">
        <f t="shared" si="43"/>
        <v>-0.16</v>
      </c>
      <c r="I525">
        <f t="shared" si="44"/>
        <v>48.677999999999997</v>
      </c>
      <c r="J525" s="5">
        <f t="shared" si="45"/>
        <v>58.413599999999995</v>
      </c>
      <c r="K525" s="5"/>
      <c r="L525" s="5">
        <f t="shared" si="46"/>
        <v>55.979699999999994</v>
      </c>
      <c r="M525" s="9"/>
      <c r="N525" s="9"/>
    </row>
    <row r="526" spans="1:14" hidden="1">
      <c r="A526" t="s">
        <v>1242</v>
      </c>
      <c r="B526" s="1">
        <v>4903301177050</v>
      </c>
      <c r="C526" t="s">
        <v>398</v>
      </c>
      <c r="D526" s="4" t="s">
        <v>1243</v>
      </c>
      <c r="E526">
        <v>798</v>
      </c>
      <c r="F526">
        <v>950</v>
      </c>
      <c r="G526">
        <f t="shared" si="42"/>
        <v>-152</v>
      </c>
      <c r="H526">
        <f t="shared" si="43"/>
        <v>-0.16</v>
      </c>
      <c r="I526">
        <f t="shared" si="44"/>
        <v>48.677999999999997</v>
      </c>
      <c r="J526" s="5">
        <f t="shared" si="45"/>
        <v>58.413599999999995</v>
      </c>
      <c r="K526" s="5"/>
      <c r="L526" s="5">
        <f t="shared" si="46"/>
        <v>55.979699999999994</v>
      </c>
      <c r="M526" s="9"/>
      <c r="N526" s="9"/>
    </row>
    <row r="527" spans="1:14" hidden="1">
      <c r="A527" t="s">
        <v>1244</v>
      </c>
      <c r="B527" s="1">
        <v>4903301177128</v>
      </c>
      <c r="C527" t="s">
        <v>398</v>
      </c>
      <c r="D527" s="4" t="s">
        <v>1245</v>
      </c>
      <c r="E527">
        <v>798</v>
      </c>
      <c r="F527">
        <v>950</v>
      </c>
      <c r="G527">
        <f t="shared" si="42"/>
        <v>-152</v>
      </c>
      <c r="H527">
        <f t="shared" si="43"/>
        <v>-0.16</v>
      </c>
      <c r="I527">
        <f t="shared" si="44"/>
        <v>48.677999999999997</v>
      </c>
      <c r="J527" s="5">
        <f t="shared" si="45"/>
        <v>58.413599999999995</v>
      </c>
      <c r="K527" s="5"/>
      <c r="L527" s="5">
        <f t="shared" si="46"/>
        <v>55.979699999999994</v>
      </c>
      <c r="M527" s="9"/>
      <c r="N527" s="9"/>
    </row>
    <row r="528" spans="1:14" hidden="1">
      <c r="A528" t="s">
        <v>1246</v>
      </c>
      <c r="B528" s="1">
        <v>4987110040019</v>
      </c>
      <c r="C528" t="s">
        <v>548</v>
      </c>
      <c r="D528" t="s">
        <v>1247</v>
      </c>
      <c r="E528">
        <v>950</v>
      </c>
      <c r="F528">
        <v>1015</v>
      </c>
      <c r="G528">
        <f t="shared" si="42"/>
        <v>-65</v>
      </c>
      <c r="H528">
        <f t="shared" si="43"/>
        <v>-6.4039408866995079E-2</v>
      </c>
      <c r="I528">
        <f t="shared" si="44"/>
        <v>57.949999999999996</v>
      </c>
      <c r="J528" s="5">
        <f t="shared" si="45"/>
        <v>69.539999999999992</v>
      </c>
      <c r="K528" s="5"/>
      <c r="L528" s="5">
        <f t="shared" si="46"/>
        <v>66.642499999999984</v>
      </c>
      <c r="M528" s="9"/>
      <c r="N528" s="9"/>
    </row>
    <row r="529" spans="1:14" hidden="1">
      <c r="A529" t="s">
        <v>1248</v>
      </c>
      <c r="B529" s="1">
        <v>4987110004257</v>
      </c>
      <c r="C529" t="s">
        <v>1164</v>
      </c>
      <c r="D529" t="s">
        <v>1249</v>
      </c>
      <c r="E529">
        <v>1197</v>
      </c>
      <c r="F529">
        <v>1180</v>
      </c>
      <c r="G529">
        <f t="shared" ref="G529:G592" si="47">E529-F529</f>
        <v>17</v>
      </c>
      <c r="H529">
        <f t="shared" si="43"/>
        <v>1.4406779661016949E-2</v>
      </c>
      <c r="I529">
        <f t="shared" si="44"/>
        <v>73.016999999999996</v>
      </c>
      <c r="J529" s="5">
        <f t="shared" si="45"/>
        <v>87.620399999999989</v>
      </c>
      <c r="K529" s="5"/>
      <c r="L529" s="5">
        <f t="shared" si="46"/>
        <v>83.969549999999984</v>
      </c>
      <c r="M529" s="9"/>
      <c r="N529" s="9"/>
    </row>
    <row r="530" spans="1:14" hidden="1">
      <c r="A530" t="s">
        <v>1250</v>
      </c>
      <c r="B530" s="1">
        <v>4987110001645</v>
      </c>
      <c r="C530" t="s">
        <v>1251</v>
      </c>
      <c r="D530" t="s">
        <v>1252</v>
      </c>
      <c r="E530">
        <v>1373</v>
      </c>
      <c r="F530">
        <v>1180</v>
      </c>
      <c r="G530">
        <f t="shared" si="47"/>
        <v>193</v>
      </c>
      <c r="H530">
        <f t="shared" si="43"/>
        <v>0.16355932203389831</v>
      </c>
      <c r="I530">
        <f t="shared" si="44"/>
        <v>83.753</v>
      </c>
      <c r="J530" s="5">
        <f t="shared" si="45"/>
        <v>100.50359999999999</v>
      </c>
      <c r="K530" s="5"/>
      <c r="L530" s="5">
        <f t="shared" si="46"/>
        <v>96.315949999999987</v>
      </c>
      <c r="M530" s="9">
        <v>66</v>
      </c>
      <c r="N530" s="9">
        <v>76</v>
      </c>
    </row>
    <row r="531" spans="1:14" hidden="1">
      <c r="A531" t="s">
        <v>1253</v>
      </c>
      <c r="B531" s="1">
        <v>4987306019218</v>
      </c>
      <c r="C531" t="s">
        <v>385</v>
      </c>
      <c r="D531" t="s">
        <v>1254</v>
      </c>
      <c r="E531">
        <v>498</v>
      </c>
      <c r="F531">
        <v>810</v>
      </c>
      <c r="G531">
        <f t="shared" si="47"/>
        <v>-312</v>
      </c>
      <c r="H531">
        <f t="shared" si="43"/>
        <v>-0.38518518518518519</v>
      </c>
      <c r="I531">
        <f t="shared" si="44"/>
        <v>30.378</v>
      </c>
      <c r="J531" s="5">
        <f t="shared" si="45"/>
        <v>36.453600000000002</v>
      </c>
      <c r="K531" s="5"/>
      <c r="L531" s="5">
        <f t="shared" si="46"/>
        <v>34.934699999999999</v>
      </c>
      <c r="M531" s="9"/>
      <c r="N531" s="9"/>
    </row>
    <row r="532" spans="1:14" hidden="1">
      <c r="A532" t="s">
        <v>1255</v>
      </c>
      <c r="B532" s="1">
        <v>4987045049002</v>
      </c>
      <c r="C532" t="s">
        <v>114</v>
      </c>
      <c r="D532" t="s">
        <v>1256</v>
      </c>
      <c r="E532">
        <v>798</v>
      </c>
      <c r="F532">
        <v>1008</v>
      </c>
      <c r="G532">
        <f t="shared" si="47"/>
        <v>-210</v>
      </c>
      <c r="H532">
        <f t="shared" si="43"/>
        <v>-0.20833333333333334</v>
      </c>
      <c r="I532">
        <f t="shared" si="44"/>
        <v>48.677999999999997</v>
      </c>
      <c r="J532" s="5">
        <f t="shared" si="45"/>
        <v>58.413599999999995</v>
      </c>
      <c r="K532" s="5"/>
      <c r="L532" s="5">
        <f t="shared" si="46"/>
        <v>55.979699999999994</v>
      </c>
      <c r="M532" s="9"/>
      <c r="N532" s="9"/>
    </row>
    <row r="533" spans="1:14" hidden="1">
      <c r="A533" t="s">
        <v>1257</v>
      </c>
      <c r="B533" s="1">
        <v>4961248005720</v>
      </c>
      <c r="C533" t="s">
        <v>376</v>
      </c>
      <c r="D533" t="s">
        <v>1258</v>
      </c>
      <c r="E533">
        <v>1380</v>
      </c>
      <c r="F533">
        <v>1728</v>
      </c>
      <c r="G533">
        <f t="shared" si="47"/>
        <v>-348</v>
      </c>
      <c r="H533">
        <f t="shared" si="43"/>
        <v>-0.2013888888888889</v>
      </c>
      <c r="I533">
        <f t="shared" si="44"/>
        <v>84.179999999999993</v>
      </c>
      <c r="J533" s="5">
        <f t="shared" si="45"/>
        <v>101.01599999999999</v>
      </c>
      <c r="K533" s="5"/>
      <c r="L533" s="5">
        <f t="shared" si="46"/>
        <v>96.806999999999988</v>
      </c>
      <c r="M533" s="9"/>
      <c r="N533" s="9"/>
    </row>
    <row r="534" spans="1:14" hidden="1">
      <c r="A534" t="s">
        <v>1259</v>
      </c>
      <c r="B534" s="1">
        <v>4987307240796</v>
      </c>
      <c r="C534" t="s">
        <v>1260</v>
      </c>
      <c r="D534" s="7" t="s">
        <v>1261</v>
      </c>
      <c r="E534">
        <v>1058</v>
      </c>
      <c r="F534">
        <v>1058</v>
      </c>
      <c r="G534">
        <f t="shared" si="47"/>
        <v>0</v>
      </c>
      <c r="H534">
        <f t="shared" si="43"/>
        <v>0</v>
      </c>
      <c r="I534">
        <f t="shared" si="44"/>
        <v>64.537999999999997</v>
      </c>
      <c r="J534" s="5">
        <f t="shared" si="45"/>
        <v>77.445599999999999</v>
      </c>
      <c r="K534" s="5"/>
      <c r="L534" s="5">
        <f t="shared" si="46"/>
        <v>74.218699999999984</v>
      </c>
      <c r="M534" s="9">
        <v>36</v>
      </c>
      <c r="N534" s="9">
        <v>46</v>
      </c>
    </row>
    <row r="535" spans="1:14" hidden="1">
      <c r="A535" t="s">
        <v>1262</v>
      </c>
      <c r="B535" s="1">
        <v>4987307240772</v>
      </c>
      <c r="C535" t="s">
        <v>1263</v>
      </c>
      <c r="D535" t="s">
        <v>1264</v>
      </c>
      <c r="E535">
        <v>1598</v>
      </c>
      <c r="F535">
        <v>2598</v>
      </c>
      <c r="G535">
        <f t="shared" si="47"/>
        <v>-1000</v>
      </c>
      <c r="H535">
        <f t="shared" si="43"/>
        <v>-0.38491147036181678</v>
      </c>
      <c r="I535">
        <f t="shared" si="44"/>
        <v>97.477999999999994</v>
      </c>
      <c r="J535" s="5">
        <f t="shared" si="45"/>
        <v>116.97359999999999</v>
      </c>
      <c r="K535" s="5"/>
      <c r="L535" s="5">
        <f t="shared" si="46"/>
        <v>112.09969999999998</v>
      </c>
      <c r="M535" s="9"/>
      <c r="N535" s="9"/>
    </row>
    <row r="536" spans="1:14" hidden="1">
      <c r="A536" t="s">
        <v>1265</v>
      </c>
      <c r="B536" s="1">
        <v>4987306061477</v>
      </c>
      <c r="C536" t="s">
        <v>1266</v>
      </c>
      <c r="D536" s="7" t="s">
        <v>1267</v>
      </c>
      <c r="E536">
        <v>1008</v>
      </c>
      <c r="F536">
        <v>981</v>
      </c>
      <c r="G536">
        <f t="shared" si="47"/>
        <v>27</v>
      </c>
      <c r="H536">
        <f t="shared" si="43"/>
        <v>2.7522935779816515E-2</v>
      </c>
      <c r="I536">
        <f t="shared" si="44"/>
        <v>61.488</v>
      </c>
      <c r="J536" s="5">
        <f t="shared" si="45"/>
        <v>73.785600000000002</v>
      </c>
      <c r="K536" s="5"/>
      <c r="L536" s="5">
        <f t="shared" si="46"/>
        <v>70.711199999999991</v>
      </c>
      <c r="M536" s="9">
        <v>125</v>
      </c>
      <c r="N536" s="9">
        <v>136</v>
      </c>
    </row>
    <row r="537" spans="1:14" hidden="1">
      <c r="A537" t="s">
        <v>1268</v>
      </c>
      <c r="B537" s="1">
        <v>4987241118984</v>
      </c>
      <c r="C537" t="s">
        <v>1266</v>
      </c>
      <c r="D537" s="4" t="s">
        <v>1269</v>
      </c>
      <c r="E537">
        <v>998</v>
      </c>
      <c r="F537">
        <v>1058</v>
      </c>
      <c r="G537">
        <f t="shared" si="47"/>
        <v>-60</v>
      </c>
      <c r="H537">
        <f t="shared" si="43"/>
        <v>-5.6710775047258979E-2</v>
      </c>
      <c r="I537">
        <f t="shared" si="44"/>
        <v>60.878</v>
      </c>
      <c r="J537" s="5">
        <f t="shared" si="45"/>
        <v>73.053600000000003</v>
      </c>
      <c r="K537" s="5"/>
      <c r="L537" s="5">
        <f t="shared" si="46"/>
        <v>70.009699999999995</v>
      </c>
      <c r="M537" s="9"/>
      <c r="N537" s="9"/>
    </row>
    <row r="538" spans="1:14" hidden="1">
      <c r="A538" t="s">
        <v>1270</v>
      </c>
      <c r="B538" s="1">
        <v>4987072048054</v>
      </c>
      <c r="C538" t="s">
        <v>90</v>
      </c>
      <c r="D538" t="s">
        <v>1271</v>
      </c>
      <c r="E538">
        <v>1170</v>
      </c>
      <c r="F538">
        <v>1458</v>
      </c>
      <c r="G538">
        <f t="shared" si="47"/>
        <v>-288</v>
      </c>
      <c r="H538">
        <f t="shared" si="43"/>
        <v>-0.19753086419753085</v>
      </c>
      <c r="I538">
        <f t="shared" si="44"/>
        <v>71.37</v>
      </c>
      <c r="J538" s="5">
        <f t="shared" si="45"/>
        <v>85.644000000000005</v>
      </c>
      <c r="K538" s="5"/>
      <c r="L538" s="5">
        <f t="shared" si="46"/>
        <v>82.075500000000005</v>
      </c>
      <c r="M538" s="9"/>
      <c r="N538" s="9"/>
    </row>
    <row r="539" spans="1:14">
      <c r="A539" t="s">
        <v>1272</v>
      </c>
      <c r="B539" s="1">
        <v>4987067244904</v>
      </c>
      <c r="C539" t="s">
        <v>1273</v>
      </c>
      <c r="D539" s="4" t="s">
        <v>1274</v>
      </c>
      <c r="E539">
        <v>2980</v>
      </c>
      <c r="F539">
        <v>2770</v>
      </c>
      <c r="G539">
        <f t="shared" si="47"/>
        <v>210</v>
      </c>
      <c r="H539">
        <f t="shared" si="43"/>
        <v>7.5812274368231042E-2</v>
      </c>
      <c r="I539">
        <f t="shared" si="44"/>
        <v>181.78</v>
      </c>
      <c r="J539" s="5">
        <f t="shared" si="45"/>
        <v>218.136</v>
      </c>
      <c r="K539" s="2">
        <f>I539*1.25</f>
        <v>227.22499999999999</v>
      </c>
      <c r="L539" s="5">
        <f t="shared" si="46"/>
        <v>209.047</v>
      </c>
      <c r="M539" s="9"/>
      <c r="N539" s="9"/>
    </row>
    <row r="540" spans="1:14" hidden="1">
      <c r="A540" t="s">
        <v>1275</v>
      </c>
      <c r="B540" s="1">
        <v>4987306054783</v>
      </c>
      <c r="C540" t="s">
        <v>1273</v>
      </c>
      <c r="D540" t="s">
        <v>1276</v>
      </c>
      <c r="E540">
        <v>1590</v>
      </c>
      <c r="F540">
        <v>1370</v>
      </c>
      <c r="G540">
        <f t="shared" si="47"/>
        <v>220</v>
      </c>
      <c r="H540">
        <f t="shared" si="43"/>
        <v>0.16058394160583941</v>
      </c>
      <c r="I540">
        <f t="shared" si="44"/>
        <v>96.99</v>
      </c>
      <c r="J540" s="5">
        <f t="shared" si="45"/>
        <v>116.38799999999999</v>
      </c>
      <c r="K540" s="5"/>
      <c r="L540" s="5">
        <f t="shared" si="46"/>
        <v>111.53849999999998</v>
      </c>
      <c r="M540" s="9"/>
      <c r="N540" s="9"/>
    </row>
    <row r="541" spans="1:14" hidden="1">
      <c r="A541" t="s">
        <v>1277</v>
      </c>
      <c r="B541" s="1">
        <v>4987306054806</v>
      </c>
      <c r="C541" t="s">
        <v>1278</v>
      </c>
      <c r="D541" t="s">
        <v>1279</v>
      </c>
      <c r="E541">
        <v>999</v>
      </c>
      <c r="F541">
        <v>1031</v>
      </c>
      <c r="G541">
        <f t="shared" si="47"/>
        <v>-32</v>
      </c>
      <c r="H541">
        <f t="shared" si="43"/>
        <v>-3.1037827352085354E-2</v>
      </c>
      <c r="I541">
        <f t="shared" si="44"/>
        <v>60.939</v>
      </c>
      <c r="J541" s="5">
        <f t="shared" si="45"/>
        <v>73.126800000000003</v>
      </c>
      <c r="K541" s="5"/>
      <c r="L541" s="5">
        <f t="shared" si="46"/>
        <v>70.079849999999993</v>
      </c>
      <c r="M541" s="9"/>
      <c r="N541" s="9"/>
    </row>
    <row r="542" spans="1:14" hidden="1">
      <c r="A542" t="s">
        <v>1280</v>
      </c>
      <c r="B542" s="1">
        <v>4987243114007</v>
      </c>
      <c r="C542" t="s">
        <v>200</v>
      </c>
      <c r="D542" s="7" t="s">
        <v>1281</v>
      </c>
      <c r="E542">
        <v>880</v>
      </c>
      <c r="F542">
        <v>859</v>
      </c>
      <c r="G542">
        <f t="shared" si="47"/>
        <v>21</v>
      </c>
      <c r="H542">
        <f t="shared" si="43"/>
        <v>2.4447031431897557E-2</v>
      </c>
      <c r="I542">
        <f t="shared" si="44"/>
        <v>53.68</v>
      </c>
      <c r="J542" s="5">
        <f t="shared" si="45"/>
        <v>64.415999999999997</v>
      </c>
      <c r="K542" s="5"/>
      <c r="L542" s="5">
        <f t="shared" si="46"/>
        <v>61.731999999999992</v>
      </c>
      <c r="M542" s="9"/>
      <c r="N542" s="9"/>
    </row>
    <row r="543" spans="1:14">
      <c r="A543" t="s">
        <v>1282</v>
      </c>
      <c r="B543" s="1">
        <v>4987033703077</v>
      </c>
      <c r="C543" t="s">
        <v>1283</v>
      </c>
      <c r="D543" t="s">
        <v>1284</v>
      </c>
      <c r="E543">
        <v>2180</v>
      </c>
      <c r="F543">
        <v>2655</v>
      </c>
      <c r="G543">
        <f t="shared" si="47"/>
        <v>-475</v>
      </c>
      <c r="H543">
        <f t="shared" si="43"/>
        <v>-0.17890772128060264</v>
      </c>
      <c r="I543">
        <f t="shared" si="44"/>
        <v>132.97999999999999</v>
      </c>
      <c r="J543" s="5">
        <f t="shared" si="45"/>
        <v>159.57599999999999</v>
      </c>
      <c r="K543" s="2">
        <f>I543*1.25</f>
        <v>166.22499999999999</v>
      </c>
      <c r="L543" s="5">
        <f t="shared" si="46"/>
        <v>152.92699999999996</v>
      </c>
      <c r="M543" s="9">
        <v>299</v>
      </c>
      <c r="N543" s="9">
        <v>310</v>
      </c>
    </row>
    <row r="544" spans="1:14">
      <c r="A544" t="s">
        <v>1285</v>
      </c>
      <c r="B544" s="1">
        <v>4903301177241</v>
      </c>
      <c r="C544" t="s">
        <v>1286</v>
      </c>
      <c r="D544" s="4" t="s">
        <v>1287</v>
      </c>
      <c r="E544">
        <v>2138</v>
      </c>
      <c r="F544">
        <v>1934</v>
      </c>
      <c r="G544">
        <f t="shared" si="47"/>
        <v>204</v>
      </c>
      <c r="H544">
        <f t="shared" si="43"/>
        <v>0.10548086866597725</v>
      </c>
      <c r="I544">
        <f t="shared" si="44"/>
        <v>130.41800000000001</v>
      </c>
      <c r="J544" s="5">
        <f t="shared" si="45"/>
        <v>156.5016</v>
      </c>
      <c r="K544" s="2">
        <f>I544*1.25</f>
        <v>163.02250000000001</v>
      </c>
      <c r="L544" s="5">
        <f t="shared" si="46"/>
        <v>149.98069999999998</v>
      </c>
      <c r="M544" s="9"/>
      <c r="N544" s="9"/>
    </row>
    <row r="545" spans="1:14">
      <c r="A545" t="s">
        <v>1288</v>
      </c>
      <c r="B545" s="1">
        <v>4903301177166</v>
      </c>
      <c r="C545" t="s">
        <v>1286</v>
      </c>
      <c r="D545" s="4" t="s">
        <v>1289</v>
      </c>
      <c r="E545">
        <v>2138</v>
      </c>
      <c r="F545">
        <v>1934</v>
      </c>
      <c r="G545">
        <f t="shared" si="47"/>
        <v>204</v>
      </c>
      <c r="H545">
        <f t="shared" si="43"/>
        <v>0.10548086866597725</v>
      </c>
      <c r="I545">
        <f t="shared" si="44"/>
        <v>130.41800000000001</v>
      </c>
      <c r="J545" s="5">
        <f t="shared" si="45"/>
        <v>156.5016</v>
      </c>
      <c r="K545" s="2">
        <f>I545*1.25</f>
        <v>163.02250000000001</v>
      </c>
      <c r="L545" s="5">
        <f t="shared" si="46"/>
        <v>149.98069999999998</v>
      </c>
      <c r="M545" s="9"/>
      <c r="N545" s="9"/>
    </row>
    <row r="546" spans="1:14">
      <c r="A546" t="s">
        <v>1290</v>
      </c>
      <c r="B546" s="1">
        <v>4987067205202</v>
      </c>
      <c r="C546" t="s">
        <v>200</v>
      </c>
      <c r="D546" s="4" t="s">
        <v>1291</v>
      </c>
      <c r="E546">
        <v>1981</v>
      </c>
      <c r="F546">
        <v>1981</v>
      </c>
      <c r="G546">
        <f t="shared" si="47"/>
        <v>0</v>
      </c>
      <c r="H546">
        <f t="shared" si="43"/>
        <v>0</v>
      </c>
      <c r="I546">
        <f t="shared" si="44"/>
        <v>120.84099999999999</v>
      </c>
      <c r="J546" s="5">
        <f t="shared" si="45"/>
        <v>145.00919999999999</v>
      </c>
      <c r="K546" s="2">
        <f>I546*1.25</f>
        <v>151.05124999999998</v>
      </c>
      <c r="L546" s="5">
        <f t="shared" si="46"/>
        <v>138.96714999999998</v>
      </c>
      <c r="M546" s="9"/>
      <c r="N546" s="9"/>
    </row>
    <row r="547" spans="1:14" hidden="1">
      <c r="A547" t="s">
        <v>1292</v>
      </c>
      <c r="B547" s="1">
        <v>4987067227303</v>
      </c>
      <c r="C547" t="s">
        <v>73</v>
      </c>
      <c r="D547" s="4" t="s">
        <v>1293</v>
      </c>
      <c r="E547">
        <v>624</v>
      </c>
      <c r="F547">
        <v>624</v>
      </c>
      <c r="G547">
        <f t="shared" si="47"/>
        <v>0</v>
      </c>
      <c r="H547">
        <f t="shared" si="43"/>
        <v>0</v>
      </c>
      <c r="I547">
        <f t="shared" si="44"/>
        <v>38.064</v>
      </c>
      <c r="J547" s="5">
        <f t="shared" si="45"/>
        <v>45.6768</v>
      </c>
      <c r="K547" s="5"/>
      <c r="L547" s="5">
        <f t="shared" si="46"/>
        <v>43.773599999999995</v>
      </c>
      <c r="M547" s="9"/>
      <c r="N547" s="9"/>
    </row>
    <row r="548" spans="1:14">
      <c r="A548" t="s">
        <v>1294</v>
      </c>
      <c r="B548" s="1">
        <v>4987128057160</v>
      </c>
      <c r="C548" t="s">
        <v>46</v>
      </c>
      <c r="D548" t="s">
        <v>1295</v>
      </c>
      <c r="E548">
        <v>1728</v>
      </c>
      <c r="F548">
        <v>1728</v>
      </c>
      <c r="G548">
        <f t="shared" si="47"/>
        <v>0</v>
      </c>
      <c r="H548">
        <f t="shared" si="43"/>
        <v>0</v>
      </c>
      <c r="I548">
        <f t="shared" si="44"/>
        <v>105.408</v>
      </c>
      <c r="J548" s="5">
        <f t="shared" si="45"/>
        <v>126.4896</v>
      </c>
      <c r="K548" s="2">
        <f>I548*1.25</f>
        <v>131.76</v>
      </c>
      <c r="L548" s="5">
        <f t="shared" si="46"/>
        <v>121.21919999999999</v>
      </c>
      <c r="M548" s="9"/>
      <c r="N548" s="9"/>
    </row>
    <row r="549" spans="1:14">
      <c r="A549" t="s">
        <v>1296</v>
      </c>
      <c r="B549" s="1">
        <v>4987028114659</v>
      </c>
      <c r="C549" t="s">
        <v>1297</v>
      </c>
      <c r="D549" t="s">
        <v>1298</v>
      </c>
      <c r="E549">
        <v>2037</v>
      </c>
      <c r="F549">
        <v>2037</v>
      </c>
      <c r="G549">
        <f t="shared" si="47"/>
        <v>0</v>
      </c>
      <c r="H549">
        <f t="shared" si="43"/>
        <v>0</v>
      </c>
      <c r="I549">
        <f t="shared" si="44"/>
        <v>124.25699999999999</v>
      </c>
      <c r="J549" s="5">
        <f t="shared" si="45"/>
        <v>149.10839999999999</v>
      </c>
      <c r="K549" s="2">
        <f>I549*1.25</f>
        <v>155.32124999999999</v>
      </c>
      <c r="L549" s="5">
        <f t="shared" si="46"/>
        <v>142.89554999999999</v>
      </c>
      <c r="M549" s="9"/>
      <c r="N549" s="9"/>
    </row>
    <row r="550" spans="1:14" hidden="1">
      <c r="A550" t="s">
        <v>1299</v>
      </c>
      <c r="B550" s="1">
        <v>4987028114697</v>
      </c>
      <c r="C550" t="s">
        <v>534</v>
      </c>
      <c r="D550" t="s">
        <v>1300</v>
      </c>
      <c r="E550">
        <v>3312</v>
      </c>
      <c r="F550">
        <v>3312</v>
      </c>
      <c r="G550">
        <f t="shared" si="47"/>
        <v>0</v>
      </c>
      <c r="H550">
        <f t="shared" si="43"/>
        <v>0</v>
      </c>
      <c r="I550">
        <f t="shared" si="44"/>
        <v>202.03199999999998</v>
      </c>
      <c r="J550" s="5">
        <f t="shared" si="45"/>
        <v>242.43839999999997</v>
      </c>
      <c r="K550" s="5"/>
      <c r="L550" s="5">
        <f t="shared" si="46"/>
        <v>232.33679999999995</v>
      </c>
      <c r="M550" s="9"/>
      <c r="N550" s="9"/>
    </row>
    <row r="551" spans="1:14" hidden="1">
      <c r="A551" t="s">
        <v>1301</v>
      </c>
      <c r="B551" s="1">
        <v>4987306010871</v>
      </c>
      <c r="C551" t="s">
        <v>1302</v>
      </c>
      <c r="D551" t="s">
        <v>1303</v>
      </c>
      <c r="E551">
        <v>1281</v>
      </c>
      <c r="F551">
        <v>1281</v>
      </c>
      <c r="G551">
        <f t="shared" si="47"/>
        <v>0</v>
      </c>
      <c r="H551">
        <f t="shared" si="43"/>
        <v>0</v>
      </c>
      <c r="I551">
        <f t="shared" si="44"/>
        <v>78.141000000000005</v>
      </c>
      <c r="J551" s="5">
        <f t="shared" si="45"/>
        <v>93.769199999999998</v>
      </c>
      <c r="K551" s="5"/>
      <c r="L551" s="5">
        <f t="shared" si="46"/>
        <v>89.86215</v>
      </c>
      <c r="M551" s="9"/>
      <c r="N551" s="9"/>
    </row>
    <row r="552" spans="1:14" hidden="1">
      <c r="A552" t="s">
        <v>1304</v>
      </c>
      <c r="B552" s="1">
        <v>4987115882072</v>
      </c>
      <c r="C552" t="s">
        <v>1305</v>
      </c>
      <c r="D552" t="s">
        <v>1306</v>
      </c>
      <c r="E552">
        <v>950</v>
      </c>
      <c r="F552">
        <v>950</v>
      </c>
      <c r="G552">
        <f t="shared" si="47"/>
        <v>0</v>
      </c>
      <c r="H552">
        <f t="shared" si="43"/>
        <v>0</v>
      </c>
      <c r="I552">
        <f t="shared" si="44"/>
        <v>57.949999999999996</v>
      </c>
      <c r="J552" s="5">
        <f t="shared" si="45"/>
        <v>69.539999999999992</v>
      </c>
      <c r="K552" s="5"/>
      <c r="L552" s="5">
        <f t="shared" si="46"/>
        <v>66.642499999999984</v>
      </c>
      <c r="M552" s="9"/>
      <c r="N552" s="9"/>
    </row>
    <row r="553" spans="1:14" hidden="1">
      <c r="A553" t="s">
        <v>1307</v>
      </c>
      <c r="B553" s="1">
        <v>4903301261117</v>
      </c>
      <c r="C553" t="s">
        <v>385</v>
      </c>
      <c r="D553" s="4" t="s">
        <v>1308</v>
      </c>
      <c r="E553">
        <v>906</v>
      </c>
      <c r="F553">
        <v>906</v>
      </c>
      <c r="G553">
        <f t="shared" si="47"/>
        <v>0</v>
      </c>
      <c r="H553">
        <f t="shared" si="43"/>
        <v>0</v>
      </c>
      <c r="I553">
        <f t="shared" si="44"/>
        <v>55.265999999999998</v>
      </c>
      <c r="J553" s="5">
        <f t="shared" si="45"/>
        <v>66.319199999999995</v>
      </c>
      <c r="K553" s="5"/>
      <c r="L553" s="5">
        <f t="shared" si="46"/>
        <v>63.555899999999994</v>
      </c>
      <c r="M553" s="9"/>
      <c r="N553" s="9"/>
    </row>
    <row r="554" spans="1:14">
      <c r="A554" t="s">
        <v>1309</v>
      </c>
      <c r="B554" s="1">
        <v>4987103034506</v>
      </c>
      <c r="C554" t="s">
        <v>529</v>
      </c>
      <c r="D554" t="s">
        <v>1310</v>
      </c>
      <c r="E554">
        <v>1706</v>
      </c>
      <c r="F554">
        <v>1706</v>
      </c>
      <c r="G554">
        <f t="shared" si="47"/>
        <v>0</v>
      </c>
      <c r="H554">
        <f t="shared" si="43"/>
        <v>0</v>
      </c>
      <c r="I554">
        <f t="shared" si="44"/>
        <v>104.066</v>
      </c>
      <c r="J554" s="5">
        <f t="shared" si="45"/>
        <v>124.8792</v>
      </c>
      <c r="K554" s="2">
        <f>I554*1.25</f>
        <v>130.08250000000001</v>
      </c>
      <c r="L554" s="5">
        <f t="shared" si="46"/>
        <v>119.6759</v>
      </c>
      <c r="M554" s="9"/>
      <c r="N554" s="9"/>
    </row>
    <row r="555" spans="1:14" hidden="1">
      <c r="A555" t="s">
        <v>1311</v>
      </c>
      <c r="B555" s="1">
        <v>4987033904030</v>
      </c>
      <c r="C555" t="s">
        <v>1312</v>
      </c>
      <c r="D555" t="s">
        <v>1313</v>
      </c>
      <c r="E555">
        <v>1180</v>
      </c>
      <c r="F555">
        <v>1180</v>
      </c>
      <c r="G555">
        <f t="shared" si="47"/>
        <v>0</v>
      </c>
      <c r="H555">
        <f t="shared" si="43"/>
        <v>0</v>
      </c>
      <c r="I555">
        <f t="shared" si="44"/>
        <v>71.98</v>
      </c>
      <c r="J555" s="5">
        <f t="shared" si="45"/>
        <v>86.376000000000005</v>
      </c>
      <c r="K555" s="5"/>
      <c r="L555" s="5">
        <f t="shared" si="46"/>
        <v>82.777000000000001</v>
      </c>
      <c r="M555" s="9"/>
      <c r="N555" s="9"/>
    </row>
    <row r="556" spans="1:14">
      <c r="A556" t="s">
        <v>1314</v>
      </c>
      <c r="B556" s="1">
        <v>4987033811116</v>
      </c>
      <c r="C556" t="s">
        <v>200</v>
      </c>
      <c r="D556" t="s">
        <v>1315</v>
      </c>
      <c r="E556">
        <v>2035</v>
      </c>
      <c r="F556">
        <v>2035</v>
      </c>
      <c r="G556">
        <f t="shared" si="47"/>
        <v>0</v>
      </c>
      <c r="H556">
        <f t="shared" si="43"/>
        <v>0</v>
      </c>
      <c r="I556">
        <f t="shared" si="44"/>
        <v>124.13499999999999</v>
      </c>
      <c r="J556" s="5">
        <f t="shared" si="45"/>
        <v>148.96199999999999</v>
      </c>
      <c r="K556" s="2">
        <f>I556*1.25</f>
        <v>155.16874999999999</v>
      </c>
      <c r="L556" s="5">
        <f t="shared" si="46"/>
        <v>142.75524999999999</v>
      </c>
      <c r="M556" s="9">
        <v>288</v>
      </c>
      <c r="N556" s="9">
        <v>298</v>
      </c>
    </row>
    <row r="557" spans="1:14">
      <c r="A557" t="s">
        <v>1316</v>
      </c>
      <c r="B557" s="1">
        <v>4987306054851</v>
      </c>
      <c r="C557" t="s">
        <v>845</v>
      </c>
      <c r="D557" t="s">
        <v>1317</v>
      </c>
      <c r="E557">
        <v>2722</v>
      </c>
      <c r="F557">
        <v>2722</v>
      </c>
      <c r="G557">
        <f t="shared" si="47"/>
        <v>0</v>
      </c>
      <c r="H557">
        <f t="shared" si="43"/>
        <v>0</v>
      </c>
      <c r="I557">
        <f t="shared" si="44"/>
        <v>166.042</v>
      </c>
      <c r="J557" s="5">
        <f t="shared" si="45"/>
        <v>199.25039999999998</v>
      </c>
      <c r="K557" s="2">
        <f>I557*1.25</f>
        <v>207.55250000000001</v>
      </c>
      <c r="L557" s="5">
        <f t="shared" si="46"/>
        <v>190.94829999999999</v>
      </c>
      <c r="M557" s="9">
        <v>185</v>
      </c>
      <c r="N557" s="9">
        <v>195</v>
      </c>
    </row>
    <row r="558" spans="1:14" hidden="1">
      <c r="A558" t="s">
        <v>1318</v>
      </c>
      <c r="B558" s="1">
        <v>4903301025726</v>
      </c>
      <c r="C558" t="s">
        <v>1319</v>
      </c>
      <c r="D558" s="7" t="s">
        <v>1320</v>
      </c>
      <c r="E558">
        <v>1382</v>
      </c>
      <c r="F558">
        <v>1382</v>
      </c>
      <c r="G558">
        <f t="shared" si="47"/>
        <v>0</v>
      </c>
      <c r="H558">
        <f t="shared" si="43"/>
        <v>0</v>
      </c>
      <c r="I558">
        <f t="shared" si="44"/>
        <v>84.301999999999992</v>
      </c>
      <c r="J558" s="5">
        <f t="shared" si="45"/>
        <v>101.16239999999999</v>
      </c>
      <c r="K558" s="5"/>
      <c r="L558" s="5">
        <f t="shared" si="46"/>
        <v>96.947299999999984</v>
      </c>
      <c r="M558" s="9">
        <v>58</v>
      </c>
      <c r="N558" s="9">
        <v>68</v>
      </c>
    </row>
    <row r="559" spans="1:14" hidden="1">
      <c r="A559" t="s">
        <v>1321</v>
      </c>
      <c r="B559" s="1">
        <v>4987426002091</v>
      </c>
      <c r="C559" t="s">
        <v>1322</v>
      </c>
      <c r="D559" s="4" t="s">
        <v>1323</v>
      </c>
      <c r="E559">
        <v>918</v>
      </c>
      <c r="F559">
        <v>918</v>
      </c>
      <c r="G559">
        <f t="shared" si="47"/>
        <v>0</v>
      </c>
      <c r="H559">
        <f t="shared" si="43"/>
        <v>0</v>
      </c>
      <c r="I559">
        <f t="shared" si="44"/>
        <v>55.997999999999998</v>
      </c>
      <c r="J559" s="5">
        <f t="shared" si="45"/>
        <v>67.197599999999994</v>
      </c>
      <c r="K559" s="5"/>
      <c r="L559" s="5">
        <f t="shared" si="46"/>
        <v>64.397699999999986</v>
      </c>
      <c r="M559" s="9"/>
      <c r="N559" s="9"/>
    </row>
    <row r="560" spans="1:14" hidden="1">
      <c r="A560" t="s">
        <v>1324</v>
      </c>
      <c r="B560" s="1">
        <v>4980673001718</v>
      </c>
      <c r="C560" t="s">
        <v>58</v>
      </c>
      <c r="D560" s="7" t="s">
        <v>1325</v>
      </c>
      <c r="E560">
        <v>499</v>
      </c>
      <c r="F560">
        <v>499</v>
      </c>
      <c r="G560">
        <f t="shared" si="47"/>
        <v>0</v>
      </c>
      <c r="H560">
        <f t="shared" si="43"/>
        <v>0</v>
      </c>
      <c r="I560">
        <f t="shared" si="44"/>
        <v>30.439</v>
      </c>
      <c r="J560" s="5">
        <f t="shared" si="45"/>
        <v>36.526800000000001</v>
      </c>
      <c r="K560" s="5"/>
      <c r="L560" s="5">
        <f t="shared" si="46"/>
        <v>35.004849999999998</v>
      </c>
      <c r="M560" s="9">
        <v>85</v>
      </c>
      <c r="N560" s="9">
        <v>96</v>
      </c>
    </row>
    <row r="561" spans="1:14" hidden="1">
      <c r="A561" t="s">
        <v>1326</v>
      </c>
      <c r="B561" s="1">
        <v>4987426001803</v>
      </c>
      <c r="C561" t="s">
        <v>1327</v>
      </c>
      <c r="D561" t="s">
        <v>1328</v>
      </c>
      <c r="E561">
        <v>895</v>
      </c>
      <c r="F561">
        <v>895</v>
      </c>
      <c r="G561">
        <f t="shared" si="47"/>
        <v>0</v>
      </c>
      <c r="H561">
        <f t="shared" si="43"/>
        <v>0</v>
      </c>
      <c r="I561">
        <f t="shared" si="44"/>
        <v>54.594999999999999</v>
      </c>
      <c r="J561" s="5">
        <f t="shared" si="45"/>
        <v>65.513999999999996</v>
      </c>
      <c r="K561" s="5"/>
      <c r="L561" s="5">
        <f t="shared" si="46"/>
        <v>62.784249999999993</v>
      </c>
      <c r="M561" s="9"/>
      <c r="N561" s="9"/>
    </row>
    <row r="562" spans="1:14" hidden="1">
      <c r="A562" t="s">
        <v>1329</v>
      </c>
      <c r="B562" s="1">
        <v>4987426300128</v>
      </c>
      <c r="C562" t="s">
        <v>1327</v>
      </c>
      <c r="D562" s="7" t="s">
        <v>1330</v>
      </c>
      <c r="E562">
        <v>950</v>
      </c>
      <c r="F562">
        <v>950</v>
      </c>
      <c r="G562">
        <f t="shared" si="47"/>
        <v>0</v>
      </c>
      <c r="H562">
        <f t="shared" si="43"/>
        <v>0</v>
      </c>
      <c r="I562">
        <f t="shared" si="44"/>
        <v>57.949999999999996</v>
      </c>
      <c r="J562" s="5">
        <f t="shared" si="45"/>
        <v>69.539999999999992</v>
      </c>
      <c r="K562" s="5"/>
      <c r="L562" s="5">
        <f t="shared" si="46"/>
        <v>66.642499999999984</v>
      </c>
      <c r="M562" s="9">
        <v>89</v>
      </c>
      <c r="N562" s="9">
        <v>99</v>
      </c>
    </row>
    <row r="563" spans="1:14" hidden="1">
      <c r="A563" t="s">
        <v>1331</v>
      </c>
      <c r="B563" s="1">
        <v>4987167051358</v>
      </c>
      <c r="C563" t="s">
        <v>1332</v>
      </c>
      <c r="D563" t="s">
        <v>1333</v>
      </c>
      <c r="E563">
        <v>448</v>
      </c>
      <c r="F563">
        <v>448</v>
      </c>
      <c r="G563">
        <f t="shared" si="47"/>
        <v>0</v>
      </c>
      <c r="H563">
        <f t="shared" si="43"/>
        <v>0</v>
      </c>
      <c r="I563">
        <f t="shared" si="44"/>
        <v>27.327999999999999</v>
      </c>
      <c r="J563" s="5">
        <f t="shared" si="45"/>
        <v>32.793599999999998</v>
      </c>
      <c r="K563" s="5"/>
      <c r="L563" s="5">
        <f t="shared" si="46"/>
        <v>31.427199999999996</v>
      </c>
      <c r="M563" s="9"/>
      <c r="N563" s="9"/>
    </row>
    <row r="564" spans="1:14" hidden="1">
      <c r="A564" t="s">
        <v>1334</v>
      </c>
      <c r="B564" s="1">
        <v>4987167051341</v>
      </c>
      <c r="C564" t="s">
        <v>1335</v>
      </c>
      <c r="D564" t="s">
        <v>1336</v>
      </c>
      <c r="E564">
        <v>821</v>
      </c>
      <c r="F564">
        <v>821</v>
      </c>
      <c r="G564">
        <f t="shared" si="47"/>
        <v>0</v>
      </c>
      <c r="H564">
        <f t="shared" si="43"/>
        <v>0</v>
      </c>
      <c r="I564">
        <f t="shared" si="44"/>
        <v>50.080999999999996</v>
      </c>
      <c r="J564" s="5">
        <f t="shared" si="45"/>
        <v>60.097199999999994</v>
      </c>
      <c r="K564" s="5"/>
      <c r="L564" s="5">
        <f t="shared" si="46"/>
        <v>57.593149999999994</v>
      </c>
      <c r="M564" s="9"/>
      <c r="N564" s="9"/>
    </row>
    <row r="565" spans="1:14" hidden="1">
      <c r="A565" t="s">
        <v>1337</v>
      </c>
      <c r="B565" s="1">
        <v>4987167051334</v>
      </c>
      <c r="C565" t="s">
        <v>1335</v>
      </c>
      <c r="D565" t="s">
        <v>1338</v>
      </c>
      <c r="E565">
        <v>821</v>
      </c>
      <c r="F565">
        <v>821</v>
      </c>
      <c r="G565">
        <f t="shared" si="47"/>
        <v>0</v>
      </c>
      <c r="H565">
        <f t="shared" si="43"/>
        <v>0</v>
      </c>
      <c r="I565">
        <f t="shared" si="44"/>
        <v>50.080999999999996</v>
      </c>
      <c r="J565" s="5">
        <f t="shared" si="45"/>
        <v>60.097199999999994</v>
      </c>
      <c r="K565" s="5"/>
      <c r="L565" s="5">
        <f t="shared" si="46"/>
        <v>57.593149999999994</v>
      </c>
      <c r="M565" s="9"/>
      <c r="N565" s="9"/>
    </row>
    <row r="566" spans="1:14" hidden="1">
      <c r="A566" t="s">
        <v>1339</v>
      </c>
      <c r="B566" s="1">
        <v>4987167028985</v>
      </c>
      <c r="C566" t="s">
        <v>1335</v>
      </c>
      <c r="D566" t="s">
        <v>1340</v>
      </c>
      <c r="E566">
        <v>821</v>
      </c>
      <c r="F566">
        <v>821</v>
      </c>
      <c r="G566">
        <f t="shared" si="47"/>
        <v>0</v>
      </c>
      <c r="H566">
        <f t="shared" si="43"/>
        <v>0</v>
      </c>
      <c r="I566">
        <f t="shared" si="44"/>
        <v>50.080999999999996</v>
      </c>
      <c r="J566" s="5">
        <f t="shared" si="45"/>
        <v>60.097199999999994</v>
      </c>
      <c r="K566" s="5"/>
      <c r="L566" s="5">
        <f t="shared" si="46"/>
        <v>57.593149999999994</v>
      </c>
      <c r="M566" s="9"/>
      <c r="N566" s="9"/>
    </row>
    <row r="567" spans="1:14" hidden="1">
      <c r="A567" t="s">
        <v>1341</v>
      </c>
      <c r="B567" s="1">
        <v>4987167028978</v>
      </c>
      <c r="C567" t="s">
        <v>1342</v>
      </c>
      <c r="D567" t="s">
        <v>1343</v>
      </c>
      <c r="E567">
        <v>840</v>
      </c>
      <c r="F567">
        <v>840</v>
      </c>
      <c r="G567">
        <f t="shared" si="47"/>
        <v>0</v>
      </c>
      <c r="H567">
        <f t="shared" si="43"/>
        <v>0</v>
      </c>
      <c r="I567">
        <f t="shared" si="44"/>
        <v>51.24</v>
      </c>
      <c r="J567" s="5">
        <f t="shared" si="45"/>
        <v>61.488</v>
      </c>
      <c r="K567" s="5"/>
      <c r="L567" s="5">
        <f t="shared" si="46"/>
        <v>58.925999999999995</v>
      </c>
      <c r="M567" s="9"/>
      <c r="N567" s="9"/>
    </row>
    <row r="568" spans="1:14" hidden="1">
      <c r="A568" t="s">
        <v>1344</v>
      </c>
      <c r="B568" s="1">
        <v>4987107620880</v>
      </c>
      <c r="C568" t="s">
        <v>1345</v>
      </c>
      <c r="D568" t="s">
        <v>1346</v>
      </c>
      <c r="E568">
        <v>821</v>
      </c>
      <c r="F568">
        <v>821</v>
      </c>
      <c r="G568">
        <f t="shared" si="47"/>
        <v>0</v>
      </c>
      <c r="H568">
        <f t="shared" si="43"/>
        <v>0</v>
      </c>
      <c r="I568">
        <f t="shared" si="44"/>
        <v>50.080999999999996</v>
      </c>
      <c r="J568" s="5">
        <f t="shared" si="45"/>
        <v>60.097199999999994</v>
      </c>
      <c r="K568" s="5"/>
      <c r="L568" s="5">
        <f t="shared" si="46"/>
        <v>57.593149999999994</v>
      </c>
      <c r="M568" s="9"/>
      <c r="N568" s="9"/>
    </row>
    <row r="569" spans="1:14">
      <c r="A569" t="s">
        <v>1347</v>
      </c>
      <c r="B569" s="1">
        <v>49252088</v>
      </c>
      <c r="C569" t="s">
        <v>1348</v>
      </c>
      <c r="D569" t="s">
        <v>1349</v>
      </c>
      <c r="E569">
        <v>1777</v>
      </c>
      <c r="F569">
        <v>1777</v>
      </c>
      <c r="G569">
        <f t="shared" si="47"/>
        <v>0</v>
      </c>
      <c r="H569">
        <f t="shared" si="43"/>
        <v>0</v>
      </c>
      <c r="I569">
        <f t="shared" si="44"/>
        <v>108.39699999999999</v>
      </c>
      <c r="J569" s="5">
        <f t="shared" si="45"/>
        <v>130.07639999999998</v>
      </c>
      <c r="K569" s="2">
        <f>I569*1.25</f>
        <v>135.49624999999997</v>
      </c>
      <c r="L569" s="5">
        <f t="shared" si="46"/>
        <v>124.65654999999998</v>
      </c>
      <c r="M569" s="9"/>
      <c r="N569" s="9"/>
    </row>
    <row r="570" spans="1:14" hidden="1">
      <c r="A570" t="s">
        <v>1350</v>
      </c>
      <c r="B570" s="1">
        <v>4987393971031</v>
      </c>
      <c r="C570" t="s">
        <v>1351</v>
      </c>
      <c r="D570" t="s">
        <v>1352</v>
      </c>
      <c r="E570">
        <v>1009</v>
      </c>
      <c r="F570">
        <v>1009</v>
      </c>
      <c r="G570">
        <f t="shared" si="47"/>
        <v>0</v>
      </c>
      <c r="H570">
        <f t="shared" si="43"/>
        <v>0</v>
      </c>
      <c r="I570">
        <f t="shared" si="44"/>
        <v>61.548999999999999</v>
      </c>
      <c r="J570" s="5">
        <f t="shared" si="45"/>
        <v>73.858800000000002</v>
      </c>
      <c r="K570" s="5"/>
      <c r="L570" s="5">
        <f t="shared" si="46"/>
        <v>70.781349999999989</v>
      </c>
      <c r="M570" s="9">
        <v>82</v>
      </c>
      <c r="N570" s="9">
        <v>92</v>
      </c>
    </row>
    <row r="571" spans="1:14" hidden="1">
      <c r="A571" t="s">
        <v>1353</v>
      </c>
      <c r="B571" s="1">
        <v>4511574000540</v>
      </c>
      <c r="C571" t="s">
        <v>1348</v>
      </c>
      <c r="D571" t="s">
        <v>1354</v>
      </c>
      <c r="E571">
        <v>538</v>
      </c>
      <c r="F571">
        <v>538</v>
      </c>
      <c r="G571">
        <f t="shared" si="47"/>
        <v>0</v>
      </c>
      <c r="H571">
        <f t="shared" si="43"/>
        <v>0</v>
      </c>
      <c r="I571">
        <f t="shared" si="44"/>
        <v>32.817999999999998</v>
      </c>
      <c r="J571" s="5">
        <f t="shared" si="45"/>
        <v>39.381599999999999</v>
      </c>
      <c r="K571" s="5"/>
      <c r="L571" s="5">
        <f t="shared" si="46"/>
        <v>37.740699999999997</v>
      </c>
      <c r="M571" s="9">
        <v>95</v>
      </c>
      <c r="N571" s="9">
        <v>105</v>
      </c>
    </row>
    <row r="572" spans="1:14">
      <c r="A572" t="s">
        <v>1355</v>
      </c>
      <c r="B572" s="1">
        <v>4511574000557</v>
      </c>
      <c r="C572" t="s">
        <v>37</v>
      </c>
      <c r="D572" t="s">
        <v>1356</v>
      </c>
      <c r="E572">
        <v>1880</v>
      </c>
      <c r="F572">
        <v>1880</v>
      </c>
      <c r="G572">
        <f t="shared" si="47"/>
        <v>0</v>
      </c>
      <c r="H572">
        <f t="shared" si="43"/>
        <v>0</v>
      </c>
      <c r="I572">
        <f t="shared" si="44"/>
        <v>114.67999999999999</v>
      </c>
      <c r="J572" s="5">
        <f t="shared" si="45"/>
        <v>137.61599999999999</v>
      </c>
      <c r="K572" s="2">
        <f>I572*1.25</f>
        <v>143.35</v>
      </c>
      <c r="L572" s="5">
        <f t="shared" si="46"/>
        <v>131.88199999999998</v>
      </c>
      <c r="M572" s="9"/>
      <c r="N572" s="9"/>
    </row>
    <row r="573" spans="1:14">
      <c r="A573" t="s">
        <v>1357</v>
      </c>
      <c r="B573" s="1">
        <v>4987072044612</v>
      </c>
      <c r="C573" t="s">
        <v>705</v>
      </c>
      <c r="D573" t="s">
        <v>1358</v>
      </c>
      <c r="E573">
        <v>1880</v>
      </c>
      <c r="F573">
        <v>1880</v>
      </c>
      <c r="G573">
        <f t="shared" si="47"/>
        <v>0</v>
      </c>
      <c r="H573">
        <f t="shared" si="43"/>
        <v>0</v>
      </c>
      <c r="I573">
        <f t="shared" si="44"/>
        <v>114.67999999999999</v>
      </c>
      <c r="J573" s="5">
        <f t="shared" si="45"/>
        <v>137.61599999999999</v>
      </c>
      <c r="K573" s="2">
        <f>I573*1.25</f>
        <v>143.35</v>
      </c>
      <c r="L573" s="5">
        <f t="shared" si="46"/>
        <v>131.88199999999998</v>
      </c>
      <c r="M573" s="9"/>
      <c r="N573" s="9"/>
    </row>
    <row r="574" spans="1:14" hidden="1">
      <c r="A574" t="s">
        <v>1359</v>
      </c>
      <c r="B574" s="1">
        <v>4987415688664</v>
      </c>
      <c r="C574" t="s">
        <v>1266</v>
      </c>
      <c r="D574" t="s">
        <v>1360</v>
      </c>
      <c r="E574">
        <v>1287</v>
      </c>
      <c r="F574">
        <v>1287</v>
      </c>
      <c r="G574">
        <f t="shared" si="47"/>
        <v>0</v>
      </c>
      <c r="H574">
        <f t="shared" si="43"/>
        <v>0</v>
      </c>
      <c r="I574">
        <f t="shared" si="44"/>
        <v>78.507000000000005</v>
      </c>
      <c r="J574" s="5">
        <f t="shared" si="45"/>
        <v>94.208399999999997</v>
      </c>
      <c r="K574" s="5"/>
      <c r="L574" s="5">
        <f t="shared" si="46"/>
        <v>90.283050000000003</v>
      </c>
      <c r="M574" s="9">
        <v>86</v>
      </c>
      <c r="N574" s="9">
        <v>96</v>
      </c>
    </row>
    <row r="575" spans="1:14" hidden="1">
      <c r="A575" t="s">
        <v>1361</v>
      </c>
      <c r="B575" s="1">
        <v>4987426002244</v>
      </c>
      <c r="C575" t="s">
        <v>142</v>
      </c>
      <c r="D575" t="s">
        <v>1362</v>
      </c>
      <c r="E575">
        <v>1481</v>
      </c>
      <c r="F575">
        <v>1481</v>
      </c>
      <c r="G575">
        <f t="shared" si="47"/>
        <v>0</v>
      </c>
      <c r="H575">
        <f t="shared" si="43"/>
        <v>0</v>
      </c>
      <c r="I575">
        <f t="shared" si="44"/>
        <v>90.340999999999994</v>
      </c>
      <c r="J575" s="5">
        <f t="shared" si="45"/>
        <v>108.40919999999998</v>
      </c>
      <c r="K575" s="5"/>
      <c r="L575" s="5">
        <f t="shared" si="46"/>
        <v>103.89214999999999</v>
      </c>
      <c r="M575" s="9"/>
      <c r="N575" s="9"/>
    </row>
    <row r="576" spans="1:14" hidden="1">
      <c r="A576" t="s">
        <v>1363</v>
      </c>
      <c r="B576" s="1">
        <v>4987315001402</v>
      </c>
      <c r="C576" t="s">
        <v>93</v>
      </c>
      <c r="D576" t="s">
        <v>1364</v>
      </c>
      <c r="E576">
        <v>1058</v>
      </c>
      <c r="F576">
        <v>1058</v>
      </c>
      <c r="G576">
        <f t="shared" si="47"/>
        <v>0</v>
      </c>
      <c r="H576">
        <f t="shared" si="43"/>
        <v>0</v>
      </c>
      <c r="I576">
        <f t="shared" si="44"/>
        <v>64.537999999999997</v>
      </c>
      <c r="J576" s="5">
        <f t="shared" si="45"/>
        <v>77.445599999999999</v>
      </c>
      <c r="K576" s="5"/>
      <c r="L576" s="5">
        <f t="shared" si="46"/>
        <v>74.218699999999984</v>
      </c>
      <c r="M576" s="9"/>
      <c r="N576" s="9"/>
    </row>
    <row r="577" spans="1:14" hidden="1">
      <c r="A577" t="s">
        <v>1365</v>
      </c>
      <c r="B577" s="1">
        <v>4987241104246</v>
      </c>
      <c r="C577" t="s">
        <v>1366</v>
      </c>
      <c r="D577" t="s">
        <v>1367</v>
      </c>
      <c r="E577">
        <v>598</v>
      </c>
      <c r="F577">
        <v>598</v>
      </c>
      <c r="G577">
        <f t="shared" si="47"/>
        <v>0</v>
      </c>
      <c r="H577">
        <f t="shared" si="43"/>
        <v>0</v>
      </c>
      <c r="I577">
        <f t="shared" si="44"/>
        <v>36.478000000000002</v>
      </c>
      <c r="J577" s="5">
        <f t="shared" si="45"/>
        <v>43.773600000000002</v>
      </c>
      <c r="K577" s="5"/>
      <c r="L577" s="5">
        <f t="shared" si="46"/>
        <v>41.9497</v>
      </c>
      <c r="M577" s="9"/>
      <c r="N577" s="9"/>
    </row>
    <row r="578" spans="1:14" hidden="1">
      <c r="A578" t="s">
        <v>1368</v>
      </c>
      <c r="B578" s="1">
        <v>4987036116218</v>
      </c>
      <c r="C578" t="s">
        <v>1369</v>
      </c>
      <c r="D578" t="s">
        <v>1370</v>
      </c>
      <c r="E578">
        <v>328</v>
      </c>
      <c r="F578">
        <v>328</v>
      </c>
      <c r="G578">
        <f t="shared" si="47"/>
        <v>0</v>
      </c>
      <c r="H578">
        <f t="shared" ref="H578:H641" si="48">G578/F578</f>
        <v>0</v>
      </c>
      <c r="I578">
        <f t="shared" ref="I578:I641" si="49">E578*0.061</f>
        <v>20.007999999999999</v>
      </c>
      <c r="J578" s="5">
        <f t="shared" ref="J578:J641" si="50">I578*1.2</f>
        <v>24.009599999999999</v>
      </c>
      <c r="K578" s="5"/>
      <c r="L578" s="5">
        <f t="shared" ref="L578:L641" si="51">I578*1.15</f>
        <v>23.009199999999996</v>
      </c>
      <c r="M578" s="9"/>
      <c r="N578" s="9"/>
    </row>
    <row r="579" spans="1:14" hidden="1">
      <c r="A579" t="s">
        <v>1371</v>
      </c>
      <c r="B579" s="1">
        <v>4974042202189</v>
      </c>
      <c r="C579" t="s">
        <v>705</v>
      </c>
      <c r="D579" t="s">
        <v>1372</v>
      </c>
      <c r="E579">
        <v>821</v>
      </c>
      <c r="F579">
        <v>821</v>
      </c>
      <c r="G579">
        <f t="shared" si="47"/>
        <v>0</v>
      </c>
      <c r="H579">
        <f t="shared" si="48"/>
        <v>0</v>
      </c>
      <c r="I579">
        <f t="shared" si="49"/>
        <v>50.080999999999996</v>
      </c>
      <c r="J579" s="5">
        <f t="shared" si="50"/>
        <v>60.097199999999994</v>
      </c>
      <c r="K579" s="5"/>
      <c r="L579" s="5">
        <f t="shared" si="51"/>
        <v>57.593149999999994</v>
      </c>
      <c r="M579" s="9"/>
      <c r="N579" s="9"/>
    </row>
    <row r="580" spans="1:14" hidden="1">
      <c r="A580" t="s">
        <v>1373</v>
      </c>
      <c r="B580" s="1">
        <v>4987072007921</v>
      </c>
      <c r="C580" t="s">
        <v>705</v>
      </c>
      <c r="D580" s="7" t="s">
        <v>1374</v>
      </c>
      <c r="E580">
        <v>1180</v>
      </c>
      <c r="F580">
        <v>1180</v>
      </c>
      <c r="G580">
        <f t="shared" si="47"/>
        <v>0</v>
      </c>
      <c r="H580">
        <f t="shared" si="48"/>
        <v>0</v>
      </c>
      <c r="I580">
        <f t="shared" si="49"/>
        <v>71.98</v>
      </c>
      <c r="J580" s="5">
        <f t="shared" si="50"/>
        <v>86.376000000000005</v>
      </c>
      <c r="K580" s="5"/>
      <c r="L580" s="5">
        <f t="shared" si="51"/>
        <v>82.777000000000001</v>
      </c>
      <c r="M580" s="9"/>
      <c r="N580" s="9"/>
    </row>
    <row r="581" spans="1:14" hidden="1">
      <c r="A581" t="s">
        <v>1375</v>
      </c>
      <c r="B581" s="1">
        <v>4987241146369</v>
      </c>
      <c r="C581" t="s">
        <v>1266</v>
      </c>
      <c r="D581" s="7" t="s">
        <v>1376</v>
      </c>
      <c r="E581">
        <v>1210</v>
      </c>
      <c r="F581">
        <v>1210</v>
      </c>
      <c r="G581">
        <f t="shared" si="47"/>
        <v>0</v>
      </c>
      <c r="H581">
        <f t="shared" si="48"/>
        <v>0</v>
      </c>
      <c r="I581">
        <f t="shared" si="49"/>
        <v>73.81</v>
      </c>
      <c r="J581" s="5">
        <f t="shared" si="50"/>
        <v>88.572000000000003</v>
      </c>
      <c r="K581" s="5"/>
      <c r="L581" s="5">
        <f t="shared" si="51"/>
        <v>84.881500000000003</v>
      </c>
      <c r="M581" s="9"/>
      <c r="N581" s="9"/>
    </row>
    <row r="582" spans="1:14" hidden="1">
      <c r="A582" t="s">
        <v>1377</v>
      </c>
      <c r="B582" s="1">
        <v>4987072073810</v>
      </c>
      <c r="C582" t="s">
        <v>1266</v>
      </c>
      <c r="D582" s="7" t="s">
        <v>1378</v>
      </c>
      <c r="E582">
        <v>950</v>
      </c>
      <c r="F582">
        <v>950</v>
      </c>
      <c r="G582">
        <f t="shared" si="47"/>
        <v>0</v>
      </c>
      <c r="H582">
        <f t="shared" si="48"/>
        <v>0</v>
      </c>
      <c r="I582">
        <f t="shared" si="49"/>
        <v>57.949999999999996</v>
      </c>
      <c r="J582" s="5">
        <f t="shared" si="50"/>
        <v>69.539999999999992</v>
      </c>
      <c r="K582" s="5"/>
      <c r="L582" s="5">
        <f t="shared" si="51"/>
        <v>66.642499999999984</v>
      </c>
      <c r="M582" s="9"/>
      <c r="N582" s="9"/>
    </row>
    <row r="583" spans="1:14" hidden="1">
      <c r="A583" t="s">
        <v>1379</v>
      </c>
      <c r="B583" s="1">
        <v>4987402069407</v>
      </c>
      <c r="C583" t="s">
        <v>328</v>
      </c>
      <c r="D583" t="s">
        <v>1380</v>
      </c>
      <c r="E583">
        <v>1009</v>
      </c>
      <c r="F583">
        <v>1009</v>
      </c>
      <c r="G583">
        <f t="shared" si="47"/>
        <v>0</v>
      </c>
      <c r="H583">
        <f t="shared" si="48"/>
        <v>0</v>
      </c>
      <c r="I583">
        <f t="shared" si="49"/>
        <v>61.548999999999999</v>
      </c>
      <c r="J583" s="5">
        <f t="shared" si="50"/>
        <v>73.858800000000002</v>
      </c>
      <c r="K583" s="5"/>
      <c r="L583" s="5">
        <f t="shared" si="51"/>
        <v>70.781349999999989</v>
      </c>
      <c r="M583" s="9"/>
      <c r="N583" s="9"/>
    </row>
    <row r="584" spans="1:14" hidden="1">
      <c r="A584" t="s">
        <v>1381</v>
      </c>
      <c r="B584" s="1">
        <v>4987774263113</v>
      </c>
      <c r="C584" t="s">
        <v>1348</v>
      </c>
      <c r="D584" t="s">
        <v>1382</v>
      </c>
      <c r="E584">
        <v>798</v>
      </c>
      <c r="F584">
        <v>798</v>
      </c>
      <c r="G584">
        <f t="shared" si="47"/>
        <v>0</v>
      </c>
      <c r="H584">
        <f t="shared" si="48"/>
        <v>0</v>
      </c>
      <c r="I584">
        <f t="shared" si="49"/>
        <v>48.677999999999997</v>
      </c>
      <c r="J584" s="5">
        <f t="shared" si="50"/>
        <v>58.413599999999995</v>
      </c>
      <c r="K584" s="5"/>
      <c r="L584" s="5">
        <f t="shared" si="51"/>
        <v>55.979699999999994</v>
      </c>
      <c r="M584" s="9"/>
      <c r="N584" s="9"/>
    </row>
    <row r="585" spans="1:14" hidden="1">
      <c r="A585" t="s">
        <v>1383</v>
      </c>
      <c r="B585" s="1">
        <v>4987241125319</v>
      </c>
      <c r="C585" t="s">
        <v>1384</v>
      </c>
      <c r="D585" s="4" t="s">
        <v>1385</v>
      </c>
      <c r="E585">
        <v>888</v>
      </c>
      <c r="F585">
        <v>1481</v>
      </c>
      <c r="G585">
        <f t="shared" si="47"/>
        <v>-593</v>
      </c>
      <c r="H585">
        <f t="shared" si="48"/>
        <v>-0.40040513166779201</v>
      </c>
      <c r="I585">
        <f t="shared" si="49"/>
        <v>54.167999999999999</v>
      </c>
      <c r="J585" s="5">
        <f t="shared" si="50"/>
        <v>65.001599999999996</v>
      </c>
      <c r="K585" s="5"/>
      <c r="L585" s="5">
        <f t="shared" si="51"/>
        <v>62.293199999999992</v>
      </c>
      <c r="M585" s="9">
        <v>138</v>
      </c>
      <c r="N585" s="9">
        <v>140</v>
      </c>
    </row>
    <row r="586" spans="1:14" hidden="1">
      <c r="A586" t="s">
        <v>1386</v>
      </c>
      <c r="B586" s="1">
        <v>4987241126873</v>
      </c>
      <c r="C586" t="s">
        <v>37</v>
      </c>
      <c r="D586" s="4" t="s">
        <v>1387</v>
      </c>
      <c r="E586">
        <v>1280</v>
      </c>
      <c r="F586">
        <v>1551</v>
      </c>
      <c r="G586">
        <f t="shared" si="47"/>
        <v>-271</v>
      </c>
      <c r="H586">
        <f t="shared" si="48"/>
        <v>-0.17472598323662153</v>
      </c>
      <c r="I586">
        <f t="shared" si="49"/>
        <v>78.08</v>
      </c>
      <c r="J586" s="5">
        <f t="shared" si="50"/>
        <v>93.695999999999998</v>
      </c>
      <c r="K586" s="5"/>
      <c r="L586" s="5">
        <f t="shared" si="51"/>
        <v>89.791999999999987</v>
      </c>
      <c r="M586" s="9"/>
      <c r="N586" s="9"/>
    </row>
    <row r="587" spans="1:14" hidden="1">
      <c r="A587" t="s">
        <v>1388</v>
      </c>
      <c r="B587" s="1">
        <v>4980673002227</v>
      </c>
      <c r="C587" t="s">
        <v>37</v>
      </c>
      <c r="D587" t="s">
        <v>1389</v>
      </c>
      <c r="E587">
        <v>1026</v>
      </c>
      <c r="F587">
        <v>950</v>
      </c>
      <c r="G587">
        <f t="shared" si="47"/>
        <v>76</v>
      </c>
      <c r="H587">
        <f t="shared" si="48"/>
        <v>0.08</v>
      </c>
      <c r="I587">
        <f t="shared" si="49"/>
        <v>62.585999999999999</v>
      </c>
      <c r="J587" s="5">
        <f t="shared" si="50"/>
        <v>75.103200000000001</v>
      </c>
      <c r="K587" s="5"/>
      <c r="L587" s="5">
        <f t="shared" si="51"/>
        <v>71.973899999999986</v>
      </c>
      <c r="M587" s="9"/>
      <c r="N587" s="9"/>
    </row>
    <row r="588" spans="1:14" hidden="1">
      <c r="A588" t="s">
        <v>1390</v>
      </c>
      <c r="B588" s="1">
        <v>4987241146352</v>
      </c>
      <c r="C588" t="s">
        <v>37</v>
      </c>
      <c r="D588" s="4" t="s">
        <v>1391</v>
      </c>
      <c r="E588">
        <v>866</v>
      </c>
      <c r="F588">
        <v>1080</v>
      </c>
      <c r="G588">
        <f t="shared" si="47"/>
        <v>-214</v>
      </c>
      <c r="H588">
        <f t="shared" si="48"/>
        <v>-0.19814814814814816</v>
      </c>
      <c r="I588">
        <f t="shared" si="49"/>
        <v>52.826000000000001</v>
      </c>
      <c r="J588" s="5">
        <f t="shared" si="50"/>
        <v>63.391199999999998</v>
      </c>
      <c r="K588" s="5"/>
      <c r="L588" s="5">
        <f t="shared" si="51"/>
        <v>60.749899999999997</v>
      </c>
      <c r="M588" s="9"/>
      <c r="N588" s="9"/>
    </row>
    <row r="589" spans="1:14">
      <c r="A589" t="s">
        <v>1392</v>
      </c>
      <c r="B589" s="1">
        <v>4987067245901</v>
      </c>
      <c r="C589" t="s">
        <v>1393</v>
      </c>
      <c r="D589" s="4" t="s">
        <v>1394</v>
      </c>
      <c r="E589">
        <v>2980</v>
      </c>
      <c r="F589">
        <v>2959</v>
      </c>
      <c r="G589">
        <f t="shared" si="47"/>
        <v>21</v>
      </c>
      <c r="H589">
        <f t="shared" si="48"/>
        <v>7.0969922271037515E-3</v>
      </c>
      <c r="I589">
        <f t="shared" si="49"/>
        <v>181.78</v>
      </c>
      <c r="J589" s="5">
        <f t="shared" si="50"/>
        <v>218.136</v>
      </c>
      <c r="K589" s="2">
        <f>I589*1.25</f>
        <v>227.22499999999999</v>
      </c>
      <c r="L589" s="5">
        <f t="shared" si="51"/>
        <v>209.047</v>
      </c>
      <c r="M589" s="9"/>
      <c r="N589" s="9"/>
    </row>
    <row r="590" spans="1:14" hidden="1">
      <c r="A590" t="s">
        <v>1395</v>
      </c>
      <c r="B590" s="1">
        <v>4987081018420</v>
      </c>
      <c r="C590" t="s">
        <v>84</v>
      </c>
      <c r="D590" t="s">
        <v>1396</v>
      </c>
      <c r="E590">
        <v>999</v>
      </c>
      <c r="F590">
        <v>1281</v>
      </c>
      <c r="G590">
        <f t="shared" si="47"/>
        <v>-282</v>
      </c>
      <c r="H590">
        <f t="shared" si="48"/>
        <v>-0.22014051522248243</v>
      </c>
      <c r="I590">
        <f t="shared" si="49"/>
        <v>60.939</v>
      </c>
      <c r="J590" s="5">
        <f t="shared" si="50"/>
        <v>73.126800000000003</v>
      </c>
      <c r="K590" s="5"/>
      <c r="L590" s="5">
        <f t="shared" si="51"/>
        <v>70.079849999999993</v>
      </c>
      <c r="M590" s="9"/>
      <c r="N590" s="9"/>
    </row>
    <row r="591" spans="1:14" hidden="1">
      <c r="A591" t="s">
        <v>1397</v>
      </c>
      <c r="B591" s="1">
        <v>4987188123171</v>
      </c>
      <c r="C591" t="s">
        <v>1398</v>
      </c>
      <c r="D591" t="s">
        <v>1399</v>
      </c>
      <c r="E591">
        <v>1380</v>
      </c>
      <c r="F591">
        <v>1420</v>
      </c>
      <c r="G591">
        <f t="shared" si="47"/>
        <v>-40</v>
      </c>
      <c r="H591">
        <f t="shared" si="48"/>
        <v>-2.8169014084507043E-2</v>
      </c>
      <c r="I591">
        <f t="shared" si="49"/>
        <v>84.179999999999993</v>
      </c>
      <c r="J591" s="5">
        <f t="shared" si="50"/>
        <v>101.01599999999999</v>
      </c>
      <c r="K591" s="5"/>
      <c r="L591" s="5">
        <f t="shared" si="51"/>
        <v>96.806999999999988</v>
      </c>
      <c r="M591" s="9"/>
      <c r="N591" s="9"/>
    </row>
    <row r="592" spans="1:14" hidden="1">
      <c r="A592" t="s">
        <v>1400</v>
      </c>
      <c r="B592" s="1">
        <v>4987241108411</v>
      </c>
      <c r="C592" t="s">
        <v>1401</v>
      </c>
      <c r="D592" t="s">
        <v>1402</v>
      </c>
      <c r="E592">
        <v>802</v>
      </c>
      <c r="F592">
        <v>734</v>
      </c>
      <c r="G592">
        <f t="shared" si="47"/>
        <v>68</v>
      </c>
      <c r="H592">
        <f t="shared" si="48"/>
        <v>9.264305177111716E-2</v>
      </c>
      <c r="I592">
        <f t="shared" si="49"/>
        <v>48.921999999999997</v>
      </c>
      <c r="J592" s="5">
        <f t="shared" si="50"/>
        <v>58.706399999999995</v>
      </c>
      <c r="K592" s="5"/>
      <c r="L592" s="5">
        <f t="shared" si="51"/>
        <v>56.260299999999994</v>
      </c>
      <c r="M592" s="9"/>
      <c r="N592" s="9"/>
    </row>
    <row r="593" spans="1:14" hidden="1">
      <c r="A593" t="s">
        <v>1403</v>
      </c>
      <c r="B593" s="1">
        <v>4980673000919</v>
      </c>
      <c r="C593" t="s">
        <v>708</v>
      </c>
      <c r="D593" t="s">
        <v>1404</v>
      </c>
      <c r="E593">
        <v>950</v>
      </c>
      <c r="F593">
        <v>950</v>
      </c>
      <c r="G593">
        <f t="shared" ref="G593:G656" si="52">E593-F593</f>
        <v>0</v>
      </c>
      <c r="H593">
        <f t="shared" si="48"/>
        <v>0</v>
      </c>
      <c r="I593">
        <f t="shared" si="49"/>
        <v>57.949999999999996</v>
      </c>
      <c r="J593" s="5">
        <f t="shared" si="50"/>
        <v>69.539999999999992</v>
      </c>
      <c r="K593" s="5"/>
      <c r="L593" s="5">
        <f t="shared" si="51"/>
        <v>66.642499999999984</v>
      </c>
      <c r="M593" s="9"/>
      <c r="N593" s="9"/>
    </row>
    <row r="594" spans="1:14" hidden="1">
      <c r="A594" t="s">
        <v>1405</v>
      </c>
      <c r="B594" s="1">
        <v>4987067215409</v>
      </c>
      <c r="C594" t="s">
        <v>1406</v>
      </c>
      <c r="D594" s="4" t="s">
        <v>1407</v>
      </c>
      <c r="E594">
        <v>980</v>
      </c>
      <c r="F594">
        <v>1274</v>
      </c>
      <c r="G594">
        <f t="shared" si="52"/>
        <v>-294</v>
      </c>
      <c r="H594">
        <f t="shared" si="48"/>
        <v>-0.23076923076923078</v>
      </c>
      <c r="I594">
        <f t="shared" si="49"/>
        <v>59.78</v>
      </c>
      <c r="J594" s="5">
        <f t="shared" si="50"/>
        <v>71.736000000000004</v>
      </c>
      <c r="K594" s="5"/>
      <c r="L594" s="5">
        <f t="shared" si="51"/>
        <v>68.747</v>
      </c>
      <c r="M594" s="9"/>
      <c r="N594" s="9"/>
    </row>
    <row r="595" spans="1:14">
      <c r="A595" t="s">
        <v>1408</v>
      </c>
      <c r="B595" s="1">
        <v>4987067214303</v>
      </c>
      <c r="C595" t="s">
        <v>223</v>
      </c>
      <c r="D595" s="4" t="s">
        <v>1409</v>
      </c>
      <c r="E595">
        <v>1780</v>
      </c>
      <c r="F595">
        <v>2138</v>
      </c>
      <c r="G595">
        <f t="shared" si="52"/>
        <v>-358</v>
      </c>
      <c r="H595">
        <f t="shared" si="48"/>
        <v>-0.16744621141253507</v>
      </c>
      <c r="I595">
        <f t="shared" si="49"/>
        <v>108.58</v>
      </c>
      <c r="J595" s="5">
        <f t="shared" si="50"/>
        <v>130.29599999999999</v>
      </c>
      <c r="K595" s="2">
        <f>I595*1.25</f>
        <v>135.72499999999999</v>
      </c>
      <c r="L595" s="5">
        <f t="shared" si="51"/>
        <v>124.86699999999999</v>
      </c>
      <c r="M595" s="9"/>
      <c r="N595" s="9"/>
    </row>
    <row r="596" spans="1:14" hidden="1">
      <c r="A596" t="s">
        <v>1410</v>
      </c>
      <c r="B596" s="1">
        <v>4987316093017</v>
      </c>
      <c r="C596" t="s">
        <v>93</v>
      </c>
      <c r="D596" t="s">
        <v>1411</v>
      </c>
      <c r="E596">
        <v>776</v>
      </c>
      <c r="F596">
        <v>646</v>
      </c>
      <c r="G596">
        <f t="shared" si="52"/>
        <v>130</v>
      </c>
      <c r="H596">
        <f t="shared" si="48"/>
        <v>0.20123839009287925</v>
      </c>
      <c r="I596">
        <f t="shared" si="49"/>
        <v>47.335999999999999</v>
      </c>
      <c r="J596" s="5">
        <f t="shared" si="50"/>
        <v>56.803199999999997</v>
      </c>
      <c r="K596" s="5"/>
      <c r="L596" s="5">
        <f t="shared" si="51"/>
        <v>54.436399999999992</v>
      </c>
      <c r="M596" s="9"/>
      <c r="N596" s="9"/>
    </row>
    <row r="597" spans="1:14" hidden="1">
      <c r="A597" t="s">
        <v>1412</v>
      </c>
      <c r="B597" s="1">
        <v>4987072052655</v>
      </c>
      <c r="C597" t="s">
        <v>1413</v>
      </c>
      <c r="D597" t="s">
        <v>1414</v>
      </c>
      <c r="E597">
        <v>980</v>
      </c>
      <c r="F597">
        <v>1015</v>
      </c>
      <c r="G597">
        <f t="shared" si="52"/>
        <v>-35</v>
      </c>
      <c r="H597">
        <f t="shared" si="48"/>
        <v>-3.4482758620689655E-2</v>
      </c>
      <c r="I597">
        <f t="shared" si="49"/>
        <v>59.78</v>
      </c>
      <c r="J597" s="5">
        <f t="shared" si="50"/>
        <v>71.736000000000004</v>
      </c>
      <c r="K597" s="5"/>
      <c r="L597" s="5">
        <f t="shared" si="51"/>
        <v>68.747</v>
      </c>
      <c r="M597" s="9"/>
      <c r="N597" s="9"/>
    </row>
    <row r="598" spans="1:14" hidden="1">
      <c r="A598" t="s">
        <v>1415</v>
      </c>
      <c r="B598" s="1">
        <v>4980673000902</v>
      </c>
      <c r="C598" t="s">
        <v>1416</v>
      </c>
      <c r="D598" t="s">
        <v>1417</v>
      </c>
      <c r="E598">
        <v>950</v>
      </c>
      <c r="F598">
        <v>950</v>
      </c>
      <c r="G598">
        <f t="shared" si="52"/>
        <v>0</v>
      </c>
      <c r="H598">
        <f t="shared" si="48"/>
        <v>0</v>
      </c>
      <c r="I598">
        <f t="shared" si="49"/>
        <v>57.949999999999996</v>
      </c>
      <c r="J598" s="5">
        <f t="shared" si="50"/>
        <v>69.539999999999992</v>
      </c>
      <c r="K598" s="5"/>
      <c r="L598" s="5">
        <f t="shared" si="51"/>
        <v>66.642499999999984</v>
      </c>
      <c r="M598" s="9"/>
      <c r="N598" s="9"/>
    </row>
    <row r="599" spans="1:14" hidden="1">
      <c r="A599" t="s">
        <v>1418</v>
      </c>
      <c r="B599" s="1">
        <v>4987028129448</v>
      </c>
      <c r="C599" t="s">
        <v>331</v>
      </c>
      <c r="D599" t="s">
        <v>1419</v>
      </c>
      <c r="E599">
        <v>861</v>
      </c>
      <c r="F599">
        <v>891</v>
      </c>
      <c r="G599">
        <f t="shared" si="52"/>
        <v>-30</v>
      </c>
      <c r="H599">
        <f t="shared" si="48"/>
        <v>-3.3670033670033669E-2</v>
      </c>
      <c r="I599">
        <f t="shared" si="49"/>
        <v>52.521000000000001</v>
      </c>
      <c r="J599" s="5">
        <f t="shared" si="50"/>
        <v>63.025199999999998</v>
      </c>
      <c r="K599" s="5"/>
      <c r="L599" s="5">
        <f t="shared" si="51"/>
        <v>60.399149999999999</v>
      </c>
      <c r="M599" s="9">
        <v>145</v>
      </c>
      <c r="N599" s="9">
        <v>155</v>
      </c>
    </row>
    <row r="600" spans="1:14" hidden="1">
      <c r="A600" t="s">
        <v>1420</v>
      </c>
      <c r="B600" s="1">
        <v>4987227000876</v>
      </c>
      <c r="C600" t="s">
        <v>1421</v>
      </c>
      <c r="D600" t="s">
        <v>1422</v>
      </c>
      <c r="E600">
        <v>1000</v>
      </c>
      <c r="F600">
        <v>1031</v>
      </c>
      <c r="G600">
        <f t="shared" si="52"/>
        <v>-31</v>
      </c>
      <c r="H600">
        <f t="shared" si="48"/>
        <v>-3.0067895247332686E-2</v>
      </c>
      <c r="I600">
        <f t="shared" si="49"/>
        <v>61</v>
      </c>
      <c r="J600" s="5">
        <f t="shared" si="50"/>
        <v>73.2</v>
      </c>
      <c r="K600" s="5"/>
      <c r="L600" s="5">
        <f t="shared" si="51"/>
        <v>70.149999999999991</v>
      </c>
      <c r="M600" s="9">
        <v>78</v>
      </c>
      <c r="N600" s="9">
        <v>88</v>
      </c>
    </row>
    <row r="601" spans="1:14" hidden="1">
      <c r="A601" t="s">
        <v>1423</v>
      </c>
      <c r="B601" s="1">
        <v>4987415688503</v>
      </c>
      <c r="C601" t="s">
        <v>1384</v>
      </c>
      <c r="D601" s="4" t="s">
        <v>1424</v>
      </c>
      <c r="E601">
        <v>598</v>
      </c>
      <c r="F601">
        <v>734</v>
      </c>
      <c r="G601">
        <f t="shared" si="52"/>
        <v>-136</v>
      </c>
      <c r="H601">
        <f t="shared" si="48"/>
        <v>-0.18528610354223432</v>
      </c>
      <c r="I601">
        <f t="shared" si="49"/>
        <v>36.478000000000002</v>
      </c>
      <c r="J601" s="5">
        <f t="shared" si="50"/>
        <v>43.773600000000002</v>
      </c>
      <c r="K601" s="5"/>
      <c r="L601" s="5">
        <f t="shared" si="51"/>
        <v>41.9497</v>
      </c>
      <c r="M601" s="9">
        <v>52</v>
      </c>
      <c r="N601" s="9">
        <v>62</v>
      </c>
    </row>
    <row r="602" spans="1:14">
      <c r="A602" t="s">
        <v>1425</v>
      </c>
      <c r="B602" s="1">
        <v>4987072043844</v>
      </c>
      <c r="C602" t="s">
        <v>376</v>
      </c>
      <c r="D602" t="s">
        <v>1426</v>
      </c>
      <c r="E602">
        <v>1850</v>
      </c>
      <c r="F602">
        <v>2203</v>
      </c>
      <c r="G602">
        <f t="shared" si="52"/>
        <v>-353</v>
      </c>
      <c r="H602">
        <f t="shared" si="48"/>
        <v>-0.16023604176123468</v>
      </c>
      <c r="I602">
        <f t="shared" si="49"/>
        <v>112.85</v>
      </c>
      <c r="J602" s="5">
        <f t="shared" si="50"/>
        <v>135.41999999999999</v>
      </c>
      <c r="K602" s="2">
        <f>I602*1.25</f>
        <v>141.0625</v>
      </c>
      <c r="L602" s="5">
        <f t="shared" si="51"/>
        <v>129.77749999999997</v>
      </c>
      <c r="M602" s="9"/>
      <c r="N602" s="9"/>
    </row>
    <row r="603" spans="1:14" hidden="1">
      <c r="A603" t="s">
        <v>1427</v>
      </c>
      <c r="B603" s="1">
        <v>4987107611116</v>
      </c>
      <c r="C603" t="s">
        <v>1428</v>
      </c>
      <c r="D603" t="s">
        <v>1429</v>
      </c>
      <c r="E603">
        <v>980</v>
      </c>
      <c r="F603">
        <v>1009</v>
      </c>
      <c r="G603">
        <f t="shared" si="52"/>
        <v>-29</v>
      </c>
      <c r="H603">
        <f t="shared" si="48"/>
        <v>-2.8741328047571853E-2</v>
      </c>
      <c r="I603">
        <f t="shared" si="49"/>
        <v>59.78</v>
      </c>
      <c r="J603" s="5">
        <f t="shared" si="50"/>
        <v>71.736000000000004</v>
      </c>
      <c r="K603" s="5"/>
      <c r="L603" s="5">
        <f t="shared" si="51"/>
        <v>68.747</v>
      </c>
      <c r="M603" s="9"/>
      <c r="N603" s="9"/>
    </row>
    <row r="604" spans="1:14" hidden="1">
      <c r="A604" t="s">
        <v>1430</v>
      </c>
      <c r="B604" s="1">
        <v>4987107609779</v>
      </c>
      <c r="C604" t="s">
        <v>114</v>
      </c>
      <c r="D604" t="s">
        <v>1431</v>
      </c>
      <c r="E604">
        <v>1580</v>
      </c>
      <c r="F604">
        <v>1780</v>
      </c>
      <c r="G604">
        <f t="shared" si="52"/>
        <v>-200</v>
      </c>
      <c r="H604">
        <f t="shared" si="48"/>
        <v>-0.11235955056179775</v>
      </c>
      <c r="I604">
        <f t="shared" si="49"/>
        <v>96.38</v>
      </c>
      <c r="J604" s="5">
        <f t="shared" si="50"/>
        <v>115.65599999999999</v>
      </c>
      <c r="K604" s="5"/>
      <c r="L604" s="5">
        <f t="shared" si="51"/>
        <v>110.83699999999999</v>
      </c>
      <c r="M604" s="9"/>
      <c r="N604" s="9"/>
    </row>
    <row r="605" spans="1:14" hidden="1">
      <c r="A605" t="s">
        <v>1432</v>
      </c>
      <c r="B605" s="1">
        <v>4987107620538</v>
      </c>
      <c r="C605" t="s">
        <v>154</v>
      </c>
      <c r="D605" t="s">
        <v>1433</v>
      </c>
      <c r="E605">
        <v>1580</v>
      </c>
      <c r="F605">
        <v>1782</v>
      </c>
      <c r="G605">
        <f t="shared" si="52"/>
        <v>-202</v>
      </c>
      <c r="H605">
        <f t="shared" si="48"/>
        <v>-0.11335578002244669</v>
      </c>
      <c r="I605">
        <f t="shared" si="49"/>
        <v>96.38</v>
      </c>
      <c r="J605" s="5">
        <f t="shared" si="50"/>
        <v>115.65599999999999</v>
      </c>
      <c r="K605" s="5"/>
      <c r="L605" s="5">
        <f t="shared" si="51"/>
        <v>110.83699999999999</v>
      </c>
      <c r="M605" s="9"/>
      <c r="N605" s="9"/>
    </row>
    <row r="606" spans="1:14" hidden="1">
      <c r="A606" t="s">
        <v>1434</v>
      </c>
      <c r="B606" s="1">
        <v>4987306019515</v>
      </c>
      <c r="C606" t="s">
        <v>1435</v>
      </c>
      <c r="D606" s="7" t="s">
        <v>1436</v>
      </c>
      <c r="E606">
        <v>702</v>
      </c>
      <c r="F606">
        <v>842</v>
      </c>
      <c r="G606">
        <f t="shared" si="52"/>
        <v>-140</v>
      </c>
      <c r="H606">
        <f t="shared" si="48"/>
        <v>-0.166270783847981</v>
      </c>
      <c r="I606">
        <f t="shared" si="49"/>
        <v>42.821999999999996</v>
      </c>
      <c r="J606" s="5">
        <f t="shared" si="50"/>
        <v>51.386399999999995</v>
      </c>
      <c r="K606" s="5"/>
      <c r="L606" s="5">
        <f t="shared" si="51"/>
        <v>49.245299999999993</v>
      </c>
      <c r="M606" s="9">
        <v>62</v>
      </c>
      <c r="N606" s="9">
        <v>73</v>
      </c>
    </row>
    <row r="607" spans="1:14" hidden="1">
      <c r="A607" t="s">
        <v>1437</v>
      </c>
      <c r="B607" s="1">
        <v>4987107034793</v>
      </c>
      <c r="C607" t="s">
        <v>114</v>
      </c>
      <c r="D607" t="s">
        <v>1438</v>
      </c>
      <c r="E607">
        <v>1280</v>
      </c>
      <c r="F607">
        <v>1598</v>
      </c>
      <c r="G607">
        <f t="shared" si="52"/>
        <v>-318</v>
      </c>
      <c r="H607">
        <f t="shared" si="48"/>
        <v>-0.19899874843554444</v>
      </c>
      <c r="I607">
        <f t="shared" si="49"/>
        <v>78.08</v>
      </c>
      <c r="J607" s="5">
        <f t="shared" si="50"/>
        <v>93.695999999999998</v>
      </c>
      <c r="K607" s="5"/>
      <c r="L607" s="5">
        <f t="shared" si="51"/>
        <v>89.791999999999987</v>
      </c>
      <c r="M607" s="9"/>
      <c r="N607" s="9"/>
    </row>
    <row r="608" spans="1:14" hidden="1">
      <c r="A608" t="s">
        <v>1439</v>
      </c>
      <c r="B608" s="1">
        <v>4987107617477</v>
      </c>
      <c r="C608" t="s">
        <v>1440</v>
      </c>
      <c r="D608" t="s">
        <v>1441</v>
      </c>
      <c r="E608">
        <v>980</v>
      </c>
      <c r="F608">
        <v>898</v>
      </c>
      <c r="G608">
        <f t="shared" si="52"/>
        <v>82</v>
      </c>
      <c r="H608">
        <f t="shared" si="48"/>
        <v>9.1314031180400893E-2</v>
      </c>
      <c r="I608">
        <f t="shared" si="49"/>
        <v>59.78</v>
      </c>
      <c r="J608" s="5">
        <f t="shared" si="50"/>
        <v>71.736000000000004</v>
      </c>
      <c r="K608" s="5"/>
      <c r="L608" s="5">
        <f t="shared" si="51"/>
        <v>68.747</v>
      </c>
      <c r="M608" s="9"/>
      <c r="N608" s="9"/>
    </row>
    <row r="609" spans="1:14" hidden="1">
      <c r="A609" t="s">
        <v>1442</v>
      </c>
      <c r="B609" s="1">
        <v>4980673001268</v>
      </c>
      <c r="C609" t="s">
        <v>64</v>
      </c>
      <c r="D609" t="s">
        <v>1443</v>
      </c>
      <c r="E609">
        <v>880</v>
      </c>
      <c r="F609">
        <v>880</v>
      </c>
      <c r="G609">
        <f t="shared" si="52"/>
        <v>0</v>
      </c>
      <c r="H609">
        <f t="shared" si="48"/>
        <v>0</v>
      </c>
      <c r="I609">
        <f t="shared" si="49"/>
        <v>53.68</v>
      </c>
      <c r="J609" s="5">
        <f t="shared" si="50"/>
        <v>64.415999999999997</v>
      </c>
      <c r="K609" s="5"/>
      <c r="L609" s="5">
        <f t="shared" si="51"/>
        <v>61.731999999999992</v>
      </c>
      <c r="M609" s="9"/>
      <c r="N609" s="9"/>
    </row>
    <row r="610" spans="1:14" hidden="1">
      <c r="A610" t="s">
        <v>1444</v>
      </c>
      <c r="B610" s="1">
        <v>4987133002025</v>
      </c>
      <c r="C610" t="s">
        <v>1445</v>
      </c>
      <c r="D610" t="s">
        <v>1446</v>
      </c>
      <c r="E610">
        <v>798</v>
      </c>
      <c r="F610">
        <v>680</v>
      </c>
      <c r="G610">
        <f t="shared" si="52"/>
        <v>118</v>
      </c>
      <c r="H610">
        <f t="shared" si="48"/>
        <v>0.17352941176470588</v>
      </c>
      <c r="I610">
        <f t="shared" si="49"/>
        <v>48.677999999999997</v>
      </c>
      <c r="J610" s="5">
        <f t="shared" si="50"/>
        <v>58.413599999999995</v>
      </c>
      <c r="K610" s="5"/>
      <c r="L610" s="5">
        <f t="shared" si="51"/>
        <v>55.979699999999994</v>
      </c>
      <c r="M610" s="9">
        <v>68</v>
      </c>
      <c r="N610" s="9">
        <v>78</v>
      </c>
    </row>
    <row r="611" spans="1:14" hidden="1">
      <c r="A611" t="s">
        <v>1447</v>
      </c>
      <c r="B611" s="1">
        <v>4987306071407</v>
      </c>
      <c r="C611" t="s">
        <v>1266</v>
      </c>
      <c r="D611" t="s">
        <v>1448</v>
      </c>
      <c r="E611">
        <v>398</v>
      </c>
      <c r="F611">
        <v>697</v>
      </c>
      <c r="G611">
        <f t="shared" si="52"/>
        <v>-299</v>
      </c>
      <c r="H611">
        <f t="shared" si="48"/>
        <v>-0.42898134863701576</v>
      </c>
      <c r="I611">
        <f t="shared" si="49"/>
        <v>24.277999999999999</v>
      </c>
      <c r="J611" s="5">
        <f t="shared" si="50"/>
        <v>29.133599999999998</v>
      </c>
      <c r="K611" s="5"/>
      <c r="L611" s="5">
        <f t="shared" si="51"/>
        <v>27.919699999999995</v>
      </c>
      <c r="M611" s="9"/>
      <c r="N611" s="9"/>
    </row>
    <row r="612" spans="1:14" hidden="1">
      <c r="A612" t="s">
        <v>1449</v>
      </c>
      <c r="B612" s="1">
        <v>4987306019485</v>
      </c>
      <c r="C612" t="s">
        <v>1450</v>
      </c>
      <c r="D612" t="s">
        <v>1451</v>
      </c>
      <c r="E612">
        <v>612</v>
      </c>
      <c r="F612">
        <v>918</v>
      </c>
      <c r="G612">
        <f t="shared" si="52"/>
        <v>-306</v>
      </c>
      <c r="H612">
        <f t="shared" si="48"/>
        <v>-0.33333333333333331</v>
      </c>
      <c r="I612">
        <f t="shared" si="49"/>
        <v>37.332000000000001</v>
      </c>
      <c r="J612" s="5">
        <f t="shared" si="50"/>
        <v>44.798400000000001</v>
      </c>
      <c r="K612" s="5"/>
      <c r="L612" s="5">
        <f t="shared" si="51"/>
        <v>42.931799999999996</v>
      </c>
      <c r="M612" s="9">
        <v>66</v>
      </c>
      <c r="N612" s="9">
        <v>75</v>
      </c>
    </row>
    <row r="613" spans="1:14" hidden="1">
      <c r="A613" t="s">
        <v>1452</v>
      </c>
      <c r="B613" s="1">
        <v>4975687013178</v>
      </c>
      <c r="C613" t="s">
        <v>1450</v>
      </c>
      <c r="D613" s="4" t="s">
        <v>1453</v>
      </c>
      <c r="E613">
        <v>980</v>
      </c>
      <c r="F613">
        <v>1008</v>
      </c>
      <c r="G613">
        <f t="shared" si="52"/>
        <v>-28</v>
      </c>
      <c r="H613">
        <f t="shared" si="48"/>
        <v>-2.7777777777777776E-2</v>
      </c>
      <c r="I613">
        <f t="shared" si="49"/>
        <v>59.78</v>
      </c>
      <c r="J613" s="5">
        <f t="shared" si="50"/>
        <v>71.736000000000004</v>
      </c>
      <c r="K613" s="5"/>
      <c r="L613" s="5">
        <f t="shared" si="51"/>
        <v>68.747</v>
      </c>
      <c r="M613" s="9"/>
      <c r="N613" s="9"/>
    </row>
    <row r="614" spans="1:14" hidden="1">
      <c r="A614" t="s">
        <v>1454</v>
      </c>
      <c r="B614" s="1">
        <v>4987316007786</v>
      </c>
      <c r="C614" t="s">
        <v>1384</v>
      </c>
      <c r="D614" t="s">
        <v>1455</v>
      </c>
      <c r="E614">
        <v>650</v>
      </c>
      <c r="F614">
        <v>790</v>
      </c>
      <c r="G614">
        <f t="shared" si="52"/>
        <v>-140</v>
      </c>
      <c r="H614">
        <f t="shared" si="48"/>
        <v>-0.17721518987341772</v>
      </c>
      <c r="I614">
        <f t="shared" si="49"/>
        <v>39.65</v>
      </c>
      <c r="J614" s="5">
        <f t="shared" si="50"/>
        <v>47.58</v>
      </c>
      <c r="K614" s="5"/>
      <c r="L614" s="5">
        <f t="shared" si="51"/>
        <v>45.597499999999997</v>
      </c>
      <c r="M614" s="9">
        <v>95</v>
      </c>
      <c r="N614" s="9">
        <v>105</v>
      </c>
    </row>
    <row r="615" spans="1:14" hidden="1">
      <c r="A615" t="s">
        <v>1456</v>
      </c>
      <c r="B615" s="1">
        <v>4987067215003</v>
      </c>
      <c r="C615" t="s">
        <v>1457</v>
      </c>
      <c r="D615" s="4" t="s">
        <v>1458</v>
      </c>
      <c r="E615">
        <v>680</v>
      </c>
      <c r="F615">
        <v>851</v>
      </c>
      <c r="G615">
        <f t="shared" si="52"/>
        <v>-171</v>
      </c>
      <c r="H615">
        <f t="shared" si="48"/>
        <v>-0.20094007050528789</v>
      </c>
      <c r="I615">
        <f t="shared" si="49"/>
        <v>41.48</v>
      </c>
      <c r="J615" s="5">
        <f t="shared" si="50"/>
        <v>49.775999999999996</v>
      </c>
      <c r="K615" s="5"/>
      <c r="L615" s="5">
        <f t="shared" si="51"/>
        <v>47.701999999999991</v>
      </c>
      <c r="M615" s="9"/>
      <c r="N615" s="9"/>
    </row>
    <row r="616" spans="1:14" hidden="1">
      <c r="A616" t="s">
        <v>1459</v>
      </c>
      <c r="B616" s="1">
        <v>4987154652629</v>
      </c>
      <c r="C616" t="s">
        <v>431</v>
      </c>
      <c r="D616" t="s">
        <v>1460</v>
      </c>
      <c r="E616">
        <v>518</v>
      </c>
      <c r="F616">
        <v>518</v>
      </c>
      <c r="G616">
        <f t="shared" si="52"/>
        <v>0</v>
      </c>
      <c r="H616">
        <f t="shared" si="48"/>
        <v>0</v>
      </c>
      <c r="I616">
        <f t="shared" si="49"/>
        <v>31.597999999999999</v>
      </c>
      <c r="J616" s="5">
        <f t="shared" si="50"/>
        <v>37.9176</v>
      </c>
      <c r="K616" s="5"/>
      <c r="L616" s="5">
        <f t="shared" si="51"/>
        <v>36.337699999999998</v>
      </c>
      <c r="M616" s="9"/>
      <c r="N616" s="9"/>
    </row>
    <row r="617" spans="1:14" hidden="1">
      <c r="A617" t="s">
        <v>1461</v>
      </c>
      <c r="B617" s="1">
        <v>4903301116226</v>
      </c>
      <c r="C617" t="s">
        <v>185</v>
      </c>
      <c r="D617" s="4" t="s">
        <v>1462</v>
      </c>
      <c r="E617">
        <v>409</v>
      </c>
      <c r="F617">
        <v>430</v>
      </c>
      <c r="G617">
        <f t="shared" si="52"/>
        <v>-21</v>
      </c>
      <c r="H617">
        <f t="shared" si="48"/>
        <v>-4.8837209302325581E-2</v>
      </c>
      <c r="I617">
        <f t="shared" si="49"/>
        <v>24.948999999999998</v>
      </c>
      <c r="J617" s="5">
        <f t="shared" si="50"/>
        <v>29.938799999999997</v>
      </c>
      <c r="K617" s="5"/>
      <c r="L617" s="5">
        <f t="shared" si="51"/>
        <v>28.691349999999996</v>
      </c>
      <c r="M617" s="9"/>
      <c r="N617" s="9"/>
    </row>
    <row r="618" spans="1:14" hidden="1">
      <c r="A618" t="s">
        <v>1463</v>
      </c>
      <c r="B618" s="1">
        <v>4903301671947</v>
      </c>
      <c r="C618" t="s">
        <v>431</v>
      </c>
      <c r="D618" s="4" t="s">
        <v>1464</v>
      </c>
      <c r="E618">
        <v>198</v>
      </c>
      <c r="F618">
        <v>208</v>
      </c>
      <c r="G618">
        <f t="shared" si="52"/>
        <v>-10</v>
      </c>
      <c r="H618">
        <f t="shared" si="48"/>
        <v>-4.807692307692308E-2</v>
      </c>
      <c r="I618">
        <f t="shared" si="49"/>
        <v>12.077999999999999</v>
      </c>
      <c r="J618" s="5">
        <f t="shared" si="50"/>
        <v>14.493599999999999</v>
      </c>
      <c r="K618" s="5"/>
      <c r="L618" s="5">
        <f t="shared" si="51"/>
        <v>13.889699999999998</v>
      </c>
      <c r="M618" s="9"/>
      <c r="N618" s="9"/>
    </row>
    <row r="619" spans="1:14" hidden="1">
      <c r="A619" t="s">
        <v>1465</v>
      </c>
      <c r="B619" s="1">
        <v>4903301393573</v>
      </c>
      <c r="C619" t="s">
        <v>431</v>
      </c>
      <c r="D619" s="4" t="s">
        <v>1466</v>
      </c>
      <c r="E619">
        <v>198</v>
      </c>
      <c r="F619">
        <v>208</v>
      </c>
      <c r="G619">
        <f t="shared" si="52"/>
        <v>-10</v>
      </c>
      <c r="H619">
        <f t="shared" si="48"/>
        <v>-4.807692307692308E-2</v>
      </c>
      <c r="I619">
        <f t="shared" si="49"/>
        <v>12.077999999999999</v>
      </c>
      <c r="J619" s="5">
        <f t="shared" si="50"/>
        <v>14.493599999999999</v>
      </c>
      <c r="K619" s="5"/>
      <c r="L619" s="5">
        <f t="shared" si="51"/>
        <v>13.889699999999998</v>
      </c>
      <c r="M619" s="9">
        <v>48</v>
      </c>
      <c r="N619" s="9">
        <v>60</v>
      </c>
    </row>
    <row r="620" spans="1:14" hidden="1">
      <c r="A620" t="s">
        <v>1467</v>
      </c>
      <c r="B620" s="1">
        <v>4903301017035</v>
      </c>
      <c r="C620" t="s">
        <v>185</v>
      </c>
      <c r="D620" s="4" t="s">
        <v>1468</v>
      </c>
      <c r="E620">
        <v>498</v>
      </c>
      <c r="F620">
        <v>615</v>
      </c>
      <c r="G620">
        <f t="shared" si="52"/>
        <v>-117</v>
      </c>
      <c r="H620">
        <f t="shared" si="48"/>
        <v>-0.19024390243902439</v>
      </c>
      <c r="I620">
        <f t="shared" si="49"/>
        <v>30.378</v>
      </c>
      <c r="J620" s="5">
        <f t="shared" si="50"/>
        <v>36.453600000000002</v>
      </c>
      <c r="K620" s="5"/>
      <c r="L620" s="5">
        <f t="shared" si="51"/>
        <v>34.934699999999999</v>
      </c>
      <c r="M620" s="9">
        <v>78</v>
      </c>
      <c r="N620" s="9">
        <v>88</v>
      </c>
    </row>
    <row r="621" spans="1:14" hidden="1">
      <c r="A621" t="s">
        <v>1469</v>
      </c>
      <c r="B621" s="1">
        <v>4903301186502</v>
      </c>
      <c r="C621" t="s">
        <v>431</v>
      </c>
      <c r="D621" s="4" t="s">
        <v>1470</v>
      </c>
      <c r="E621">
        <v>950</v>
      </c>
      <c r="F621">
        <v>1360</v>
      </c>
      <c r="G621">
        <f t="shared" si="52"/>
        <v>-410</v>
      </c>
      <c r="H621">
        <f t="shared" si="48"/>
        <v>-0.3014705882352941</v>
      </c>
      <c r="I621">
        <f t="shared" si="49"/>
        <v>57.949999999999996</v>
      </c>
      <c r="J621" s="5">
        <f t="shared" si="50"/>
        <v>69.539999999999992</v>
      </c>
      <c r="K621" s="5"/>
      <c r="L621" s="5">
        <f t="shared" si="51"/>
        <v>66.642499999999984</v>
      </c>
      <c r="M621" s="9">
        <v>79</v>
      </c>
      <c r="N621" s="9">
        <v>90</v>
      </c>
    </row>
    <row r="622" spans="1:14" hidden="1">
      <c r="A622" t="s">
        <v>1471</v>
      </c>
      <c r="B622" s="1">
        <v>4987241100538</v>
      </c>
      <c r="C622" t="s">
        <v>139</v>
      </c>
      <c r="D622" s="4" t="s">
        <v>1472</v>
      </c>
      <c r="E622">
        <v>198</v>
      </c>
      <c r="F622">
        <v>198</v>
      </c>
      <c r="G622">
        <f t="shared" si="52"/>
        <v>0</v>
      </c>
      <c r="H622">
        <f t="shared" si="48"/>
        <v>0</v>
      </c>
      <c r="I622">
        <f t="shared" si="49"/>
        <v>12.077999999999999</v>
      </c>
      <c r="J622" s="5">
        <f t="shared" si="50"/>
        <v>14.493599999999999</v>
      </c>
      <c r="K622" s="5"/>
      <c r="L622" s="5">
        <f t="shared" si="51"/>
        <v>13.889699999999998</v>
      </c>
      <c r="M622" s="9"/>
      <c r="N622" s="9"/>
    </row>
    <row r="623" spans="1:14" hidden="1">
      <c r="A623" t="s">
        <v>1473</v>
      </c>
      <c r="B623" s="1">
        <v>4987241100521</v>
      </c>
      <c r="C623" t="s">
        <v>139</v>
      </c>
      <c r="D623" s="4" t="s">
        <v>1474</v>
      </c>
      <c r="E623">
        <v>198</v>
      </c>
      <c r="F623">
        <v>198</v>
      </c>
      <c r="G623">
        <f t="shared" si="52"/>
        <v>0</v>
      </c>
      <c r="H623">
        <f t="shared" si="48"/>
        <v>0</v>
      </c>
      <c r="I623">
        <f t="shared" si="49"/>
        <v>12.077999999999999</v>
      </c>
      <c r="J623" s="5">
        <f t="shared" si="50"/>
        <v>14.493599999999999</v>
      </c>
      <c r="K623" s="5"/>
      <c r="L623" s="5">
        <f t="shared" si="51"/>
        <v>13.889699999999998</v>
      </c>
      <c r="M623" s="9"/>
      <c r="N623" s="9"/>
    </row>
    <row r="624" spans="1:14" hidden="1">
      <c r="A624" t="s">
        <v>1475</v>
      </c>
      <c r="B624" s="1">
        <v>4987084411280</v>
      </c>
      <c r="C624" t="s">
        <v>139</v>
      </c>
      <c r="D624" t="s">
        <v>1476</v>
      </c>
      <c r="E624">
        <v>404</v>
      </c>
      <c r="F624">
        <v>599</v>
      </c>
      <c r="G624">
        <f t="shared" si="52"/>
        <v>-195</v>
      </c>
      <c r="H624">
        <f t="shared" si="48"/>
        <v>-0.32554257095158595</v>
      </c>
      <c r="I624">
        <f t="shared" si="49"/>
        <v>24.643999999999998</v>
      </c>
      <c r="J624" s="5">
        <f t="shared" si="50"/>
        <v>29.572799999999997</v>
      </c>
      <c r="K624" s="5"/>
      <c r="L624" s="5">
        <f t="shared" si="51"/>
        <v>28.340599999999995</v>
      </c>
      <c r="M624" s="9"/>
      <c r="N624" s="9"/>
    </row>
    <row r="625" spans="1:14" hidden="1">
      <c r="A625" t="s">
        <v>1477</v>
      </c>
      <c r="B625" s="1">
        <v>4987084411266</v>
      </c>
      <c r="C625" t="s">
        <v>139</v>
      </c>
      <c r="D625" t="s">
        <v>1478</v>
      </c>
      <c r="E625">
        <v>398</v>
      </c>
      <c r="F625">
        <v>394</v>
      </c>
      <c r="G625">
        <f t="shared" si="52"/>
        <v>4</v>
      </c>
      <c r="H625">
        <f t="shared" si="48"/>
        <v>1.015228426395939E-2</v>
      </c>
      <c r="I625">
        <f t="shared" si="49"/>
        <v>24.277999999999999</v>
      </c>
      <c r="J625" s="5">
        <f t="shared" si="50"/>
        <v>29.133599999999998</v>
      </c>
      <c r="K625" s="5"/>
      <c r="L625" s="5">
        <f t="shared" si="51"/>
        <v>27.919699999999995</v>
      </c>
      <c r="M625" s="9"/>
      <c r="N625" s="9"/>
    </row>
    <row r="626" spans="1:14" hidden="1">
      <c r="A626" t="s">
        <v>1479</v>
      </c>
      <c r="B626" s="1">
        <v>4987910710150</v>
      </c>
      <c r="C626" t="s">
        <v>431</v>
      </c>
      <c r="D626" t="s">
        <v>1480</v>
      </c>
      <c r="E626">
        <v>798</v>
      </c>
      <c r="F626">
        <v>842</v>
      </c>
      <c r="G626">
        <f t="shared" si="52"/>
        <v>-44</v>
      </c>
      <c r="H626">
        <f t="shared" si="48"/>
        <v>-5.2256532066508314E-2</v>
      </c>
      <c r="I626">
        <f t="shared" si="49"/>
        <v>48.677999999999997</v>
      </c>
      <c r="J626" s="5">
        <f t="shared" si="50"/>
        <v>58.413599999999995</v>
      </c>
      <c r="K626" s="5"/>
      <c r="L626" s="5">
        <f t="shared" si="51"/>
        <v>55.979699999999994</v>
      </c>
      <c r="M626" s="9"/>
      <c r="N626" s="9"/>
    </row>
    <row r="627" spans="1:14" hidden="1">
      <c r="A627" t="s">
        <v>1481</v>
      </c>
      <c r="B627" s="1">
        <v>4987241154999</v>
      </c>
      <c r="C627" t="s">
        <v>431</v>
      </c>
      <c r="D627" s="4" t="s">
        <v>1482</v>
      </c>
      <c r="E627">
        <v>1380</v>
      </c>
      <c r="F627">
        <v>1620</v>
      </c>
      <c r="G627">
        <f t="shared" si="52"/>
        <v>-240</v>
      </c>
      <c r="H627">
        <f t="shared" si="48"/>
        <v>-0.14814814814814814</v>
      </c>
      <c r="I627">
        <f t="shared" si="49"/>
        <v>84.179999999999993</v>
      </c>
      <c r="J627" s="5">
        <f t="shared" si="50"/>
        <v>101.01599999999999</v>
      </c>
      <c r="K627" s="5"/>
      <c r="L627" s="5">
        <f t="shared" si="51"/>
        <v>96.806999999999988</v>
      </c>
      <c r="M627" s="9"/>
      <c r="N627" s="9"/>
    </row>
    <row r="628" spans="1:14" hidden="1">
      <c r="A628" t="s">
        <v>1483</v>
      </c>
      <c r="B628" s="1">
        <v>4987241135974</v>
      </c>
      <c r="C628" t="s">
        <v>185</v>
      </c>
      <c r="D628" s="4" t="s">
        <v>1484</v>
      </c>
      <c r="E628">
        <v>1300</v>
      </c>
      <c r="F628">
        <v>1404</v>
      </c>
      <c r="G628">
        <f t="shared" si="52"/>
        <v>-104</v>
      </c>
      <c r="H628">
        <f t="shared" si="48"/>
        <v>-7.407407407407407E-2</v>
      </c>
      <c r="I628">
        <f t="shared" si="49"/>
        <v>79.3</v>
      </c>
      <c r="J628" s="5">
        <f t="shared" si="50"/>
        <v>95.16</v>
      </c>
      <c r="K628" s="5"/>
      <c r="L628" s="5">
        <f t="shared" si="51"/>
        <v>91.194999999999993</v>
      </c>
      <c r="M628" s="9">
        <v>45</v>
      </c>
      <c r="N628" s="9">
        <v>55</v>
      </c>
    </row>
    <row r="629" spans="1:14" hidden="1">
      <c r="A629" t="s">
        <v>1485</v>
      </c>
      <c r="B629" s="1">
        <v>4987241136865</v>
      </c>
      <c r="C629" t="s">
        <v>1428</v>
      </c>
      <c r="D629" s="4" t="s">
        <v>1486</v>
      </c>
      <c r="E629">
        <v>598</v>
      </c>
      <c r="F629">
        <v>578</v>
      </c>
      <c r="G629">
        <f t="shared" si="52"/>
        <v>20</v>
      </c>
      <c r="H629">
        <f t="shared" si="48"/>
        <v>3.4602076124567477E-2</v>
      </c>
      <c r="I629">
        <f t="shared" si="49"/>
        <v>36.478000000000002</v>
      </c>
      <c r="J629" s="5">
        <f t="shared" si="50"/>
        <v>43.773600000000002</v>
      </c>
      <c r="K629" s="5"/>
      <c r="L629" s="5">
        <f t="shared" si="51"/>
        <v>41.9497</v>
      </c>
      <c r="M629" s="9"/>
      <c r="N629" s="9"/>
    </row>
    <row r="630" spans="1:14" hidden="1">
      <c r="A630" t="s">
        <v>1487</v>
      </c>
      <c r="B630" s="1">
        <v>4987241116157</v>
      </c>
      <c r="C630" t="s">
        <v>1428</v>
      </c>
      <c r="D630" s="4" t="s">
        <v>1488</v>
      </c>
      <c r="E630">
        <v>598</v>
      </c>
      <c r="F630">
        <v>578</v>
      </c>
      <c r="G630">
        <f t="shared" si="52"/>
        <v>20</v>
      </c>
      <c r="H630">
        <f t="shared" si="48"/>
        <v>3.4602076124567477E-2</v>
      </c>
      <c r="I630">
        <f t="shared" si="49"/>
        <v>36.478000000000002</v>
      </c>
      <c r="J630" s="5">
        <f t="shared" si="50"/>
        <v>43.773600000000002</v>
      </c>
      <c r="K630" s="5"/>
      <c r="L630" s="5">
        <f t="shared" si="51"/>
        <v>41.9497</v>
      </c>
      <c r="M630" s="9">
        <v>98</v>
      </c>
      <c r="N630" s="9">
        <v>110</v>
      </c>
    </row>
    <row r="631" spans="1:14" hidden="1">
      <c r="A631" t="s">
        <v>1489</v>
      </c>
      <c r="B631" s="1">
        <v>4987084302366</v>
      </c>
      <c r="C631" t="s">
        <v>139</v>
      </c>
      <c r="D631" t="s">
        <v>1490</v>
      </c>
      <c r="E631">
        <v>598</v>
      </c>
      <c r="F631">
        <v>598</v>
      </c>
      <c r="G631">
        <f t="shared" si="52"/>
        <v>0</v>
      </c>
      <c r="H631">
        <f t="shared" si="48"/>
        <v>0</v>
      </c>
      <c r="I631">
        <f t="shared" si="49"/>
        <v>36.478000000000002</v>
      </c>
      <c r="J631" s="5">
        <f t="shared" si="50"/>
        <v>43.773600000000002</v>
      </c>
      <c r="K631" s="5"/>
      <c r="L631" s="5">
        <f t="shared" si="51"/>
        <v>41.9497</v>
      </c>
      <c r="M631" s="9">
        <v>58</v>
      </c>
      <c r="N631" s="9">
        <v>70</v>
      </c>
    </row>
    <row r="632" spans="1:14" hidden="1">
      <c r="A632" t="s">
        <v>1491</v>
      </c>
      <c r="B632" s="1">
        <v>4981736223313</v>
      </c>
      <c r="C632" t="s">
        <v>431</v>
      </c>
      <c r="D632" t="s">
        <v>1492</v>
      </c>
      <c r="E632">
        <v>228</v>
      </c>
      <c r="F632">
        <v>228</v>
      </c>
      <c r="G632">
        <f t="shared" si="52"/>
        <v>0</v>
      </c>
      <c r="H632">
        <f t="shared" si="48"/>
        <v>0</v>
      </c>
      <c r="I632">
        <f t="shared" si="49"/>
        <v>13.907999999999999</v>
      </c>
      <c r="J632" s="5">
        <f t="shared" si="50"/>
        <v>16.689599999999999</v>
      </c>
      <c r="K632" s="5"/>
      <c r="L632" s="5">
        <f t="shared" si="51"/>
        <v>15.994199999999998</v>
      </c>
      <c r="M632" s="9">
        <v>39</v>
      </c>
      <c r="N632" s="9">
        <v>50</v>
      </c>
    </row>
    <row r="633" spans="1:14" hidden="1">
      <c r="A633" t="s">
        <v>1493</v>
      </c>
      <c r="B633" s="1">
        <v>4987241150175</v>
      </c>
      <c r="C633" t="s">
        <v>139</v>
      </c>
      <c r="D633" s="4" t="s">
        <v>1494</v>
      </c>
      <c r="E633">
        <v>328</v>
      </c>
      <c r="F633">
        <v>328</v>
      </c>
      <c r="G633">
        <f t="shared" si="52"/>
        <v>0</v>
      </c>
      <c r="H633">
        <f t="shared" si="48"/>
        <v>0</v>
      </c>
      <c r="I633">
        <f t="shared" si="49"/>
        <v>20.007999999999999</v>
      </c>
      <c r="J633" s="5">
        <f t="shared" si="50"/>
        <v>24.009599999999999</v>
      </c>
      <c r="K633" s="5"/>
      <c r="L633" s="5">
        <f t="shared" si="51"/>
        <v>23.009199999999996</v>
      </c>
      <c r="M633" s="9"/>
      <c r="N633" s="9"/>
    </row>
    <row r="634" spans="1:14" hidden="1">
      <c r="A634" t="s">
        <v>1495</v>
      </c>
      <c r="B634" s="1">
        <v>4987241159703</v>
      </c>
      <c r="C634" t="s">
        <v>185</v>
      </c>
      <c r="D634" s="4" t="s">
        <v>1496</v>
      </c>
      <c r="E634">
        <v>328</v>
      </c>
      <c r="F634">
        <v>328</v>
      </c>
      <c r="G634">
        <f t="shared" si="52"/>
        <v>0</v>
      </c>
      <c r="H634">
        <f t="shared" si="48"/>
        <v>0</v>
      </c>
      <c r="I634">
        <f t="shared" si="49"/>
        <v>20.007999999999999</v>
      </c>
      <c r="J634" s="5">
        <f t="shared" si="50"/>
        <v>24.009599999999999</v>
      </c>
      <c r="K634" s="5"/>
      <c r="L634" s="5">
        <f t="shared" si="51"/>
        <v>23.009199999999996</v>
      </c>
      <c r="M634" s="9"/>
      <c r="N634" s="9"/>
    </row>
    <row r="635" spans="1:14" hidden="1">
      <c r="A635" t="s">
        <v>1497</v>
      </c>
      <c r="B635" s="1">
        <v>4987241134731</v>
      </c>
      <c r="C635" t="s">
        <v>185</v>
      </c>
      <c r="D635" s="4" t="s">
        <v>1498</v>
      </c>
      <c r="E635">
        <v>1625</v>
      </c>
      <c r="F635">
        <v>1625</v>
      </c>
      <c r="G635">
        <f t="shared" si="52"/>
        <v>0</v>
      </c>
      <c r="H635">
        <f t="shared" si="48"/>
        <v>0</v>
      </c>
      <c r="I635">
        <f t="shared" si="49"/>
        <v>99.125</v>
      </c>
      <c r="J635" s="5">
        <f t="shared" si="50"/>
        <v>118.94999999999999</v>
      </c>
      <c r="K635" s="5"/>
      <c r="L635" s="5">
        <f t="shared" si="51"/>
        <v>113.99374999999999</v>
      </c>
      <c r="M635" s="9"/>
      <c r="N635" s="9"/>
    </row>
    <row r="636" spans="1:14" hidden="1">
      <c r="A636" t="s">
        <v>1499</v>
      </c>
      <c r="B636" s="1">
        <v>4987241127702</v>
      </c>
      <c r="C636" t="s">
        <v>185</v>
      </c>
      <c r="D636" s="4" t="s">
        <v>1500</v>
      </c>
      <c r="E636">
        <v>1625</v>
      </c>
      <c r="F636">
        <v>1625</v>
      </c>
      <c r="G636">
        <f t="shared" si="52"/>
        <v>0</v>
      </c>
      <c r="H636">
        <f t="shared" si="48"/>
        <v>0</v>
      </c>
      <c r="I636">
        <f t="shared" si="49"/>
        <v>99.125</v>
      </c>
      <c r="J636" s="5">
        <f t="shared" si="50"/>
        <v>118.94999999999999</v>
      </c>
      <c r="K636" s="5"/>
      <c r="L636" s="5">
        <f t="shared" si="51"/>
        <v>113.99374999999999</v>
      </c>
      <c r="M636" s="9"/>
      <c r="N636" s="9"/>
    </row>
    <row r="637" spans="1:14">
      <c r="A637" t="s">
        <v>1501</v>
      </c>
      <c r="B637" s="1">
        <v>4987241144402</v>
      </c>
      <c r="C637" t="s">
        <v>185</v>
      </c>
      <c r="D637" s="4" t="s">
        <v>1502</v>
      </c>
      <c r="E637">
        <v>1944</v>
      </c>
      <c r="F637">
        <v>1944</v>
      </c>
      <c r="G637">
        <f t="shared" si="52"/>
        <v>0</v>
      </c>
      <c r="H637">
        <f t="shared" si="48"/>
        <v>0</v>
      </c>
      <c r="I637">
        <f t="shared" si="49"/>
        <v>118.584</v>
      </c>
      <c r="J637" s="5">
        <f t="shared" si="50"/>
        <v>142.30080000000001</v>
      </c>
      <c r="K637" s="2">
        <f>I637*1.25</f>
        <v>148.23000000000002</v>
      </c>
      <c r="L637" s="5">
        <f t="shared" si="51"/>
        <v>136.3716</v>
      </c>
      <c r="M637" s="9"/>
      <c r="N637" s="9"/>
    </row>
    <row r="638" spans="1:14">
      <c r="A638" t="s">
        <v>1503</v>
      </c>
      <c r="B638" s="1">
        <v>4987241144396</v>
      </c>
      <c r="C638" t="s">
        <v>185</v>
      </c>
      <c r="D638" s="4" t="s">
        <v>1504</v>
      </c>
      <c r="E638">
        <v>1944</v>
      </c>
      <c r="F638">
        <v>1944</v>
      </c>
      <c r="G638">
        <f t="shared" si="52"/>
        <v>0</v>
      </c>
      <c r="H638">
        <f t="shared" si="48"/>
        <v>0</v>
      </c>
      <c r="I638">
        <f t="shared" si="49"/>
        <v>118.584</v>
      </c>
      <c r="J638" s="5">
        <f t="shared" si="50"/>
        <v>142.30080000000001</v>
      </c>
      <c r="K638" s="2">
        <f>I638*1.25</f>
        <v>148.23000000000002</v>
      </c>
      <c r="L638" s="5">
        <f t="shared" si="51"/>
        <v>136.3716</v>
      </c>
      <c r="M638" s="9"/>
      <c r="N638" s="9"/>
    </row>
    <row r="639" spans="1:14" hidden="1">
      <c r="A639" t="s">
        <v>1505</v>
      </c>
      <c r="B639" s="1">
        <v>4987123701075</v>
      </c>
      <c r="C639" t="s">
        <v>431</v>
      </c>
      <c r="D639" t="s">
        <v>1506</v>
      </c>
      <c r="E639">
        <v>1512</v>
      </c>
      <c r="F639">
        <v>1512</v>
      </c>
      <c r="G639">
        <f t="shared" si="52"/>
        <v>0</v>
      </c>
      <c r="H639">
        <f t="shared" si="48"/>
        <v>0</v>
      </c>
      <c r="I639">
        <f t="shared" si="49"/>
        <v>92.231999999999999</v>
      </c>
      <c r="J639" s="5">
        <f t="shared" si="50"/>
        <v>110.6784</v>
      </c>
      <c r="K639" s="5"/>
      <c r="L639" s="5">
        <f t="shared" si="51"/>
        <v>106.06679999999999</v>
      </c>
      <c r="M639" s="9"/>
      <c r="N639" s="9"/>
    </row>
    <row r="640" spans="1:14">
      <c r="A640" t="s">
        <v>1507</v>
      </c>
      <c r="B640" s="1">
        <v>4987123703642</v>
      </c>
      <c r="C640" t="s">
        <v>431</v>
      </c>
      <c r="D640" t="s">
        <v>1508</v>
      </c>
      <c r="E640">
        <v>1944</v>
      </c>
      <c r="F640">
        <v>1944</v>
      </c>
      <c r="G640">
        <f t="shared" si="52"/>
        <v>0</v>
      </c>
      <c r="H640">
        <f t="shared" si="48"/>
        <v>0</v>
      </c>
      <c r="I640">
        <f t="shared" si="49"/>
        <v>118.584</v>
      </c>
      <c r="J640" s="5">
        <f t="shared" si="50"/>
        <v>142.30080000000001</v>
      </c>
      <c r="K640" s="2">
        <f>I640*1.25</f>
        <v>148.23000000000002</v>
      </c>
      <c r="L640" s="5">
        <f t="shared" si="51"/>
        <v>136.3716</v>
      </c>
      <c r="M640" s="9"/>
      <c r="N640" s="9"/>
    </row>
    <row r="641" spans="1:14" hidden="1">
      <c r="A641" t="s">
        <v>1509</v>
      </c>
      <c r="B641" s="1">
        <v>4987241134229</v>
      </c>
      <c r="C641" t="s">
        <v>1115</v>
      </c>
      <c r="D641" s="4" t="s">
        <v>1510</v>
      </c>
      <c r="E641">
        <v>1296</v>
      </c>
      <c r="F641">
        <v>1296</v>
      </c>
      <c r="G641">
        <f t="shared" si="52"/>
        <v>0</v>
      </c>
      <c r="H641">
        <f t="shared" si="48"/>
        <v>0</v>
      </c>
      <c r="I641">
        <f t="shared" si="49"/>
        <v>79.055999999999997</v>
      </c>
      <c r="J641" s="5">
        <f t="shared" si="50"/>
        <v>94.867199999999997</v>
      </c>
      <c r="K641" s="5"/>
      <c r="L641" s="5">
        <f t="shared" si="51"/>
        <v>90.914399999999986</v>
      </c>
      <c r="M641" s="9"/>
      <c r="N641" s="9"/>
    </row>
    <row r="642" spans="1:14" hidden="1">
      <c r="A642" t="s">
        <v>1511</v>
      </c>
      <c r="B642" s="1">
        <v>4987443323360</v>
      </c>
      <c r="C642" t="s">
        <v>188</v>
      </c>
      <c r="D642" t="s">
        <v>1512</v>
      </c>
      <c r="E642">
        <v>1420</v>
      </c>
      <c r="F642">
        <v>1420</v>
      </c>
      <c r="G642">
        <f t="shared" si="52"/>
        <v>0</v>
      </c>
      <c r="H642">
        <f t="shared" ref="H642:H705" si="53">G642/F642</f>
        <v>0</v>
      </c>
      <c r="I642">
        <f t="shared" ref="I642:I705" si="54">E642*0.061</f>
        <v>86.62</v>
      </c>
      <c r="J642" s="5">
        <f t="shared" ref="J642:J705" si="55">I642*1.2</f>
        <v>103.944</v>
      </c>
      <c r="K642" s="5"/>
      <c r="L642" s="5">
        <f t="shared" ref="L642:L705" si="56">I642*1.15</f>
        <v>99.613</v>
      </c>
      <c r="M642" s="9"/>
      <c r="N642" s="9"/>
    </row>
    <row r="643" spans="1:14" hidden="1">
      <c r="A643" t="s">
        <v>1513</v>
      </c>
      <c r="B643" s="1">
        <v>4987107615619</v>
      </c>
      <c r="C643" t="s">
        <v>185</v>
      </c>
      <c r="D643" t="s">
        <v>1514</v>
      </c>
      <c r="E643">
        <v>1480</v>
      </c>
      <c r="F643">
        <v>1480</v>
      </c>
      <c r="G643">
        <f t="shared" si="52"/>
        <v>0</v>
      </c>
      <c r="H643">
        <f t="shared" si="53"/>
        <v>0</v>
      </c>
      <c r="I643">
        <f t="shared" si="54"/>
        <v>90.28</v>
      </c>
      <c r="J643" s="5">
        <f t="shared" si="55"/>
        <v>108.336</v>
      </c>
      <c r="K643" s="5"/>
      <c r="L643" s="5">
        <f t="shared" si="56"/>
        <v>103.82199999999999</v>
      </c>
      <c r="M643" s="9"/>
      <c r="N643" s="9"/>
    </row>
    <row r="644" spans="1:14" hidden="1">
      <c r="A644" t="s">
        <v>1515</v>
      </c>
      <c r="B644" s="1">
        <v>4987154655620</v>
      </c>
      <c r="C644" t="s">
        <v>431</v>
      </c>
      <c r="D644" t="s">
        <v>1516</v>
      </c>
      <c r="E644">
        <v>297</v>
      </c>
      <c r="F644">
        <v>297</v>
      </c>
      <c r="G644">
        <f t="shared" si="52"/>
        <v>0</v>
      </c>
      <c r="H644">
        <f t="shared" si="53"/>
        <v>0</v>
      </c>
      <c r="I644">
        <f t="shared" si="54"/>
        <v>18.117000000000001</v>
      </c>
      <c r="J644" s="5">
        <f t="shared" si="55"/>
        <v>21.740400000000001</v>
      </c>
      <c r="K644" s="5"/>
      <c r="L644" s="5">
        <f t="shared" si="56"/>
        <v>20.83455</v>
      </c>
      <c r="M644" s="9"/>
      <c r="N644" s="9"/>
    </row>
    <row r="645" spans="1:14" hidden="1">
      <c r="A645" t="s">
        <v>1517</v>
      </c>
      <c r="B645" s="1">
        <v>4987103031697</v>
      </c>
      <c r="C645" t="s">
        <v>188</v>
      </c>
      <c r="D645" t="s">
        <v>1518</v>
      </c>
      <c r="E645">
        <v>950</v>
      </c>
      <c r="F645">
        <v>950</v>
      </c>
      <c r="G645">
        <f t="shared" si="52"/>
        <v>0</v>
      </c>
      <c r="H645">
        <f t="shared" si="53"/>
        <v>0</v>
      </c>
      <c r="I645">
        <f t="shared" si="54"/>
        <v>57.949999999999996</v>
      </c>
      <c r="J645" s="5">
        <f t="shared" si="55"/>
        <v>69.539999999999992</v>
      </c>
      <c r="K645" s="5"/>
      <c r="L645" s="5">
        <f t="shared" si="56"/>
        <v>66.642499999999984</v>
      </c>
      <c r="M645" s="9"/>
      <c r="N645" s="9"/>
    </row>
    <row r="646" spans="1:14" hidden="1">
      <c r="A646" t="s">
        <v>1519</v>
      </c>
      <c r="B646" s="1">
        <v>4987241149926</v>
      </c>
      <c r="C646" t="s">
        <v>185</v>
      </c>
      <c r="D646" s="4" t="s">
        <v>1520</v>
      </c>
      <c r="E646">
        <v>594</v>
      </c>
      <c r="F646">
        <v>594</v>
      </c>
      <c r="G646">
        <f t="shared" si="52"/>
        <v>0</v>
      </c>
      <c r="H646">
        <f t="shared" si="53"/>
        <v>0</v>
      </c>
      <c r="I646">
        <f t="shared" si="54"/>
        <v>36.234000000000002</v>
      </c>
      <c r="J646" s="5">
        <f t="shared" si="55"/>
        <v>43.480800000000002</v>
      </c>
      <c r="K646" s="5"/>
      <c r="L646" s="5">
        <f t="shared" si="56"/>
        <v>41.6691</v>
      </c>
      <c r="M646" s="9"/>
      <c r="N646" s="9"/>
    </row>
    <row r="647" spans="1:14" hidden="1">
      <c r="A647" t="s">
        <v>1521</v>
      </c>
      <c r="B647" s="1">
        <v>4903301051541</v>
      </c>
      <c r="C647" t="s">
        <v>188</v>
      </c>
      <c r="D647" s="4" t="s">
        <v>1522</v>
      </c>
      <c r="E647">
        <v>645</v>
      </c>
      <c r="F647">
        <v>645</v>
      </c>
      <c r="G647">
        <f t="shared" si="52"/>
        <v>0</v>
      </c>
      <c r="H647">
        <f t="shared" si="53"/>
        <v>0</v>
      </c>
      <c r="I647">
        <f t="shared" si="54"/>
        <v>39.344999999999999</v>
      </c>
      <c r="J647" s="5">
        <f t="shared" si="55"/>
        <v>47.213999999999999</v>
      </c>
      <c r="K647" s="5"/>
      <c r="L647" s="5">
        <f t="shared" si="56"/>
        <v>45.246749999999999</v>
      </c>
      <c r="M647" s="9"/>
      <c r="N647" s="9"/>
    </row>
    <row r="648" spans="1:14" hidden="1">
      <c r="A648" t="s">
        <v>1523</v>
      </c>
      <c r="B648" s="1">
        <v>4987241134427</v>
      </c>
      <c r="C648" t="s">
        <v>188</v>
      </c>
      <c r="D648" s="4" t="s">
        <v>1524</v>
      </c>
      <c r="E648">
        <v>598</v>
      </c>
      <c r="F648">
        <v>598</v>
      </c>
      <c r="G648">
        <f t="shared" si="52"/>
        <v>0</v>
      </c>
      <c r="H648">
        <f t="shared" si="53"/>
        <v>0</v>
      </c>
      <c r="I648">
        <f t="shared" si="54"/>
        <v>36.478000000000002</v>
      </c>
      <c r="J648" s="5">
        <f t="shared" si="55"/>
        <v>43.773600000000002</v>
      </c>
      <c r="K648" s="5"/>
      <c r="L648" s="5">
        <f t="shared" si="56"/>
        <v>41.9497</v>
      </c>
      <c r="M648" s="9"/>
      <c r="N648" s="9"/>
    </row>
    <row r="649" spans="1:14" hidden="1">
      <c r="A649" t="s">
        <v>1525</v>
      </c>
      <c r="B649" s="1">
        <v>4987084412034</v>
      </c>
      <c r="C649" t="s">
        <v>139</v>
      </c>
      <c r="D649" t="s">
        <v>1526</v>
      </c>
      <c r="E649">
        <v>798</v>
      </c>
      <c r="F649">
        <v>950</v>
      </c>
      <c r="G649">
        <f t="shared" si="52"/>
        <v>-152</v>
      </c>
      <c r="H649">
        <f t="shared" si="53"/>
        <v>-0.16</v>
      </c>
      <c r="I649">
        <f t="shared" si="54"/>
        <v>48.677999999999997</v>
      </c>
      <c r="J649" s="5">
        <f t="shared" si="55"/>
        <v>58.413599999999995</v>
      </c>
      <c r="K649" s="5"/>
      <c r="L649" s="5">
        <f t="shared" si="56"/>
        <v>55.979699999999994</v>
      </c>
      <c r="M649" s="9"/>
      <c r="N649" s="9"/>
    </row>
    <row r="650" spans="1:14" hidden="1">
      <c r="A650" t="s">
        <v>1527</v>
      </c>
      <c r="B650" s="1">
        <v>4981736224419</v>
      </c>
      <c r="C650" t="s">
        <v>185</v>
      </c>
      <c r="D650" t="s">
        <v>1528</v>
      </c>
      <c r="E650">
        <v>950</v>
      </c>
      <c r="F650">
        <v>950</v>
      </c>
      <c r="G650">
        <f t="shared" si="52"/>
        <v>0</v>
      </c>
      <c r="H650">
        <f t="shared" si="53"/>
        <v>0</v>
      </c>
      <c r="I650">
        <f t="shared" si="54"/>
        <v>57.949999999999996</v>
      </c>
      <c r="J650" s="5">
        <f t="shared" si="55"/>
        <v>69.539999999999992</v>
      </c>
      <c r="K650" s="5"/>
      <c r="L650" s="5">
        <f t="shared" si="56"/>
        <v>66.642499999999984</v>
      </c>
      <c r="M650" s="9"/>
      <c r="N650" s="9"/>
    </row>
    <row r="651" spans="1:14" hidden="1">
      <c r="A651" t="s">
        <v>1529</v>
      </c>
      <c r="B651" s="1">
        <v>4987241101580</v>
      </c>
      <c r="C651" t="s">
        <v>188</v>
      </c>
      <c r="D651" s="4" t="s">
        <v>1530</v>
      </c>
      <c r="E651">
        <v>950</v>
      </c>
      <c r="F651">
        <v>950</v>
      </c>
      <c r="G651">
        <f t="shared" si="52"/>
        <v>0</v>
      </c>
      <c r="H651">
        <f t="shared" si="53"/>
        <v>0</v>
      </c>
      <c r="I651">
        <f t="shared" si="54"/>
        <v>57.949999999999996</v>
      </c>
      <c r="J651" s="5">
        <f t="shared" si="55"/>
        <v>69.539999999999992</v>
      </c>
      <c r="K651" s="5"/>
      <c r="L651" s="5">
        <f t="shared" si="56"/>
        <v>66.642499999999984</v>
      </c>
      <c r="M651" s="9">
        <v>59</v>
      </c>
      <c r="N651" s="9">
        <v>70</v>
      </c>
    </row>
    <row r="652" spans="1:14" hidden="1">
      <c r="A652" t="s">
        <v>1531</v>
      </c>
      <c r="B652" s="1">
        <v>4987084410979</v>
      </c>
      <c r="C652" t="s">
        <v>139</v>
      </c>
      <c r="D652" t="s">
        <v>1532</v>
      </c>
      <c r="E652">
        <v>1620</v>
      </c>
      <c r="F652">
        <v>1620</v>
      </c>
      <c r="G652">
        <f t="shared" si="52"/>
        <v>0</v>
      </c>
      <c r="H652">
        <f t="shared" si="53"/>
        <v>0</v>
      </c>
      <c r="I652">
        <f t="shared" si="54"/>
        <v>98.82</v>
      </c>
      <c r="J652" s="5">
        <f t="shared" si="55"/>
        <v>118.58399999999999</v>
      </c>
      <c r="K652" s="5"/>
      <c r="L652" s="5">
        <f t="shared" si="56"/>
        <v>113.64299999999999</v>
      </c>
      <c r="M652" s="9">
        <v>75</v>
      </c>
      <c r="N652" s="9">
        <v>85</v>
      </c>
    </row>
    <row r="653" spans="1:14" hidden="1">
      <c r="A653" t="s">
        <v>1533</v>
      </c>
      <c r="B653" s="1">
        <v>4987084411983</v>
      </c>
      <c r="C653" t="s">
        <v>139</v>
      </c>
      <c r="D653" t="s">
        <v>1534</v>
      </c>
      <c r="E653">
        <v>615</v>
      </c>
      <c r="F653">
        <v>615</v>
      </c>
      <c r="G653">
        <f t="shared" si="52"/>
        <v>0</v>
      </c>
      <c r="H653">
        <f t="shared" si="53"/>
        <v>0</v>
      </c>
      <c r="I653">
        <f t="shared" si="54"/>
        <v>37.515000000000001</v>
      </c>
      <c r="J653" s="5">
        <f t="shared" si="55"/>
        <v>45.018000000000001</v>
      </c>
      <c r="K653" s="5"/>
      <c r="L653" s="5">
        <f t="shared" si="56"/>
        <v>43.142249999999997</v>
      </c>
      <c r="M653" s="9">
        <v>99</v>
      </c>
      <c r="N653" s="9" t="s">
        <v>1535</v>
      </c>
    </row>
    <row r="654" spans="1:14" hidden="1">
      <c r="A654" t="s">
        <v>1536</v>
      </c>
      <c r="B654" s="1">
        <v>4987084410290</v>
      </c>
      <c r="C654" t="s">
        <v>139</v>
      </c>
      <c r="D654" t="s">
        <v>1537</v>
      </c>
      <c r="E654">
        <v>1598</v>
      </c>
      <c r="F654">
        <v>1598</v>
      </c>
      <c r="G654">
        <f t="shared" si="52"/>
        <v>0</v>
      </c>
      <c r="H654">
        <f t="shared" si="53"/>
        <v>0</v>
      </c>
      <c r="I654">
        <f t="shared" si="54"/>
        <v>97.477999999999994</v>
      </c>
      <c r="J654" s="5">
        <f t="shared" si="55"/>
        <v>116.97359999999999</v>
      </c>
      <c r="K654" s="5"/>
      <c r="L654" s="5">
        <f t="shared" si="56"/>
        <v>112.09969999999998</v>
      </c>
      <c r="M654" s="9"/>
      <c r="N654" s="9"/>
    </row>
    <row r="655" spans="1:14" hidden="1">
      <c r="A655" t="s">
        <v>1538</v>
      </c>
      <c r="B655" s="1">
        <v>4987084410207</v>
      </c>
      <c r="C655" t="s">
        <v>139</v>
      </c>
      <c r="D655" t="s">
        <v>1539</v>
      </c>
      <c r="E655">
        <v>1598</v>
      </c>
      <c r="F655">
        <v>1598</v>
      </c>
      <c r="G655">
        <f t="shared" si="52"/>
        <v>0</v>
      </c>
      <c r="H655">
        <f t="shared" si="53"/>
        <v>0</v>
      </c>
      <c r="I655">
        <f t="shared" si="54"/>
        <v>97.477999999999994</v>
      </c>
      <c r="J655" s="5">
        <f t="shared" si="55"/>
        <v>116.97359999999999</v>
      </c>
      <c r="K655" s="5"/>
      <c r="L655" s="5">
        <f t="shared" si="56"/>
        <v>112.09969999999998</v>
      </c>
      <c r="M655" s="9"/>
      <c r="N655" s="9"/>
    </row>
    <row r="656" spans="1:14" hidden="1">
      <c r="A656" t="s">
        <v>1540</v>
      </c>
      <c r="B656" s="1">
        <v>4987241149513</v>
      </c>
      <c r="C656" t="s">
        <v>431</v>
      </c>
      <c r="D656" s="4" t="s">
        <v>1541</v>
      </c>
      <c r="E656">
        <v>1620</v>
      </c>
      <c r="F656">
        <v>1620</v>
      </c>
      <c r="G656">
        <f t="shared" si="52"/>
        <v>0</v>
      </c>
      <c r="H656">
        <f t="shared" si="53"/>
        <v>0</v>
      </c>
      <c r="I656">
        <f t="shared" si="54"/>
        <v>98.82</v>
      </c>
      <c r="J656" s="5">
        <f t="shared" si="55"/>
        <v>118.58399999999999</v>
      </c>
      <c r="K656" s="5"/>
      <c r="L656" s="5">
        <f t="shared" si="56"/>
        <v>113.64299999999999</v>
      </c>
      <c r="M656" s="9"/>
      <c r="N656" s="9"/>
    </row>
    <row r="657" spans="1:14" hidden="1">
      <c r="A657" t="s">
        <v>1542</v>
      </c>
      <c r="B657" s="1">
        <v>4987241100545</v>
      </c>
      <c r="C657" t="s">
        <v>185</v>
      </c>
      <c r="D657" s="4" t="s">
        <v>1543</v>
      </c>
      <c r="E657">
        <v>1404</v>
      </c>
      <c r="F657">
        <v>1404</v>
      </c>
      <c r="G657">
        <f t="shared" ref="G657:G718" si="57">E657-F657</f>
        <v>0</v>
      </c>
      <c r="H657">
        <f t="shared" si="53"/>
        <v>0</v>
      </c>
      <c r="I657">
        <f t="shared" si="54"/>
        <v>85.643999999999991</v>
      </c>
      <c r="J657" s="5">
        <f t="shared" si="55"/>
        <v>102.77279999999999</v>
      </c>
      <c r="K657" s="5"/>
      <c r="L657" s="5">
        <f t="shared" si="56"/>
        <v>98.490599999999986</v>
      </c>
      <c r="M657" s="9"/>
      <c r="N657" s="9"/>
    </row>
    <row r="658" spans="1:14" hidden="1">
      <c r="A658" t="s">
        <v>1544</v>
      </c>
      <c r="B658" s="1">
        <v>4981736222712</v>
      </c>
      <c r="C658" t="s">
        <v>431</v>
      </c>
      <c r="D658" t="s">
        <v>1545</v>
      </c>
      <c r="E658">
        <v>997</v>
      </c>
      <c r="F658">
        <v>997</v>
      </c>
      <c r="G658">
        <f t="shared" si="57"/>
        <v>0</v>
      </c>
      <c r="H658">
        <f t="shared" si="53"/>
        <v>0</v>
      </c>
      <c r="I658">
        <f t="shared" si="54"/>
        <v>60.817</v>
      </c>
      <c r="J658" s="5">
        <f t="shared" si="55"/>
        <v>72.980400000000003</v>
      </c>
      <c r="K658" s="5"/>
      <c r="L658" s="5">
        <f t="shared" si="56"/>
        <v>69.939549999999997</v>
      </c>
      <c r="M658" s="9"/>
      <c r="N658" s="9"/>
    </row>
    <row r="659" spans="1:14" hidden="1">
      <c r="A659" t="s">
        <v>1546</v>
      </c>
      <c r="B659" s="1">
        <v>4987084300775</v>
      </c>
      <c r="C659" t="s">
        <v>139</v>
      </c>
      <c r="D659" t="s">
        <v>1547</v>
      </c>
      <c r="E659">
        <v>1620</v>
      </c>
      <c r="F659">
        <v>1620</v>
      </c>
      <c r="G659">
        <f t="shared" si="57"/>
        <v>0</v>
      </c>
      <c r="H659">
        <f t="shared" si="53"/>
        <v>0</v>
      </c>
      <c r="I659">
        <f t="shared" si="54"/>
        <v>98.82</v>
      </c>
      <c r="J659" s="5">
        <f t="shared" si="55"/>
        <v>118.58399999999999</v>
      </c>
      <c r="K659" s="5"/>
      <c r="L659" s="5">
        <f t="shared" si="56"/>
        <v>113.64299999999999</v>
      </c>
      <c r="M659" s="9">
        <v>72</v>
      </c>
      <c r="N659" s="9">
        <v>85</v>
      </c>
    </row>
    <row r="660" spans="1:14" hidden="1">
      <c r="A660" t="s">
        <v>1548</v>
      </c>
      <c r="B660" s="1">
        <v>4987084416902</v>
      </c>
      <c r="C660" t="s">
        <v>17</v>
      </c>
      <c r="D660" s="7" t="s">
        <v>1549</v>
      </c>
      <c r="E660">
        <v>598</v>
      </c>
      <c r="F660">
        <v>598</v>
      </c>
      <c r="G660">
        <f t="shared" si="57"/>
        <v>0</v>
      </c>
      <c r="H660">
        <f t="shared" si="53"/>
        <v>0</v>
      </c>
      <c r="I660">
        <f t="shared" si="54"/>
        <v>36.478000000000002</v>
      </c>
      <c r="J660" s="5">
        <f t="shared" si="55"/>
        <v>43.773600000000002</v>
      </c>
      <c r="K660" s="5"/>
      <c r="L660" s="5">
        <f t="shared" si="56"/>
        <v>41.9497</v>
      </c>
      <c r="M660" s="9"/>
      <c r="N660" s="9"/>
    </row>
    <row r="661" spans="1:14" hidden="1">
      <c r="A661" t="s">
        <v>1550</v>
      </c>
      <c r="B661" s="1">
        <v>4987084416919</v>
      </c>
      <c r="C661" t="s">
        <v>17</v>
      </c>
      <c r="D661" t="s">
        <v>1551</v>
      </c>
      <c r="E661">
        <v>1296</v>
      </c>
      <c r="F661">
        <v>1296</v>
      </c>
      <c r="G661">
        <f t="shared" si="57"/>
        <v>0</v>
      </c>
      <c r="H661">
        <f t="shared" si="53"/>
        <v>0</v>
      </c>
      <c r="I661">
        <f t="shared" si="54"/>
        <v>79.055999999999997</v>
      </c>
      <c r="J661" s="5">
        <f t="shared" si="55"/>
        <v>94.867199999999997</v>
      </c>
      <c r="K661" s="5"/>
      <c r="L661" s="5">
        <f t="shared" si="56"/>
        <v>90.914399999999986</v>
      </c>
      <c r="M661" s="9"/>
      <c r="N661" s="9"/>
    </row>
    <row r="662" spans="1:14" hidden="1">
      <c r="A662" t="s">
        <v>1552</v>
      </c>
      <c r="B662" s="1">
        <v>4903301269519</v>
      </c>
      <c r="C662" t="s">
        <v>185</v>
      </c>
      <c r="D662" s="4" t="s">
        <v>1553</v>
      </c>
      <c r="E662">
        <v>478</v>
      </c>
      <c r="F662">
        <v>478</v>
      </c>
      <c r="G662">
        <f t="shared" si="57"/>
        <v>0</v>
      </c>
      <c r="H662">
        <f t="shared" si="53"/>
        <v>0</v>
      </c>
      <c r="I662">
        <f t="shared" si="54"/>
        <v>29.157999999999998</v>
      </c>
      <c r="J662" s="5">
        <f t="shared" si="55"/>
        <v>34.989599999999996</v>
      </c>
      <c r="K662" s="5"/>
      <c r="L662" s="5">
        <f t="shared" si="56"/>
        <v>33.531699999999994</v>
      </c>
      <c r="M662" s="9"/>
      <c r="N662" s="9"/>
    </row>
    <row r="663" spans="1:14" hidden="1">
      <c r="A663" t="s">
        <v>1554</v>
      </c>
      <c r="B663" s="1">
        <v>4987123702324</v>
      </c>
      <c r="C663" t="s">
        <v>431</v>
      </c>
      <c r="D663" t="s">
        <v>1555</v>
      </c>
      <c r="E663">
        <v>248</v>
      </c>
      <c r="F663">
        <v>248</v>
      </c>
      <c r="G663">
        <f t="shared" si="57"/>
        <v>0</v>
      </c>
      <c r="H663">
        <f t="shared" si="53"/>
        <v>0</v>
      </c>
      <c r="I663">
        <f t="shared" si="54"/>
        <v>15.128</v>
      </c>
      <c r="J663" s="5">
        <f t="shared" si="55"/>
        <v>18.153600000000001</v>
      </c>
      <c r="K663" s="5"/>
      <c r="L663" s="5">
        <f t="shared" si="56"/>
        <v>17.397199999999998</v>
      </c>
      <c r="M663" s="9"/>
      <c r="N663" s="9"/>
    </row>
    <row r="664" spans="1:14" hidden="1">
      <c r="A664" t="s">
        <v>1556</v>
      </c>
      <c r="B664" s="1">
        <v>4987241150199</v>
      </c>
      <c r="C664" t="s">
        <v>139</v>
      </c>
      <c r="D664" s="4" t="s">
        <v>1557</v>
      </c>
      <c r="E664">
        <v>494</v>
      </c>
      <c r="F664">
        <v>494</v>
      </c>
      <c r="G664">
        <f t="shared" si="57"/>
        <v>0</v>
      </c>
      <c r="H664">
        <f t="shared" si="53"/>
        <v>0</v>
      </c>
      <c r="I664">
        <f t="shared" si="54"/>
        <v>30.134</v>
      </c>
      <c r="J664" s="5">
        <f t="shared" si="55"/>
        <v>36.160800000000002</v>
      </c>
      <c r="K664" s="5"/>
      <c r="L664" s="5">
        <f t="shared" si="56"/>
        <v>34.6541</v>
      </c>
      <c r="M664" s="9"/>
      <c r="N664" s="9"/>
    </row>
    <row r="665" spans="1:14" hidden="1">
      <c r="A665" t="s">
        <v>1558</v>
      </c>
      <c r="B665" s="1">
        <v>4987304062223</v>
      </c>
      <c r="C665" t="s">
        <v>117</v>
      </c>
      <c r="D665" t="s">
        <v>1559</v>
      </c>
      <c r="E665">
        <v>4299</v>
      </c>
      <c r="F665">
        <v>4299</v>
      </c>
      <c r="G665">
        <f t="shared" si="57"/>
        <v>0</v>
      </c>
      <c r="H665">
        <f t="shared" si="53"/>
        <v>0</v>
      </c>
      <c r="I665">
        <f t="shared" si="54"/>
        <v>262.23899999999998</v>
      </c>
      <c r="J665" s="5">
        <f t="shared" si="55"/>
        <v>314.68679999999995</v>
      </c>
      <c r="K665" s="5"/>
      <c r="L665" s="5">
        <f t="shared" si="56"/>
        <v>301.57484999999997</v>
      </c>
      <c r="M665" s="9"/>
      <c r="N665" s="9"/>
    </row>
    <row r="666" spans="1:14" hidden="1">
      <c r="A666" t="s">
        <v>1560</v>
      </c>
      <c r="B666" s="1">
        <v>4987045100352</v>
      </c>
      <c r="C666" t="s">
        <v>1561</v>
      </c>
      <c r="D666" t="s">
        <v>1562</v>
      </c>
      <c r="E666">
        <v>3580</v>
      </c>
      <c r="F666">
        <v>3979</v>
      </c>
      <c r="G666">
        <f t="shared" si="57"/>
        <v>-399</v>
      </c>
      <c r="H666">
        <f t="shared" si="53"/>
        <v>-0.10027645136969088</v>
      </c>
      <c r="I666">
        <f t="shared" si="54"/>
        <v>218.38</v>
      </c>
      <c r="J666" s="5">
        <f t="shared" si="55"/>
        <v>262.05599999999998</v>
      </c>
      <c r="K666" s="5"/>
      <c r="L666" s="5">
        <f t="shared" si="56"/>
        <v>251.13699999999997</v>
      </c>
      <c r="M666" s="9"/>
      <c r="N666" s="9"/>
    </row>
    <row r="667" spans="1:14" hidden="1">
      <c r="A667" t="s">
        <v>1563</v>
      </c>
      <c r="B667" s="1">
        <v>4987045100376</v>
      </c>
      <c r="C667" t="s">
        <v>1561</v>
      </c>
      <c r="D667" t="s">
        <v>1564</v>
      </c>
      <c r="E667">
        <v>3580</v>
      </c>
      <c r="F667">
        <v>3979</v>
      </c>
      <c r="G667">
        <f t="shared" si="57"/>
        <v>-399</v>
      </c>
      <c r="H667">
        <f t="shared" si="53"/>
        <v>-0.10027645136969088</v>
      </c>
      <c r="I667">
        <f t="shared" si="54"/>
        <v>218.38</v>
      </c>
      <c r="J667" s="5">
        <f t="shared" si="55"/>
        <v>262.05599999999998</v>
      </c>
      <c r="K667" s="5"/>
      <c r="L667" s="5">
        <f t="shared" si="56"/>
        <v>251.13699999999997</v>
      </c>
      <c r="M667" s="9"/>
      <c r="N667" s="9"/>
    </row>
    <row r="668" spans="1:14">
      <c r="A668" t="s">
        <v>1565</v>
      </c>
      <c r="B668" s="1">
        <v>4987045100390</v>
      </c>
      <c r="C668" t="s">
        <v>1566</v>
      </c>
      <c r="D668" t="s">
        <v>1567</v>
      </c>
      <c r="E668">
        <v>3200</v>
      </c>
      <c r="F668">
        <v>3979</v>
      </c>
      <c r="G668">
        <f t="shared" si="57"/>
        <v>-779</v>
      </c>
      <c r="H668">
        <f t="shared" si="53"/>
        <v>-0.19577783362653933</v>
      </c>
      <c r="I668">
        <f t="shared" si="54"/>
        <v>195.2</v>
      </c>
      <c r="J668" s="5">
        <f t="shared" si="55"/>
        <v>234.23999999999998</v>
      </c>
      <c r="K668" s="2">
        <f>I668*1.25</f>
        <v>244</v>
      </c>
      <c r="L668" s="5">
        <f t="shared" si="56"/>
        <v>224.47999999999996</v>
      </c>
      <c r="M668" s="9"/>
      <c r="N668" s="9"/>
    </row>
    <row r="669" spans="1:14" hidden="1">
      <c r="A669" t="s">
        <v>1568</v>
      </c>
      <c r="B669" s="1">
        <v>4987072042144</v>
      </c>
      <c r="C669" t="s">
        <v>304</v>
      </c>
      <c r="D669" t="s">
        <v>1569</v>
      </c>
      <c r="E669">
        <v>3980</v>
      </c>
      <c r="F669">
        <v>4082</v>
      </c>
      <c r="G669">
        <f t="shared" si="57"/>
        <v>-102</v>
      </c>
      <c r="H669">
        <f t="shared" si="53"/>
        <v>-2.4987751102400785E-2</v>
      </c>
      <c r="I669">
        <f t="shared" si="54"/>
        <v>242.78</v>
      </c>
      <c r="J669" s="5">
        <f t="shared" si="55"/>
        <v>291.33600000000001</v>
      </c>
      <c r="K669" s="5"/>
      <c r="L669" s="5">
        <f t="shared" si="56"/>
        <v>279.197</v>
      </c>
      <c r="M669" s="9"/>
      <c r="N669" s="9"/>
    </row>
    <row r="670" spans="1:14" hidden="1">
      <c r="A670" t="s">
        <v>1570</v>
      </c>
      <c r="B670" s="1">
        <v>4987045050206</v>
      </c>
      <c r="C670" t="s">
        <v>265</v>
      </c>
      <c r="D670" t="s">
        <v>1571</v>
      </c>
      <c r="E670">
        <v>1580</v>
      </c>
      <c r="F670">
        <v>1933</v>
      </c>
      <c r="G670">
        <f t="shared" si="57"/>
        <v>-353</v>
      </c>
      <c r="H670">
        <f t="shared" si="53"/>
        <v>-0.18261769270563891</v>
      </c>
      <c r="I670">
        <f t="shared" si="54"/>
        <v>96.38</v>
      </c>
      <c r="J670" s="5">
        <f t="shared" si="55"/>
        <v>115.65599999999999</v>
      </c>
      <c r="K670" s="5"/>
      <c r="L670" s="5">
        <f t="shared" si="56"/>
        <v>110.83699999999999</v>
      </c>
      <c r="M670" s="9"/>
      <c r="N670" s="9"/>
    </row>
    <row r="671" spans="1:14">
      <c r="A671" t="s">
        <v>1572</v>
      </c>
      <c r="B671" s="1">
        <v>4987138430069</v>
      </c>
      <c r="C671" t="s">
        <v>1573</v>
      </c>
      <c r="D671" t="s">
        <v>1574</v>
      </c>
      <c r="E671">
        <v>1800</v>
      </c>
      <c r="F671">
        <v>2325</v>
      </c>
      <c r="G671">
        <f t="shared" si="57"/>
        <v>-525</v>
      </c>
      <c r="H671">
        <f t="shared" si="53"/>
        <v>-0.22580645161290322</v>
      </c>
      <c r="I671">
        <f t="shared" si="54"/>
        <v>109.8</v>
      </c>
      <c r="J671" s="5">
        <f t="shared" si="55"/>
        <v>131.76</v>
      </c>
      <c r="K671" s="2">
        <f>I671*1.25</f>
        <v>137.25</v>
      </c>
      <c r="L671" s="5">
        <f t="shared" si="56"/>
        <v>126.26999999999998</v>
      </c>
      <c r="M671" s="9"/>
      <c r="N671" s="9"/>
    </row>
    <row r="672" spans="1:14" hidden="1">
      <c r="A672" t="s">
        <v>1575</v>
      </c>
      <c r="B672" s="1">
        <v>4987241159796</v>
      </c>
      <c r="C672" t="s">
        <v>996</v>
      </c>
      <c r="D672" s="4" t="s">
        <v>1576</v>
      </c>
      <c r="E672">
        <v>3780</v>
      </c>
      <c r="F672">
        <v>3780</v>
      </c>
      <c r="G672">
        <f t="shared" si="57"/>
        <v>0</v>
      </c>
      <c r="H672">
        <f t="shared" si="53"/>
        <v>0</v>
      </c>
      <c r="I672">
        <f t="shared" si="54"/>
        <v>230.57999999999998</v>
      </c>
      <c r="J672" s="5">
        <f t="shared" si="55"/>
        <v>276.69599999999997</v>
      </c>
      <c r="K672" s="5"/>
      <c r="L672" s="5">
        <f t="shared" si="56"/>
        <v>265.16699999999997</v>
      </c>
      <c r="M672" s="9"/>
      <c r="N672" s="9"/>
    </row>
    <row r="673" spans="1:14" hidden="1">
      <c r="A673" t="s">
        <v>1577</v>
      </c>
      <c r="B673" s="1">
        <v>4987045050046</v>
      </c>
      <c r="C673" t="s">
        <v>265</v>
      </c>
      <c r="D673" t="s">
        <v>1578</v>
      </c>
      <c r="E673">
        <v>1580</v>
      </c>
      <c r="F673">
        <v>1933</v>
      </c>
      <c r="G673">
        <f t="shared" si="57"/>
        <v>-353</v>
      </c>
      <c r="H673">
        <f t="shared" si="53"/>
        <v>-0.18261769270563891</v>
      </c>
      <c r="I673">
        <f t="shared" si="54"/>
        <v>96.38</v>
      </c>
      <c r="J673" s="5">
        <f t="shared" si="55"/>
        <v>115.65599999999999</v>
      </c>
      <c r="K673" s="5"/>
      <c r="L673" s="5">
        <f t="shared" si="56"/>
        <v>110.83699999999999</v>
      </c>
      <c r="M673" s="9"/>
      <c r="N673" s="9"/>
    </row>
    <row r="674" spans="1:14">
      <c r="A674" t="s">
        <v>1579</v>
      </c>
      <c r="B674" s="1">
        <v>4987045049064</v>
      </c>
      <c r="C674" t="s">
        <v>523</v>
      </c>
      <c r="D674" t="s">
        <v>1580</v>
      </c>
      <c r="E674">
        <v>1690</v>
      </c>
      <c r="F674">
        <v>2550</v>
      </c>
      <c r="G674">
        <f t="shared" si="57"/>
        <v>-860</v>
      </c>
      <c r="H674">
        <f t="shared" si="53"/>
        <v>-0.33725490196078434</v>
      </c>
      <c r="I674">
        <f t="shared" si="54"/>
        <v>103.09</v>
      </c>
      <c r="J674" s="5">
        <f t="shared" si="55"/>
        <v>123.708</v>
      </c>
      <c r="K674" s="2">
        <f>I674*1.25</f>
        <v>128.86250000000001</v>
      </c>
      <c r="L674" s="5">
        <f t="shared" si="56"/>
        <v>118.5535</v>
      </c>
      <c r="M674" s="9"/>
      <c r="N674" s="9"/>
    </row>
    <row r="675" spans="1:14" hidden="1">
      <c r="A675" t="s">
        <v>1581</v>
      </c>
      <c r="B675" s="1">
        <v>4987072039359</v>
      </c>
      <c r="C675" t="s">
        <v>1582</v>
      </c>
      <c r="D675" t="s">
        <v>1583</v>
      </c>
      <c r="E675">
        <v>3280</v>
      </c>
      <c r="F675">
        <v>4190</v>
      </c>
      <c r="G675">
        <f t="shared" si="57"/>
        <v>-910</v>
      </c>
      <c r="H675">
        <f t="shared" si="53"/>
        <v>-0.21718377088305491</v>
      </c>
      <c r="I675">
        <f t="shared" si="54"/>
        <v>200.07999999999998</v>
      </c>
      <c r="J675" s="5">
        <f t="shared" si="55"/>
        <v>240.09599999999998</v>
      </c>
      <c r="K675" s="5"/>
      <c r="L675" s="5">
        <f t="shared" si="56"/>
        <v>230.09199999999996</v>
      </c>
      <c r="M675" s="9"/>
      <c r="N675" s="9"/>
    </row>
    <row r="676" spans="1:14" hidden="1">
      <c r="A676" t="s">
        <v>1584</v>
      </c>
      <c r="B676" s="1">
        <v>4987072070628</v>
      </c>
      <c r="C676" t="s">
        <v>1585</v>
      </c>
      <c r="D676" t="s">
        <v>1586</v>
      </c>
      <c r="E676">
        <v>4280</v>
      </c>
      <c r="F676">
        <v>3218</v>
      </c>
      <c r="G676">
        <f t="shared" si="57"/>
        <v>1062</v>
      </c>
      <c r="H676">
        <f t="shared" si="53"/>
        <v>0.33001864512119328</v>
      </c>
      <c r="I676">
        <f t="shared" si="54"/>
        <v>261.08</v>
      </c>
      <c r="J676" s="5">
        <f t="shared" si="55"/>
        <v>313.29599999999999</v>
      </c>
      <c r="K676" s="5"/>
      <c r="L676" s="5">
        <f t="shared" si="56"/>
        <v>300.24199999999996</v>
      </c>
      <c r="M676" s="9"/>
      <c r="N676" s="9"/>
    </row>
    <row r="677" spans="1:14">
      <c r="A677" t="s">
        <v>1587</v>
      </c>
      <c r="B677" s="1">
        <v>4987045049347</v>
      </c>
      <c r="C677" t="s">
        <v>1588</v>
      </c>
      <c r="D677" t="s">
        <v>1589</v>
      </c>
      <c r="E677">
        <v>2480</v>
      </c>
      <c r="F677">
        <v>2980</v>
      </c>
      <c r="G677">
        <f t="shared" si="57"/>
        <v>-500</v>
      </c>
      <c r="H677">
        <f t="shared" si="53"/>
        <v>-0.16778523489932887</v>
      </c>
      <c r="I677">
        <f t="shared" si="54"/>
        <v>151.28</v>
      </c>
      <c r="J677" s="5">
        <f t="shared" si="55"/>
        <v>181.536</v>
      </c>
      <c r="K677" s="2">
        <f>I677*1.25</f>
        <v>189.1</v>
      </c>
      <c r="L677" s="5">
        <f t="shared" si="56"/>
        <v>173.97199999999998</v>
      </c>
      <c r="M677" s="9"/>
      <c r="N677" s="9"/>
    </row>
    <row r="678" spans="1:14" hidden="1">
      <c r="A678" t="s">
        <v>1590</v>
      </c>
      <c r="B678" s="1">
        <v>4987045049934</v>
      </c>
      <c r="C678" t="s">
        <v>265</v>
      </c>
      <c r="D678" t="s">
        <v>1591</v>
      </c>
      <c r="E678">
        <v>1561</v>
      </c>
      <c r="F678">
        <v>2376</v>
      </c>
      <c r="G678">
        <f t="shared" si="57"/>
        <v>-815</v>
      </c>
      <c r="H678">
        <f t="shared" si="53"/>
        <v>-0.34301346801346799</v>
      </c>
      <c r="I678">
        <f t="shared" si="54"/>
        <v>95.221000000000004</v>
      </c>
      <c r="J678" s="5">
        <f t="shared" si="55"/>
        <v>114.26520000000001</v>
      </c>
      <c r="K678" s="5"/>
      <c r="L678" s="5">
        <f t="shared" si="56"/>
        <v>109.50415</v>
      </c>
      <c r="M678" s="9"/>
      <c r="N678" s="9"/>
    </row>
    <row r="679" spans="1:14" hidden="1">
      <c r="A679" t="s">
        <v>1592</v>
      </c>
      <c r="B679" s="1">
        <v>4987045042126</v>
      </c>
      <c r="C679" t="s">
        <v>265</v>
      </c>
      <c r="D679" t="s">
        <v>1593</v>
      </c>
      <c r="E679">
        <v>1380</v>
      </c>
      <c r="F679">
        <v>1814</v>
      </c>
      <c r="G679">
        <f t="shared" si="57"/>
        <v>-434</v>
      </c>
      <c r="H679">
        <f t="shared" si="53"/>
        <v>-0.23925027563395809</v>
      </c>
      <c r="I679">
        <f t="shared" si="54"/>
        <v>84.179999999999993</v>
      </c>
      <c r="J679" s="5">
        <f t="shared" si="55"/>
        <v>101.01599999999999</v>
      </c>
      <c r="K679" s="5"/>
      <c r="L679" s="5">
        <f t="shared" si="56"/>
        <v>96.806999999999988</v>
      </c>
      <c r="M679" s="9"/>
      <c r="N679" s="9"/>
    </row>
    <row r="680" spans="1:14" hidden="1">
      <c r="A680" t="s">
        <v>1594</v>
      </c>
      <c r="B680" s="1">
        <v>4987045042133</v>
      </c>
      <c r="C680" t="s">
        <v>265</v>
      </c>
      <c r="D680" t="s">
        <v>1595</v>
      </c>
      <c r="E680">
        <v>1380</v>
      </c>
      <c r="F680">
        <v>1814</v>
      </c>
      <c r="G680">
        <f t="shared" si="57"/>
        <v>-434</v>
      </c>
      <c r="H680">
        <f t="shared" si="53"/>
        <v>-0.23925027563395809</v>
      </c>
      <c r="I680">
        <f t="shared" si="54"/>
        <v>84.179999999999993</v>
      </c>
      <c r="J680" s="5">
        <f t="shared" si="55"/>
        <v>101.01599999999999</v>
      </c>
      <c r="K680" s="5"/>
      <c r="L680" s="5">
        <f t="shared" si="56"/>
        <v>96.806999999999988</v>
      </c>
      <c r="M680" s="9"/>
      <c r="N680" s="9"/>
    </row>
    <row r="681" spans="1:14" hidden="1">
      <c r="A681" t="s">
        <v>1596</v>
      </c>
      <c r="B681" s="1">
        <v>4987061047235</v>
      </c>
      <c r="C681" t="s">
        <v>73</v>
      </c>
      <c r="D681" t="s">
        <v>1597</v>
      </c>
      <c r="E681">
        <v>1522</v>
      </c>
      <c r="F681">
        <v>1598</v>
      </c>
      <c r="G681">
        <f t="shared" si="57"/>
        <v>-76</v>
      </c>
      <c r="H681">
        <f t="shared" si="53"/>
        <v>-4.7559449311639551E-2</v>
      </c>
      <c r="I681">
        <f t="shared" si="54"/>
        <v>92.841999999999999</v>
      </c>
      <c r="J681" s="5">
        <f t="shared" si="55"/>
        <v>111.4104</v>
      </c>
      <c r="K681" s="5"/>
      <c r="L681" s="5">
        <f t="shared" si="56"/>
        <v>106.7683</v>
      </c>
      <c r="M681" s="9"/>
      <c r="N681" s="9"/>
    </row>
    <row r="682" spans="1:14" hidden="1">
      <c r="A682" t="s">
        <v>1598</v>
      </c>
      <c r="B682" s="1">
        <v>4987072046777</v>
      </c>
      <c r="C682" t="s">
        <v>996</v>
      </c>
      <c r="D682" t="s">
        <v>1599</v>
      </c>
      <c r="E682">
        <v>3280</v>
      </c>
      <c r="F682">
        <v>3834</v>
      </c>
      <c r="G682">
        <f t="shared" si="57"/>
        <v>-554</v>
      </c>
      <c r="H682">
        <f t="shared" si="53"/>
        <v>-0.14449660928534169</v>
      </c>
      <c r="I682">
        <f t="shared" si="54"/>
        <v>200.07999999999998</v>
      </c>
      <c r="J682" s="5">
        <f t="shared" si="55"/>
        <v>240.09599999999998</v>
      </c>
      <c r="K682" s="5"/>
      <c r="L682" s="5">
        <f t="shared" si="56"/>
        <v>230.09199999999996</v>
      </c>
      <c r="M682" s="9"/>
      <c r="N682" s="9"/>
    </row>
    <row r="683" spans="1:14">
      <c r="A683" t="s">
        <v>1600</v>
      </c>
      <c r="B683" s="1">
        <v>4987045182617</v>
      </c>
      <c r="C683" t="s">
        <v>523</v>
      </c>
      <c r="D683" t="s">
        <v>1601</v>
      </c>
      <c r="E683">
        <v>2036</v>
      </c>
      <c r="F683">
        <v>2036</v>
      </c>
      <c r="G683">
        <f t="shared" si="57"/>
        <v>0</v>
      </c>
      <c r="H683">
        <f t="shared" si="53"/>
        <v>0</v>
      </c>
      <c r="I683">
        <f t="shared" si="54"/>
        <v>124.196</v>
      </c>
      <c r="J683" s="5">
        <f t="shared" si="55"/>
        <v>149.0352</v>
      </c>
      <c r="K683" s="2">
        <f>I683*1.25</f>
        <v>155.245</v>
      </c>
      <c r="L683" s="5">
        <f t="shared" si="56"/>
        <v>142.82539999999997</v>
      </c>
      <c r="M683" s="9"/>
      <c r="N683" s="9"/>
    </row>
    <row r="684" spans="1:14">
      <c r="A684" t="s">
        <v>1602</v>
      </c>
      <c r="B684" s="1">
        <v>4987045049125</v>
      </c>
      <c r="C684" t="s">
        <v>523</v>
      </c>
      <c r="D684" t="s">
        <v>1603</v>
      </c>
      <c r="E684">
        <v>2036</v>
      </c>
      <c r="F684">
        <v>2036</v>
      </c>
      <c r="G684">
        <f t="shared" si="57"/>
        <v>0</v>
      </c>
      <c r="H684">
        <f t="shared" si="53"/>
        <v>0</v>
      </c>
      <c r="I684">
        <f t="shared" si="54"/>
        <v>124.196</v>
      </c>
      <c r="J684" s="5">
        <f t="shared" si="55"/>
        <v>149.0352</v>
      </c>
      <c r="K684" s="2">
        <f>I684*1.25</f>
        <v>155.245</v>
      </c>
      <c r="L684" s="5">
        <f t="shared" si="56"/>
        <v>142.82539999999997</v>
      </c>
      <c r="M684" s="9"/>
      <c r="N684" s="9"/>
    </row>
    <row r="685" spans="1:14" hidden="1">
      <c r="A685" t="s">
        <v>1604</v>
      </c>
      <c r="B685" s="1">
        <v>4987045129261</v>
      </c>
      <c r="C685" t="s">
        <v>1164</v>
      </c>
      <c r="D685" t="s">
        <v>1605</v>
      </c>
      <c r="E685">
        <v>1380</v>
      </c>
      <c r="F685">
        <v>2138</v>
      </c>
      <c r="G685">
        <f t="shared" si="57"/>
        <v>-758</v>
      </c>
      <c r="H685">
        <f t="shared" si="53"/>
        <v>-0.35453695042095418</v>
      </c>
      <c r="I685">
        <f t="shared" si="54"/>
        <v>84.179999999999993</v>
      </c>
      <c r="J685" s="5">
        <f t="shared" si="55"/>
        <v>101.01599999999999</v>
      </c>
      <c r="K685" s="5"/>
      <c r="L685" s="5">
        <f t="shared" si="56"/>
        <v>96.806999999999988</v>
      </c>
      <c r="M685" s="9"/>
      <c r="N685" s="9"/>
    </row>
    <row r="686" spans="1:14">
      <c r="A686" t="s">
        <v>1606</v>
      </c>
      <c r="B686" s="1">
        <v>4987072042663</v>
      </c>
      <c r="C686" t="s">
        <v>630</v>
      </c>
      <c r="D686" t="s">
        <v>1607</v>
      </c>
      <c r="E686">
        <v>2980</v>
      </c>
      <c r="F686">
        <v>3615</v>
      </c>
      <c r="G686">
        <f t="shared" si="57"/>
        <v>-635</v>
      </c>
      <c r="H686">
        <f t="shared" si="53"/>
        <v>-0.17565698478561548</v>
      </c>
      <c r="I686">
        <f t="shared" si="54"/>
        <v>181.78</v>
      </c>
      <c r="J686" s="5">
        <f t="shared" si="55"/>
        <v>218.136</v>
      </c>
      <c r="K686" s="2">
        <f>I686*1.25</f>
        <v>227.22499999999999</v>
      </c>
      <c r="L686" s="5">
        <f t="shared" si="56"/>
        <v>209.047</v>
      </c>
      <c r="M686" s="9"/>
      <c r="N686" s="9"/>
    </row>
    <row r="687" spans="1:14">
      <c r="A687" t="s">
        <v>1608</v>
      </c>
      <c r="B687" s="1">
        <v>4987072077375</v>
      </c>
      <c r="C687" t="s">
        <v>280</v>
      </c>
      <c r="D687" t="s">
        <v>1609</v>
      </c>
      <c r="E687">
        <v>2980</v>
      </c>
      <c r="F687">
        <v>3693</v>
      </c>
      <c r="G687">
        <f t="shared" si="57"/>
        <v>-713</v>
      </c>
      <c r="H687">
        <f t="shared" si="53"/>
        <v>-0.19306796642296237</v>
      </c>
      <c r="I687">
        <f t="shared" si="54"/>
        <v>181.78</v>
      </c>
      <c r="J687" s="5">
        <f t="shared" si="55"/>
        <v>218.136</v>
      </c>
      <c r="K687" s="2">
        <f>I687*1.25</f>
        <v>227.22499999999999</v>
      </c>
      <c r="L687" s="5">
        <f t="shared" si="56"/>
        <v>209.047</v>
      </c>
      <c r="M687" s="9"/>
      <c r="N687" s="9"/>
    </row>
    <row r="688" spans="1:14" hidden="1">
      <c r="A688" t="s">
        <v>1610</v>
      </c>
      <c r="B688" s="1">
        <v>4987316023106</v>
      </c>
      <c r="C688" t="s">
        <v>176</v>
      </c>
      <c r="D688" t="s">
        <v>1611</v>
      </c>
      <c r="E688">
        <v>621</v>
      </c>
      <c r="F688">
        <v>928</v>
      </c>
      <c r="G688">
        <f t="shared" si="57"/>
        <v>-307</v>
      </c>
      <c r="H688">
        <f t="shared" si="53"/>
        <v>-0.33081896551724138</v>
      </c>
      <c r="I688">
        <f t="shared" si="54"/>
        <v>37.881</v>
      </c>
      <c r="J688" s="5">
        <f t="shared" si="55"/>
        <v>45.4572</v>
      </c>
      <c r="K688" s="5"/>
      <c r="L688" s="5">
        <f t="shared" si="56"/>
        <v>43.56315</v>
      </c>
      <c r="M688" s="9">
        <v>119</v>
      </c>
      <c r="N688" s="9">
        <v>120</v>
      </c>
    </row>
    <row r="689" spans="1:14">
      <c r="A689" t="s">
        <v>1612</v>
      </c>
      <c r="B689" s="1">
        <v>4987241134434</v>
      </c>
      <c r="C689" t="s">
        <v>182</v>
      </c>
      <c r="D689" s="4" t="s">
        <v>1613</v>
      </c>
      <c r="E689">
        <v>1833</v>
      </c>
      <c r="F689">
        <v>1954</v>
      </c>
      <c r="G689">
        <f t="shared" si="57"/>
        <v>-121</v>
      </c>
      <c r="H689">
        <f t="shared" si="53"/>
        <v>-6.1924257932446262E-2</v>
      </c>
      <c r="I689">
        <f t="shared" si="54"/>
        <v>111.813</v>
      </c>
      <c r="J689" s="5">
        <f t="shared" si="55"/>
        <v>134.1756</v>
      </c>
      <c r="K689" s="2">
        <f>I689*1.25</f>
        <v>139.76625000000001</v>
      </c>
      <c r="L689" s="5">
        <f t="shared" si="56"/>
        <v>128.58494999999999</v>
      </c>
      <c r="M689" s="9"/>
      <c r="N689" s="9"/>
    </row>
    <row r="690" spans="1:14" hidden="1">
      <c r="A690" t="s">
        <v>1614</v>
      </c>
      <c r="B690" s="1">
        <v>4987045129247</v>
      </c>
      <c r="C690" t="s">
        <v>31</v>
      </c>
      <c r="D690" t="s">
        <v>1615</v>
      </c>
      <c r="E690">
        <v>1580</v>
      </c>
      <c r="F690">
        <v>2138</v>
      </c>
      <c r="G690">
        <f t="shared" si="57"/>
        <v>-558</v>
      </c>
      <c r="H690">
        <f t="shared" si="53"/>
        <v>-0.26099158091674463</v>
      </c>
      <c r="I690">
        <f t="shared" si="54"/>
        <v>96.38</v>
      </c>
      <c r="J690" s="5">
        <f t="shared" si="55"/>
        <v>115.65599999999999</v>
      </c>
      <c r="K690" s="5"/>
      <c r="L690" s="5">
        <f t="shared" si="56"/>
        <v>110.83699999999999</v>
      </c>
      <c r="M690" s="9"/>
      <c r="N690" s="9"/>
    </row>
    <row r="691" spans="1:14" hidden="1">
      <c r="A691" t="s">
        <v>1616</v>
      </c>
      <c r="B691" s="1">
        <v>4962438663225</v>
      </c>
      <c r="C691" t="s">
        <v>87</v>
      </c>
      <c r="D691" t="s">
        <v>1617</v>
      </c>
      <c r="E691">
        <v>1234</v>
      </c>
      <c r="F691">
        <v>1234</v>
      </c>
      <c r="G691">
        <f t="shared" si="57"/>
        <v>0</v>
      </c>
      <c r="H691">
        <f t="shared" si="53"/>
        <v>0</v>
      </c>
      <c r="I691">
        <f t="shared" si="54"/>
        <v>75.274000000000001</v>
      </c>
      <c r="J691" s="5">
        <f t="shared" si="55"/>
        <v>90.328800000000001</v>
      </c>
      <c r="K691" s="5"/>
      <c r="L691" s="5">
        <f t="shared" si="56"/>
        <v>86.565100000000001</v>
      </c>
      <c r="M691" s="9"/>
      <c r="N691" s="9"/>
    </row>
    <row r="692" spans="1:14" hidden="1">
      <c r="A692" t="s">
        <v>1618</v>
      </c>
      <c r="B692" s="1">
        <v>4987210308217</v>
      </c>
      <c r="C692" t="s">
        <v>1619</v>
      </c>
      <c r="D692" t="s">
        <v>1620</v>
      </c>
      <c r="E692">
        <v>1490</v>
      </c>
      <c r="F692">
        <v>2203</v>
      </c>
      <c r="G692">
        <f t="shared" si="57"/>
        <v>-713</v>
      </c>
      <c r="H692">
        <f t="shared" si="53"/>
        <v>-0.32364956876985929</v>
      </c>
      <c r="I692">
        <f t="shared" si="54"/>
        <v>90.89</v>
      </c>
      <c r="J692" s="5">
        <f t="shared" si="55"/>
        <v>109.068</v>
      </c>
      <c r="K692" s="5"/>
      <c r="L692" s="5">
        <f t="shared" si="56"/>
        <v>104.5235</v>
      </c>
      <c r="M692" s="9"/>
      <c r="N692" s="9"/>
    </row>
    <row r="693" spans="1:14" hidden="1">
      <c r="A693" t="s">
        <v>1621</v>
      </c>
      <c r="B693" s="1">
        <v>4987138469403</v>
      </c>
      <c r="C693" t="s">
        <v>73</v>
      </c>
      <c r="D693" t="s">
        <v>1622</v>
      </c>
      <c r="E693">
        <v>998</v>
      </c>
      <c r="F693">
        <v>2138</v>
      </c>
      <c r="G693">
        <f t="shared" si="57"/>
        <v>-1140</v>
      </c>
      <c r="H693">
        <f t="shared" si="53"/>
        <v>-0.53320860617399435</v>
      </c>
      <c r="I693">
        <f t="shared" si="54"/>
        <v>60.878</v>
      </c>
      <c r="J693" s="5">
        <f t="shared" si="55"/>
        <v>73.053600000000003</v>
      </c>
      <c r="K693" s="5"/>
      <c r="L693" s="5">
        <f t="shared" si="56"/>
        <v>70.009699999999995</v>
      </c>
      <c r="M693" s="9"/>
      <c r="N693" s="9"/>
    </row>
    <row r="694" spans="1:14" hidden="1">
      <c r="A694" t="s">
        <v>1623</v>
      </c>
      <c r="B694" s="1">
        <v>4987301881391</v>
      </c>
      <c r="C694" t="s">
        <v>162</v>
      </c>
      <c r="D694" t="s">
        <v>1624</v>
      </c>
      <c r="E694">
        <v>1490</v>
      </c>
      <c r="F694">
        <v>1490</v>
      </c>
      <c r="G694">
        <f t="shared" si="57"/>
        <v>0</v>
      </c>
      <c r="H694">
        <f t="shared" si="53"/>
        <v>0</v>
      </c>
      <c r="I694">
        <f t="shared" si="54"/>
        <v>90.89</v>
      </c>
      <c r="J694" s="5">
        <f t="shared" si="55"/>
        <v>109.068</v>
      </c>
      <c r="K694" s="5"/>
      <c r="L694" s="5">
        <f t="shared" si="56"/>
        <v>104.5235</v>
      </c>
      <c r="M694" s="9"/>
      <c r="N694" s="9"/>
    </row>
    <row r="695" spans="1:14">
      <c r="A695" t="s">
        <v>1625</v>
      </c>
      <c r="B695" s="1">
        <v>4987072029114</v>
      </c>
      <c r="C695" t="s">
        <v>523</v>
      </c>
      <c r="D695" t="s">
        <v>1626</v>
      </c>
      <c r="E695">
        <v>2451</v>
      </c>
      <c r="F695">
        <v>2962</v>
      </c>
      <c r="G695">
        <f t="shared" si="57"/>
        <v>-511</v>
      </c>
      <c r="H695">
        <f t="shared" si="53"/>
        <v>-0.17251856853477379</v>
      </c>
      <c r="I695">
        <f t="shared" si="54"/>
        <v>149.511</v>
      </c>
      <c r="J695" s="5">
        <f t="shared" si="55"/>
        <v>179.41319999999999</v>
      </c>
      <c r="K695" s="2">
        <f>I695*1.25</f>
        <v>186.88874999999999</v>
      </c>
      <c r="L695" s="5">
        <f t="shared" si="56"/>
        <v>171.93764999999999</v>
      </c>
      <c r="M695" s="9"/>
      <c r="N695" s="9"/>
    </row>
    <row r="696" spans="1:14" hidden="1">
      <c r="A696" t="s">
        <v>1627</v>
      </c>
      <c r="B696" s="1">
        <v>4987045050329</v>
      </c>
      <c r="C696" t="s">
        <v>526</v>
      </c>
      <c r="D696" t="s">
        <v>1628</v>
      </c>
      <c r="E696">
        <v>3504</v>
      </c>
      <c r="F696">
        <v>4104</v>
      </c>
      <c r="G696">
        <f t="shared" si="57"/>
        <v>-600</v>
      </c>
      <c r="H696">
        <f t="shared" si="53"/>
        <v>-0.14619883040935672</v>
      </c>
      <c r="I696">
        <f t="shared" si="54"/>
        <v>213.744</v>
      </c>
      <c r="J696" s="5">
        <f t="shared" si="55"/>
        <v>256.49279999999999</v>
      </c>
      <c r="K696" s="5"/>
      <c r="L696" s="5">
        <f t="shared" si="56"/>
        <v>245.80559999999997</v>
      </c>
      <c r="M696" s="9"/>
      <c r="N696" s="9"/>
    </row>
    <row r="697" spans="1:14">
      <c r="A697" t="s">
        <v>1629</v>
      </c>
      <c r="B697" s="1">
        <v>4987045108600</v>
      </c>
      <c r="C697" t="s">
        <v>1630</v>
      </c>
      <c r="D697" t="s">
        <v>1631</v>
      </c>
      <c r="E697">
        <v>2366</v>
      </c>
      <c r="F697">
        <v>2656</v>
      </c>
      <c r="G697">
        <f t="shared" si="57"/>
        <v>-290</v>
      </c>
      <c r="H697">
        <f t="shared" si="53"/>
        <v>-0.1091867469879518</v>
      </c>
      <c r="I697">
        <f t="shared" si="54"/>
        <v>144.32599999999999</v>
      </c>
      <c r="J697" s="5">
        <f t="shared" si="55"/>
        <v>173.19119999999998</v>
      </c>
      <c r="K697" s="2">
        <f>I697*1.25</f>
        <v>180.4075</v>
      </c>
      <c r="L697" s="5">
        <f t="shared" si="56"/>
        <v>165.97489999999999</v>
      </c>
      <c r="M697" s="9"/>
      <c r="N697" s="9"/>
    </row>
    <row r="698" spans="1:14">
      <c r="A698" t="s">
        <v>1632</v>
      </c>
      <c r="B698" s="1">
        <v>4987241137497</v>
      </c>
      <c r="C698" t="s">
        <v>1633</v>
      </c>
      <c r="D698" s="4" t="s">
        <v>1634</v>
      </c>
      <c r="E698">
        <v>2480</v>
      </c>
      <c r="F698">
        <v>2480</v>
      </c>
      <c r="G698">
        <f t="shared" si="57"/>
        <v>0</v>
      </c>
      <c r="H698">
        <f t="shared" si="53"/>
        <v>0</v>
      </c>
      <c r="I698">
        <f t="shared" si="54"/>
        <v>151.28</v>
      </c>
      <c r="J698" s="5">
        <f t="shared" si="55"/>
        <v>181.536</v>
      </c>
      <c r="K698" s="2">
        <f>I698*1.25</f>
        <v>189.1</v>
      </c>
      <c r="L698" s="5">
        <f t="shared" si="56"/>
        <v>173.97199999999998</v>
      </c>
      <c r="M698" s="9"/>
      <c r="N698" s="9"/>
    </row>
    <row r="699" spans="1:14" hidden="1">
      <c r="A699" t="s">
        <v>1635</v>
      </c>
      <c r="B699" s="1">
        <v>4987241151769</v>
      </c>
      <c r="C699" t="s">
        <v>534</v>
      </c>
      <c r="D699" s="4" t="s">
        <v>1636</v>
      </c>
      <c r="E699">
        <v>1480</v>
      </c>
      <c r="F699">
        <v>1944</v>
      </c>
      <c r="G699">
        <f t="shared" si="57"/>
        <v>-464</v>
      </c>
      <c r="H699">
        <f t="shared" si="53"/>
        <v>-0.23868312757201646</v>
      </c>
      <c r="I699">
        <f t="shared" si="54"/>
        <v>90.28</v>
      </c>
      <c r="J699" s="5">
        <f t="shared" si="55"/>
        <v>108.336</v>
      </c>
      <c r="K699" s="5"/>
      <c r="L699" s="5">
        <f t="shared" si="56"/>
        <v>103.82199999999999</v>
      </c>
      <c r="M699" s="9"/>
      <c r="N699" s="9"/>
    </row>
    <row r="700" spans="1:14">
      <c r="A700" t="s">
        <v>1637</v>
      </c>
      <c r="B700" s="1">
        <v>4987045042201</v>
      </c>
      <c r="C700" t="s">
        <v>1638</v>
      </c>
      <c r="D700" t="s">
        <v>1639</v>
      </c>
      <c r="E700">
        <v>1878</v>
      </c>
      <c r="F700">
        <v>1998</v>
      </c>
      <c r="G700">
        <f t="shared" si="57"/>
        <v>-120</v>
      </c>
      <c r="H700">
        <f t="shared" si="53"/>
        <v>-6.006006006006006E-2</v>
      </c>
      <c r="I700">
        <f t="shared" si="54"/>
        <v>114.55799999999999</v>
      </c>
      <c r="J700" s="5">
        <f t="shared" si="55"/>
        <v>137.46959999999999</v>
      </c>
      <c r="K700" s="2">
        <f>I700*1.25</f>
        <v>143.19749999999999</v>
      </c>
      <c r="L700" s="5">
        <f t="shared" si="56"/>
        <v>131.74169999999998</v>
      </c>
      <c r="M700" s="9">
        <v>228</v>
      </c>
      <c r="N700" s="9">
        <v>238</v>
      </c>
    </row>
    <row r="701" spans="1:14" hidden="1">
      <c r="A701" t="s">
        <v>1640</v>
      </c>
      <c r="B701" s="1">
        <v>4980673001244</v>
      </c>
      <c r="C701" t="s">
        <v>129</v>
      </c>
      <c r="D701" t="s">
        <v>1641</v>
      </c>
      <c r="E701">
        <v>1620</v>
      </c>
      <c r="F701">
        <v>2872</v>
      </c>
      <c r="G701">
        <f t="shared" si="57"/>
        <v>-1252</v>
      </c>
      <c r="H701">
        <f t="shared" si="53"/>
        <v>-0.435933147632312</v>
      </c>
      <c r="I701">
        <f t="shared" si="54"/>
        <v>98.82</v>
      </c>
      <c r="J701" s="5">
        <f t="shared" si="55"/>
        <v>118.58399999999999</v>
      </c>
      <c r="K701" s="5"/>
      <c r="L701" s="5">
        <f t="shared" si="56"/>
        <v>113.64299999999999</v>
      </c>
      <c r="M701" s="9"/>
      <c r="N701" s="9"/>
    </row>
    <row r="702" spans="1:14" hidden="1">
      <c r="A702" t="s">
        <v>1642</v>
      </c>
      <c r="B702" s="1">
        <v>4987167070359</v>
      </c>
      <c r="C702" t="s">
        <v>129</v>
      </c>
      <c r="D702" t="s">
        <v>1643</v>
      </c>
      <c r="E702">
        <v>615</v>
      </c>
      <c r="F702">
        <v>615</v>
      </c>
      <c r="G702">
        <f t="shared" si="57"/>
        <v>0</v>
      </c>
      <c r="H702">
        <f t="shared" si="53"/>
        <v>0</v>
      </c>
      <c r="I702">
        <f t="shared" si="54"/>
        <v>37.515000000000001</v>
      </c>
      <c r="J702" s="5">
        <f t="shared" si="55"/>
        <v>45.018000000000001</v>
      </c>
      <c r="K702" s="5"/>
      <c r="L702" s="5">
        <f t="shared" si="56"/>
        <v>43.142249999999997</v>
      </c>
      <c r="M702" s="9"/>
      <c r="N702" s="9"/>
    </row>
    <row r="703" spans="1:14" hidden="1">
      <c r="A703" t="s">
        <v>1644</v>
      </c>
      <c r="B703" s="1">
        <v>4987167007263</v>
      </c>
      <c r="C703" t="s">
        <v>1645</v>
      </c>
      <c r="D703" t="s">
        <v>1646</v>
      </c>
      <c r="E703">
        <v>816</v>
      </c>
      <c r="F703">
        <v>498</v>
      </c>
      <c r="G703">
        <f t="shared" si="57"/>
        <v>318</v>
      </c>
      <c r="H703">
        <f t="shared" si="53"/>
        <v>0.63855421686746983</v>
      </c>
      <c r="I703">
        <f t="shared" si="54"/>
        <v>49.775999999999996</v>
      </c>
      <c r="J703" s="5">
        <f t="shared" si="55"/>
        <v>59.731199999999994</v>
      </c>
      <c r="K703" s="5"/>
      <c r="L703" s="5">
        <f t="shared" si="56"/>
        <v>57.242399999999989</v>
      </c>
      <c r="M703" s="9"/>
      <c r="N703" s="9"/>
    </row>
    <row r="704" spans="1:14" hidden="1">
      <c r="A704" t="s">
        <v>1647</v>
      </c>
      <c r="B704" s="1">
        <v>4987167059101</v>
      </c>
      <c r="C704" t="s">
        <v>1648</v>
      </c>
      <c r="D704" t="s">
        <v>1649</v>
      </c>
      <c r="E704">
        <v>755</v>
      </c>
      <c r="F704">
        <v>498</v>
      </c>
      <c r="G704">
        <f t="shared" si="57"/>
        <v>257</v>
      </c>
      <c r="H704">
        <f t="shared" si="53"/>
        <v>0.51606425702811243</v>
      </c>
      <c r="I704">
        <f t="shared" si="54"/>
        <v>46.055</v>
      </c>
      <c r="J704" s="5">
        <f t="shared" si="55"/>
        <v>55.265999999999998</v>
      </c>
      <c r="K704" s="5"/>
      <c r="L704" s="5">
        <f t="shared" si="56"/>
        <v>52.963249999999995</v>
      </c>
      <c r="M704" s="9"/>
      <c r="N704" s="9"/>
    </row>
    <row r="705" spans="1:14" hidden="1">
      <c r="A705" t="s">
        <v>1650</v>
      </c>
      <c r="B705" s="1">
        <v>4987167090265</v>
      </c>
      <c r="C705" t="s">
        <v>1651</v>
      </c>
      <c r="D705" t="s">
        <v>1652</v>
      </c>
      <c r="E705">
        <v>821</v>
      </c>
      <c r="F705">
        <v>2106</v>
      </c>
      <c r="G705">
        <f t="shared" si="57"/>
        <v>-1285</v>
      </c>
      <c r="H705">
        <f t="shared" si="53"/>
        <v>-0.61016144349477686</v>
      </c>
      <c r="I705">
        <f t="shared" si="54"/>
        <v>50.080999999999996</v>
      </c>
      <c r="J705" s="5">
        <f t="shared" si="55"/>
        <v>60.097199999999994</v>
      </c>
      <c r="K705" s="5"/>
      <c r="L705" s="5">
        <f t="shared" si="56"/>
        <v>57.593149999999994</v>
      </c>
      <c r="M705" s="9"/>
      <c r="N705" s="9"/>
    </row>
    <row r="706" spans="1:14">
      <c r="A706" t="s">
        <v>1653</v>
      </c>
      <c r="B706" s="1">
        <v>4987188123812</v>
      </c>
      <c r="C706" t="s">
        <v>1654</v>
      </c>
      <c r="D706" t="s">
        <v>1655</v>
      </c>
      <c r="E706">
        <v>1880</v>
      </c>
      <c r="F706">
        <v>1836</v>
      </c>
      <c r="G706">
        <f t="shared" si="57"/>
        <v>44</v>
      </c>
      <c r="H706">
        <f t="shared" ref="H706:H718" si="58">G706/F706</f>
        <v>2.3965141612200435E-2</v>
      </c>
      <c r="I706">
        <f t="shared" ref="I706:I719" si="59">E706*0.061</f>
        <v>114.67999999999999</v>
      </c>
      <c r="J706" s="5">
        <f t="shared" ref="J706:J719" si="60">I706*1.2</f>
        <v>137.61599999999999</v>
      </c>
      <c r="K706" s="2">
        <f>I706*1.25</f>
        <v>143.35</v>
      </c>
      <c r="L706" s="5">
        <f t="shared" ref="L706:L719" si="61">I706*1.15</f>
        <v>131.88199999999998</v>
      </c>
      <c r="M706" s="9"/>
      <c r="N706" s="9"/>
    </row>
    <row r="707" spans="1:14" hidden="1">
      <c r="A707" t="s">
        <v>1656</v>
      </c>
      <c r="B707" s="1">
        <v>4987188123508</v>
      </c>
      <c r="C707" t="s">
        <v>1657</v>
      </c>
      <c r="D707" t="s">
        <v>1658</v>
      </c>
      <c r="E707">
        <v>1600</v>
      </c>
      <c r="F707">
        <v>1522</v>
      </c>
      <c r="G707">
        <f t="shared" si="57"/>
        <v>78</v>
      </c>
      <c r="H707">
        <f t="shared" si="58"/>
        <v>5.1248357424441525E-2</v>
      </c>
      <c r="I707">
        <f t="shared" si="59"/>
        <v>97.6</v>
      </c>
      <c r="J707" s="5">
        <f t="shared" si="60"/>
        <v>117.11999999999999</v>
      </c>
      <c r="K707" s="5"/>
      <c r="L707" s="5">
        <f t="shared" si="61"/>
        <v>112.23999999999998</v>
      </c>
      <c r="M707" s="9">
        <v>154</v>
      </c>
      <c r="N707" s="9">
        <v>165</v>
      </c>
    </row>
    <row r="708" spans="1:14" hidden="1">
      <c r="A708" t="s">
        <v>1659</v>
      </c>
      <c r="B708" s="1">
        <v>4987188100448</v>
      </c>
      <c r="C708" t="s">
        <v>1660</v>
      </c>
      <c r="D708" t="s">
        <v>1661</v>
      </c>
      <c r="E708">
        <v>1150</v>
      </c>
      <c r="F708">
        <v>820</v>
      </c>
      <c r="G708">
        <f t="shared" si="57"/>
        <v>330</v>
      </c>
      <c r="H708">
        <f t="shared" si="58"/>
        <v>0.40243902439024393</v>
      </c>
      <c r="I708">
        <f t="shared" si="59"/>
        <v>70.149999999999991</v>
      </c>
      <c r="J708" s="5">
        <f t="shared" si="60"/>
        <v>84.179999999999993</v>
      </c>
      <c r="K708" s="5"/>
      <c r="L708" s="5">
        <f t="shared" si="61"/>
        <v>80.672499999999985</v>
      </c>
      <c r="M708" s="9"/>
      <c r="N708" s="9"/>
    </row>
    <row r="709" spans="1:14" hidden="1">
      <c r="A709" t="s">
        <v>1662</v>
      </c>
      <c r="B709" s="1">
        <v>4987188123867</v>
      </c>
      <c r="C709" t="s">
        <v>1654</v>
      </c>
      <c r="D709" t="s">
        <v>1663</v>
      </c>
      <c r="E709">
        <v>820</v>
      </c>
      <c r="F709">
        <v>1836</v>
      </c>
      <c r="G709">
        <f t="shared" si="57"/>
        <v>-1016</v>
      </c>
      <c r="H709">
        <f t="shared" si="58"/>
        <v>-0.55337690631808278</v>
      </c>
      <c r="I709">
        <f t="shared" si="59"/>
        <v>50.019999999999996</v>
      </c>
      <c r="J709" s="5">
        <f t="shared" si="60"/>
        <v>60.023999999999994</v>
      </c>
      <c r="K709" s="5"/>
      <c r="L709" s="5">
        <f t="shared" si="61"/>
        <v>57.522999999999989</v>
      </c>
      <c r="M709" s="9"/>
      <c r="N709" s="9"/>
    </row>
    <row r="710" spans="1:14" hidden="1">
      <c r="A710" t="s">
        <v>1664</v>
      </c>
      <c r="B710" s="1">
        <v>4987188123560</v>
      </c>
      <c r="C710" t="s">
        <v>1335</v>
      </c>
      <c r="D710" t="s">
        <v>1665</v>
      </c>
      <c r="E710">
        <v>1380</v>
      </c>
      <c r="F710">
        <v>1522</v>
      </c>
      <c r="G710">
        <f t="shared" si="57"/>
        <v>-142</v>
      </c>
      <c r="H710">
        <f t="shared" si="58"/>
        <v>-9.329829172141918E-2</v>
      </c>
      <c r="I710">
        <f t="shared" si="59"/>
        <v>84.179999999999993</v>
      </c>
      <c r="J710" s="5">
        <f t="shared" si="60"/>
        <v>101.01599999999999</v>
      </c>
      <c r="K710" s="5"/>
      <c r="L710" s="5">
        <f t="shared" si="61"/>
        <v>96.806999999999988</v>
      </c>
      <c r="M710" s="9">
        <v>85</v>
      </c>
      <c r="N710" s="9">
        <v>95</v>
      </c>
    </row>
    <row r="711" spans="1:14" hidden="1">
      <c r="A711" t="s">
        <v>1666</v>
      </c>
      <c r="B711" s="1">
        <v>4903301206248</v>
      </c>
      <c r="C711" t="s">
        <v>1667</v>
      </c>
      <c r="D711" s="4" t="s">
        <v>1668</v>
      </c>
      <c r="E711">
        <v>1140</v>
      </c>
      <c r="F711">
        <v>1382</v>
      </c>
      <c r="G711">
        <f t="shared" si="57"/>
        <v>-242</v>
      </c>
      <c r="H711">
        <f t="shared" si="58"/>
        <v>-0.17510853835021709</v>
      </c>
      <c r="I711">
        <f t="shared" si="59"/>
        <v>69.539999999999992</v>
      </c>
      <c r="J711" s="5">
        <f t="shared" si="60"/>
        <v>83.447999999999993</v>
      </c>
      <c r="K711" s="5"/>
      <c r="L711" s="5">
        <f t="shared" si="61"/>
        <v>79.970999999999989</v>
      </c>
      <c r="M711" s="9"/>
      <c r="N711" s="9"/>
    </row>
    <row r="712" spans="1:14" hidden="1">
      <c r="A712" t="s">
        <v>1669</v>
      </c>
      <c r="B712" s="1">
        <v>4987188123591</v>
      </c>
      <c r="C712" t="s">
        <v>1670</v>
      </c>
      <c r="D712" t="s">
        <v>1671</v>
      </c>
      <c r="E712">
        <v>1178</v>
      </c>
      <c r="F712">
        <v>2243</v>
      </c>
      <c r="G712">
        <f t="shared" si="57"/>
        <v>-1065</v>
      </c>
      <c r="H712">
        <f t="shared" si="58"/>
        <v>-0.47481052162282655</v>
      </c>
      <c r="I712">
        <f t="shared" si="59"/>
        <v>71.858000000000004</v>
      </c>
      <c r="J712" s="5">
        <f t="shared" si="60"/>
        <v>86.229600000000005</v>
      </c>
      <c r="K712" s="5"/>
      <c r="L712" s="5">
        <f t="shared" si="61"/>
        <v>82.636700000000005</v>
      </c>
      <c r="M712" s="9"/>
      <c r="N712" s="9"/>
    </row>
    <row r="713" spans="1:14">
      <c r="A713" t="s">
        <v>1672</v>
      </c>
      <c r="B713" s="1">
        <v>4987188135129</v>
      </c>
      <c r="C713" t="s">
        <v>1673</v>
      </c>
      <c r="D713" t="s">
        <v>1674</v>
      </c>
      <c r="E713">
        <v>1980</v>
      </c>
      <c r="F713">
        <v>885</v>
      </c>
      <c r="G713">
        <f t="shared" si="57"/>
        <v>1095</v>
      </c>
      <c r="H713">
        <f t="shared" si="58"/>
        <v>1.2372881355932204</v>
      </c>
      <c r="I713">
        <f t="shared" si="59"/>
        <v>120.78</v>
      </c>
      <c r="J713" s="5">
        <f t="shared" si="60"/>
        <v>144.93600000000001</v>
      </c>
      <c r="K713" s="2">
        <f>I713*1.25</f>
        <v>150.97499999999999</v>
      </c>
      <c r="L713" s="5">
        <f t="shared" si="61"/>
        <v>138.89699999999999</v>
      </c>
      <c r="M713" s="9"/>
      <c r="N713" s="9"/>
    </row>
    <row r="714" spans="1:14" hidden="1">
      <c r="D714" t="s">
        <v>1675</v>
      </c>
      <c r="E714">
        <v>880</v>
      </c>
      <c r="F714">
        <v>496</v>
      </c>
      <c r="G714">
        <f t="shared" si="57"/>
        <v>384</v>
      </c>
      <c r="H714">
        <f t="shared" si="58"/>
        <v>0.77419354838709675</v>
      </c>
      <c r="I714">
        <f t="shared" si="59"/>
        <v>53.68</v>
      </c>
      <c r="J714" s="5">
        <f t="shared" si="60"/>
        <v>64.415999999999997</v>
      </c>
      <c r="K714" s="5"/>
      <c r="L714" s="5">
        <f t="shared" si="61"/>
        <v>61.731999999999992</v>
      </c>
      <c r="M714" s="9"/>
      <c r="N714" s="9"/>
    </row>
    <row r="715" spans="1:14" hidden="1">
      <c r="A715" t="s">
        <v>1676</v>
      </c>
      <c r="B715" s="1">
        <v>4987188140086</v>
      </c>
      <c r="C715" t="s">
        <v>1677</v>
      </c>
      <c r="D715" t="s">
        <v>1678</v>
      </c>
      <c r="E715">
        <v>518</v>
      </c>
      <c r="F715">
        <v>862</v>
      </c>
      <c r="G715">
        <f t="shared" si="57"/>
        <v>-344</v>
      </c>
      <c r="H715">
        <f t="shared" si="58"/>
        <v>-0.39907192575406031</v>
      </c>
      <c r="I715">
        <f t="shared" si="59"/>
        <v>31.597999999999999</v>
      </c>
      <c r="J715" s="5">
        <f t="shared" si="60"/>
        <v>37.9176</v>
      </c>
      <c r="K715" s="5"/>
      <c r="L715" s="5">
        <f t="shared" si="61"/>
        <v>36.337699999999998</v>
      </c>
      <c r="M715" s="9"/>
      <c r="N715" s="9"/>
    </row>
    <row r="716" spans="1:14" hidden="1">
      <c r="A716" t="s">
        <v>1679</v>
      </c>
      <c r="B716" s="1">
        <v>4987188100561</v>
      </c>
      <c r="C716" t="s">
        <v>1680</v>
      </c>
      <c r="D716" t="s">
        <v>1681</v>
      </c>
      <c r="E716">
        <v>799</v>
      </c>
      <c r="F716">
        <v>1058</v>
      </c>
      <c r="G716">
        <f t="shared" si="57"/>
        <v>-259</v>
      </c>
      <c r="H716">
        <f t="shared" si="58"/>
        <v>-0.2448015122873346</v>
      </c>
      <c r="I716">
        <f t="shared" si="59"/>
        <v>48.738999999999997</v>
      </c>
      <c r="J716" s="5">
        <f t="shared" si="60"/>
        <v>58.486799999999995</v>
      </c>
      <c r="K716" s="5"/>
      <c r="L716" s="5">
        <f t="shared" si="61"/>
        <v>56.049849999999992</v>
      </c>
      <c r="M716" s="9"/>
      <c r="N716" s="9"/>
    </row>
    <row r="717" spans="1:14" hidden="1">
      <c r="A717" t="s">
        <v>1682</v>
      </c>
      <c r="B717" s="1">
        <v>4987188122051</v>
      </c>
      <c r="C717" t="s">
        <v>1683</v>
      </c>
      <c r="D717" t="s">
        <v>1684</v>
      </c>
      <c r="E717">
        <v>961</v>
      </c>
      <c r="F717">
        <v>616</v>
      </c>
      <c r="G717">
        <f t="shared" si="57"/>
        <v>345</v>
      </c>
      <c r="H717">
        <f t="shared" si="58"/>
        <v>0.56006493506493504</v>
      </c>
      <c r="I717">
        <f t="shared" si="59"/>
        <v>58.621000000000002</v>
      </c>
      <c r="J717" s="5">
        <f t="shared" si="60"/>
        <v>70.345200000000006</v>
      </c>
      <c r="K717" s="5"/>
      <c r="L717" s="5">
        <f t="shared" si="61"/>
        <v>67.414149999999992</v>
      </c>
      <c r="M717" s="9"/>
      <c r="N717" s="9"/>
    </row>
    <row r="718" spans="1:14" hidden="1">
      <c r="A718" t="s">
        <v>1685</v>
      </c>
      <c r="B718" s="1">
        <v>4987306066526</v>
      </c>
      <c r="C718" t="s">
        <v>1686</v>
      </c>
      <c r="D718" t="s">
        <v>1687</v>
      </c>
      <c r="E718">
        <v>832</v>
      </c>
      <c r="F718">
        <v>1152</v>
      </c>
      <c r="G718">
        <f t="shared" si="57"/>
        <v>-320</v>
      </c>
      <c r="H718">
        <f t="shared" si="58"/>
        <v>-0.27777777777777779</v>
      </c>
      <c r="I718">
        <f t="shared" si="59"/>
        <v>50.751999999999995</v>
      </c>
      <c r="J718" s="5">
        <f t="shared" si="60"/>
        <v>60.902399999999993</v>
      </c>
      <c r="K718" s="5"/>
      <c r="L718" s="5">
        <f t="shared" si="61"/>
        <v>58.364799999999988</v>
      </c>
      <c r="M718" s="9"/>
      <c r="N718" s="9"/>
    </row>
    <row r="719" spans="1:14" hidden="1">
      <c r="E719">
        <f>SUM(E2:E718)</f>
        <v>1115894</v>
      </c>
      <c r="F719">
        <f>SUM(F2:F718)</f>
        <v>1182520</v>
      </c>
      <c r="G719">
        <f>SUM(G2:G718)</f>
        <v>-65828</v>
      </c>
      <c r="H719">
        <f>SUM(H2:H718)</f>
        <v>-11.988243985775386</v>
      </c>
      <c r="I719">
        <f t="shared" si="59"/>
        <v>68069.534</v>
      </c>
      <c r="J719" s="5">
        <f t="shared" si="60"/>
        <v>81683.440799999997</v>
      </c>
      <c r="K719" s="5"/>
      <c r="L719" s="5">
        <f t="shared" si="61"/>
        <v>78279.964099999997</v>
      </c>
      <c r="M719" s="9" t="e">
        <f>#REF!/717</f>
        <v>#REF!</v>
      </c>
      <c r="N719" s="9"/>
    </row>
  </sheetData>
  <autoFilter ref="I1:I719" xr:uid="{00000000-0009-0000-0000-000003000000}">
    <filterColumn colId="0">
      <customFilters and="1">
        <customFilter operator="greaterThanOrEqual" val="101"/>
        <customFilter operator="lessThanOrEqual" val="200"/>
      </customFilters>
    </filterColumn>
  </autoFilter>
  <phoneticPr fontId="6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N719"/>
  <sheetViews>
    <sheetView workbookViewId="0">
      <selection activeCell="L1" sqref="L1:L1048576"/>
    </sheetView>
  </sheetViews>
  <sheetFormatPr baseColWidth="10" defaultColWidth="8.83203125" defaultRowHeight="15"/>
  <cols>
    <col min="2" max="2" width="21.1640625" style="1" customWidth="1"/>
    <col min="3" max="3" width="15.6640625" customWidth="1"/>
    <col min="4" max="4" width="50.6640625" customWidth="1"/>
    <col min="5" max="5" width="10.1640625" customWidth="1"/>
    <col min="8" max="9" width="14" customWidth="1"/>
    <col min="10" max="10" width="14" hidden="1" customWidth="1"/>
    <col min="11" max="11" width="14" style="2" customWidth="1"/>
    <col min="12" max="12" width="14" customWidth="1"/>
    <col min="13" max="14" width="9.6640625" customWidth="1"/>
  </cols>
  <sheetData>
    <row r="1" spans="1:14">
      <c r="A1" t="s">
        <v>0</v>
      </c>
      <c r="B1" s="3" t="s">
        <v>1</v>
      </c>
      <c r="C1" s="4" t="s">
        <v>2</v>
      </c>
      <c r="D1" t="s">
        <v>3</v>
      </c>
      <c r="E1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2" t="s">
        <v>13</v>
      </c>
      <c r="L1" s="4" t="s">
        <v>13</v>
      </c>
      <c r="M1" s="4" t="s">
        <v>14</v>
      </c>
      <c r="N1" s="4" t="s">
        <v>15</v>
      </c>
    </row>
    <row r="2" spans="1:14" hidden="1">
      <c r="A2" s="5" t="s">
        <v>16</v>
      </c>
      <c r="B2" s="6">
        <v>4987084416902</v>
      </c>
      <c r="C2" s="5" t="s">
        <v>17</v>
      </c>
      <c r="D2" s="5" t="s">
        <v>18</v>
      </c>
      <c r="E2" s="5">
        <v>598</v>
      </c>
      <c r="F2" s="5">
        <v>598</v>
      </c>
      <c r="G2" s="5">
        <f t="shared" ref="G2:G15" si="0">E2-F2</f>
        <v>0</v>
      </c>
      <c r="H2" s="5">
        <f t="shared" ref="H2:H65" si="1">G2/F2</f>
        <v>0</v>
      </c>
      <c r="I2" s="5">
        <f t="shared" ref="I2:I65" si="2">E2*0.061</f>
        <v>36.478000000000002</v>
      </c>
      <c r="J2" s="5">
        <f t="shared" ref="J2:J65" si="3">I2*1.2</f>
        <v>43.773600000000002</v>
      </c>
      <c r="K2" s="5"/>
      <c r="L2" s="5">
        <f t="shared" ref="L2:L65" si="4">I2*1.15</f>
        <v>41.9497</v>
      </c>
      <c r="M2" s="5">
        <v>50</v>
      </c>
      <c r="N2" s="5">
        <v>58</v>
      </c>
    </row>
    <row r="3" spans="1:14" hidden="1">
      <c r="A3" t="s">
        <v>19</v>
      </c>
      <c r="B3" s="1">
        <v>4987072038079</v>
      </c>
      <c r="C3" t="s">
        <v>20</v>
      </c>
      <c r="D3" t="s">
        <v>21</v>
      </c>
      <c r="E3">
        <v>2235</v>
      </c>
      <c r="F3">
        <v>2235</v>
      </c>
      <c r="G3">
        <f t="shared" si="0"/>
        <v>0</v>
      </c>
      <c r="H3">
        <f t="shared" si="1"/>
        <v>0</v>
      </c>
      <c r="I3">
        <f t="shared" si="2"/>
        <v>136.33500000000001</v>
      </c>
      <c r="J3" s="5">
        <f t="shared" si="3"/>
        <v>163.602</v>
      </c>
      <c r="K3" s="5"/>
      <c r="L3" s="5">
        <f t="shared" si="4"/>
        <v>156.78524999999999</v>
      </c>
      <c r="M3">
        <v>135</v>
      </c>
      <c r="N3">
        <v>148</v>
      </c>
    </row>
    <row r="4" spans="1:14" hidden="1">
      <c r="A4" t="s">
        <v>22</v>
      </c>
      <c r="B4" s="1">
        <v>4987045069307</v>
      </c>
      <c r="C4" t="s">
        <v>23</v>
      </c>
      <c r="D4" t="s">
        <v>24</v>
      </c>
      <c r="E4">
        <v>1580</v>
      </c>
      <c r="F4">
        <v>2030</v>
      </c>
      <c r="G4">
        <f t="shared" si="0"/>
        <v>-450</v>
      </c>
      <c r="H4">
        <f t="shared" si="1"/>
        <v>-0.22167487684729065</v>
      </c>
      <c r="I4">
        <f t="shared" si="2"/>
        <v>96.38</v>
      </c>
      <c r="J4" s="5">
        <f t="shared" si="3"/>
        <v>115.65599999999999</v>
      </c>
      <c r="K4" s="5"/>
      <c r="L4" s="5">
        <f t="shared" si="4"/>
        <v>110.83699999999999</v>
      </c>
      <c r="M4">
        <v>118</v>
      </c>
      <c r="N4">
        <v>130</v>
      </c>
    </row>
    <row r="5" spans="1:14" hidden="1">
      <c r="A5" t="s">
        <v>25</v>
      </c>
      <c r="B5" s="1">
        <v>4987045181009</v>
      </c>
      <c r="C5" t="s">
        <v>26</v>
      </c>
      <c r="D5" t="s">
        <v>27</v>
      </c>
      <c r="E5">
        <v>1980</v>
      </c>
      <c r="F5">
        <v>2916</v>
      </c>
      <c r="G5">
        <f t="shared" si="0"/>
        <v>-936</v>
      </c>
      <c r="H5">
        <f t="shared" si="1"/>
        <v>-0.32098765432098764</v>
      </c>
      <c r="I5">
        <f t="shared" si="2"/>
        <v>120.78</v>
      </c>
      <c r="J5" s="5">
        <f t="shared" si="3"/>
        <v>144.93600000000001</v>
      </c>
      <c r="K5" s="5"/>
      <c r="L5" s="5">
        <f t="shared" si="4"/>
        <v>138.89699999999999</v>
      </c>
      <c r="M5">
        <v>178</v>
      </c>
      <c r="N5">
        <v>198</v>
      </c>
    </row>
    <row r="6" spans="1:14" hidden="1">
      <c r="A6" t="s">
        <v>28</v>
      </c>
      <c r="B6" s="1">
        <v>4987045108600</v>
      </c>
      <c r="C6" t="s">
        <v>26</v>
      </c>
      <c r="D6" t="s">
        <v>29</v>
      </c>
      <c r="E6">
        <v>1280</v>
      </c>
      <c r="F6">
        <v>2764</v>
      </c>
      <c r="G6">
        <f t="shared" si="0"/>
        <v>-1484</v>
      </c>
      <c r="H6">
        <f t="shared" si="1"/>
        <v>-0.5369030390738061</v>
      </c>
      <c r="I6">
        <f t="shared" si="2"/>
        <v>78.08</v>
      </c>
      <c r="J6" s="5">
        <f t="shared" si="3"/>
        <v>93.695999999999998</v>
      </c>
      <c r="K6" s="5"/>
      <c r="L6" s="5">
        <f t="shared" si="4"/>
        <v>89.791999999999987</v>
      </c>
      <c r="M6">
        <v>149</v>
      </c>
      <c r="N6">
        <v>200</v>
      </c>
    </row>
    <row r="7" spans="1:14" hidden="1">
      <c r="A7" t="s">
        <v>30</v>
      </c>
      <c r="B7" s="1">
        <v>4987107615442</v>
      </c>
      <c r="C7" t="s">
        <v>31</v>
      </c>
      <c r="D7" s="7" t="s">
        <v>32</v>
      </c>
      <c r="E7">
        <v>1380</v>
      </c>
      <c r="F7">
        <v>2450</v>
      </c>
      <c r="G7">
        <f t="shared" si="0"/>
        <v>-1070</v>
      </c>
      <c r="H7">
        <f t="shared" si="1"/>
        <v>-0.43673469387755104</v>
      </c>
      <c r="I7">
        <f t="shared" si="2"/>
        <v>84.179999999999993</v>
      </c>
      <c r="J7" s="5">
        <f t="shared" si="3"/>
        <v>101.01599999999999</v>
      </c>
      <c r="K7" s="5"/>
      <c r="L7" s="5">
        <f t="shared" si="4"/>
        <v>96.806999999999988</v>
      </c>
      <c r="M7">
        <v>155</v>
      </c>
      <c r="N7">
        <v>188</v>
      </c>
    </row>
    <row r="8" spans="1:14" hidden="1">
      <c r="A8" t="s">
        <v>33</v>
      </c>
      <c r="B8" s="1">
        <v>4987107615527</v>
      </c>
      <c r="C8" t="s">
        <v>34</v>
      </c>
      <c r="D8" t="s">
        <v>35</v>
      </c>
      <c r="E8">
        <v>830</v>
      </c>
      <c r="F8">
        <v>789</v>
      </c>
      <c r="G8">
        <f t="shared" si="0"/>
        <v>41</v>
      </c>
      <c r="H8">
        <f t="shared" si="1"/>
        <v>5.1964512040557666E-2</v>
      </c>
      <c r="I8">
        <f t="shared" si="2"/>
        <v>50.629999999999995</v>
      </c>
      <c r="J8" s="5">
        <f t="shared" si="3"/>
        <v>60.755999999999993</v>
      </c>
      <c r="K8" s="5"/>
      <c r="L8" s="5">
        <f t="shared" si="4"/>
        <v>58.224499999999992</v>
      </c>
    </row>
    <row r="9" spans="1:14" hidden="1">
      <c r="A9" t="s">
        <v>36</v>
      </c>
      <c r="B9" s="1">
        <v>4987316018591</v>
      </c>
      <c r="C9" t="s">
        <v>37</v>
      </c>
      <c r="D9" t="s">
        <v>38</v>
      </c>
      <c r="E9">
        <v>698</v>
      </c>
      <c r="F9">
        <v>498</v>
      </c>
      <c r="G9">
        <f t="shared" si="0"/>
        <v>200</v>
      </c>
      <c r="H9">
        <f t="shared" si="1"/>
        <v>0.40160642570281124</v>
      </c>
      <c r="I9">
        <f t="shared" si="2"/>
        <v>42.577999999999996</v>
      </c>
      <c r="J9" s="5">
        <f t="shared" si="3"/>
        <v>51.093599999999995</v>
      </c>
      <c r="K9" s="5"/>
      <c r="L9" s="5">
        <f t="shared" si="4"/>
        <v>48.964699999999993</v>
      </c>
      <c r="M9">
        <v>88</v>
      </c>
      <c r="N9">
        <v>89</v>
      </c>
    </row>
    <row r="10" spans="1:14" hidden="1">
      <c r="A10" t="s">
        <v>39</v>
      </c>
      <c r="B10" s="1">
        <v>4987316018584</v>
      </c>
      <c r="C10" t="s">
        <v>37</v>
      </c>
      <c r="D10" t="s">
        <v>40</v>
      </c>
      <c r="E10">
        <v>698</v>
      </c>
      <c r="F10">
        <v>498</v>
      </c>
      <c r="G10">
        <f t="shared" si="0"/>
        <v>200</v>
      </c>
      <c r="H10">
        <f t="shared" si="1"/>
        <v>0.40160642570281124</v>
      </c>
      <c r="I10">
        <f t="shared" si="2"/>
        <v>42.577999999999996</v>
      </c>
      <c r="J10" s="5">
        <f t="shared" si="3"/>
        <v>51.093599999999995</v>
      </c>
      <c r="K10" s="5"/>
      <c r="L10" s="5">
        <f t="shared" si="4"/>
        <v>48.964699999999993</v>
      </c>
      <c r="M10">
        <v>69</v>
      </c>
      <c r="N10">
        <v>83</v>
      </c>
    </row>
    <row r="11" spans="1:14" hidden="1">
      <c r="A11" t="s">
        <v>41</v>
      </c>
      <c r="B11" s="1">
        <v>4987316018577</v>
      </c>
      <c r="C11" t="s">
        <v>37</v>
      </c>
      <c r="D11" t="s">
        <v>42</v>
      </c>
      <c r="E11">
        <v>698</v>
      </c>
      <c r="F11">
        <v>498</v>
      </c>
      <c r="G11">
        <f t="shared" si="0"/>
        <v>200</v>
      </c>
      <c r="H11">
        <f t="shared" si="1"/>
        <v>0.40160642570281124</v>
      </c>
      <c r="I11">
        <f t="shared" si="2"/>
        <v>42.577999999999996</v>
      </c>
      <c r="J11" s="5">
        <f t="shared" si="3"/>
        <v>51.093599999999995</v>
      </c>
      <c r="K11" s="5"/>
      <c r="L11" s="5">
        <f t="shared" si="4"/>
        <v>48.964699999999993</v>
      </c>
      <c r="M11">
        <v>46</v>
      </c>
      <c r="N11">
        <v>68</v>
      </c>
    </row>
    <row r="12" spans="1:14" hidden="1">
      <c r="A12" t="s">
        <v>43</v>
      </c>
      <c r="B12" s="1">
        <v>4962721100710</v>
      </c>
      <c r="C12" t="s">
        <v>37</v>
      </c>
      <c r="D12" s="7" t="s">
        <v>44</v>
      </c>
      <c r="E12">
        <v>380</v>
      </c>
      <c r="F12">
        <v>462</v>
      </c>
      <c r="G12">
        <f t="shared" si="0"/>
        <v>-82</v>
      </c>
      <c r="H12">
        <f t="shared" si="1"/>
        <v>-0.1774891774891775</v>
      </c>
      <c r="I12">
        <f t="shared" si="2"/>
        <v>23.18</v>
      </c>
      <c r="J12" s="5">
        <f t="shared" si="3"/>
        <v>27.815999999999999</v>
      </c>
      <c r="K12" s="5"/>
      <c r="L12" s="5">
        <f t="shared" si="4"/>
        <v>26.656999999999996</v>
      </c>
    </row>
    <row r="13" spans="1:14" hidden="1">
      <c r="A13" t="s">
        <v>45</v>
      </c>
      <c r="B13" s="1">
        <v>4987306054875</v>
      </c>
      <c r="C13" t="s">
        <v>46</v>
      </c>
      <c r="D13" t="s">
        <v>47</v>
      </c>
      <c r="E13">
        <v>1080</v>
      </c>
      <c r="F13">
        <v>906</v>
      </c>
      <c r="G13">
        <f t="shared" si="0"/>
        <v>174</v>
      </c>
      <c r="H13">
        <f t="shared" si="1"/>
        <v>0.19205298013245034</v>
      </c>
      <c r="I13">
        <f t="shared" si="2"/>
        <v>65.88</v>
      </c>
      <c r="J13" s="5">
        <f t="shared" si="3"/>
        <v>79.055999999999997</v>
      </c>
      <c r="K13" s="5"/>
      <c r="L13" s="5">
        <f t="shared" si="4"/>
        <v>75.761999999999986</v>
      </c>
      <c r="M13">
        <v>50</v>
      </c>
    </row>
    <row r="14" spans="1:14" hidden="1">
      <c r="A14" t="s">
        <v>48</v>
      </c>
      <c r="B14" s="1">
        <v>4987306047495</v>
      </c>
      <c r="C14" t="s">
        <v>49</v>
      </c>
      <c r="D14" s="7" t="s">
        <v>50</v>
      </c>
      <c r="E14">
        <v>850</v>
      </c>
      <c r="F14">
        <v>906</v>
      </c>
      <c r="G14">
        <f t="shared" si="0"/>
        <v>-56</v>
      </c>
      <c r="H14">
        <f t="shared" si="1"/>
        <v>-6.1810154525386317E-2</v>
      </c>
      <c r="I14">
        <f t="shared" si="2"/>
        <v>51.85</v>
      </c>
      <c r="J14" s="5">
        <f t="shared" si="3"/>
        <v>62.22</v>
      </c>
      <c r="K14" s="5"/>
      <c r="L14" s="5">
        <f t="shared" si="4"/>
        <v>59.627499999999998</v>
      </c>
      <c r="M14">
        <v>127</v>
      </c>
    </row>
    <row r="15" spans="1:14" hidden="1">
      <c r="A15" t="s">
        <v>51</v>
      </c>
      <c r="B15" s="1">
        <v>4987240210245</v>
      </c>
      <c r="C15" t="s">
        <v>52</v>
      </c>
      <c r="D15" s="7" t="s">
        <v>53</v>
      </c>
      <c r="E15">
        <v>1000</v>
      </c>
      <c r="F15">
        <v>999</v>
      </c>
      <c r="G15">
        <f t="shared" si="0"/>
        <v>1</v>
      </c>
      <c r="H15">
        <f t="shared" si="1"/>
        <v>1.001001001001001E-3</v>
      </c>
      <c r="I15">
        <f t="shared" si="2"/>
        <v>61</v>
      </c>
      <c r="J15" s="5">
        <f t="shared" si="3"/>
        <v>73.2</v>
      </c>
      <c r="K15" s="5"/>
      <c r="L15" s="5">
        <f t="shared" si="4"/>
        <v>70.149999999999991</v>
      </c>
      <c r="M15">
        <v>98</v>
      </c>
      <c r="N15">
        <v>128</v>
      </c>
    </row>
    <row r="16" spans="1:14" hidden="1">
      <c r="A16" t="s">
        <v>54</v>
      </c>
      <c r="B16" s="1">
        <v>4987240210733</v>
      </c>
      <c r="C16" t="s">
        <v>55</v>
      </c>
      <c r="D16" s="7" t="s">
        <v>56</v>
      </c>
      <c r="E16">
        <v>598</v>
      </c>
      <c r="F16">
        <v>698</v>
      </c>
      <c r="G16">
        <v>698</v>
      </c>
      <c r="H16">
        <f t="shared" si="1"/>
        <v>1</v>
      </c>
      <c r="I16">
        <f t="shared" si="2"/>
        <v>36.478000000000002</v>
      </c>
      <c r="J16" s="5">
        <f t="shared" si="3"/>
        <v>43.773600000000002</v>
      </c>
      <c r="K16" s="5"/>
      <c r="L16" s="5">
        <f t="shared" si="4"/>
        <v>41.9497</v>
      </c>
      <c r="M16">
        <v>42</v>
      </c>
      <c r="N16">
        <v>48</v>
      </c>
    </row>
    <row r="17" spans="1:14" hidden="1">
      <c r="A17" t="s">
        <v>57</v>
      </c>
      <c r="B17" s="1">
        <v>4987426002091</v>
      </c>
      <c r="C17" t="s">
        <v>58</v>
      </c>
      <c r="D17" t="s">
        <v>59</v>
      </c>
      <c r="E17">
        <v>398</v>
      </c>
      <c r="F17">
        <v>398</v>
      </c>
      <c r="G17">
        <f t="shared" ref="G17:G80" si="5">E17-F17</f>
        <v>0</v>
      </c>
      <c r="H17">
        <f t="shared" si="1"/>
        <v>0</v>
      </c>
      <c r="I17">
        <f t="shared" si="2"/>
        <v>24.277999999999999</v>
      </c>
      <c r="J17" s="5">
        <f t="shared" si="3"/>
        <v>29.133599999999998</v>
      </c>
      <c r="K17" s="5"/>
      <c r="L17" s="5">
        <f t="shared" si="4"/>
        <v>27.919699999999995</v>
      </c>
      <c r="M17">
        <v>45</v>
      </c>
      <c r="N17">
        <v>58</v>
      </c>
    </row>
    <row r="18" spans="1:14" hidden="1">
      <c r="A18" t="s">
        <v>60</v>
      </c>
      <c r="B18" s="1">
        <v>4987426002114</v>
      </c>
      <c r="C18" t="s">
        <v>61</v>
      </c>
      <c r="D18" t="s">
        <v>62</v>
      </c>
      <c r="E18">
        <v>598</v>
      </c>
      <c r="F18">
        <v>498</v>
      </c>
      <c r="G18">
        <f t="shared" si="5"/>
        <v>100</v>
      </c>
      <c r="H18">
        <f t="shared" si="1"/>
        <v>0.20080321285140562</v>
      </c>
      <c r="I18">
        <f t="shared" si="2"/>
        <v>36.478000000000002</v>
      </c>
      <c r="J18" s="5">
        <f t="shared" si="3"/>
        <v>43.773600000000002</v>
      </c>
      <c r="K18" s="5"/>
      <c r="L18" s="5">
        <f t="shared" si="4"/>
        <v>41.9497</v>
      </c>
      <c r="M18">
        <v>63</v>
      </c>
      <c r="N18">
        <v>69</v>
      </c>
    </row>
    <row r="19" spans="1:14" hidden="1">
      <c r="A19" t="s">
        <v>63</v>
      </c>
      <c r="B19" s="1">
        <v>4903301190936</v>
      </c>
      <c r="C19" t="s">
        <v>64</v>
      </c>
      <c r="D19" t="s">
        <v>65</v>
      </c>
      <c r="E19">
        <v>1478</v>
      </c>
      <c r="F19">
        <v>1706</v>
      </c>
      <c r="G19">
        <f t="shared" si="5"/>
        <v>-228</v>
      </c>
      <c r="H19">
        <f t="shared" si="1"/>
        <v>-0.13364595545134819</v>
      </c>
      <c r="I19">
        <f t="shared" si="2"/>
        <v>90.158000000000001</v>
      </c>
      <c r="J19" s="5">
        <f t="shared" si="3"/>
        <v>108.1896</v>
      </c>
      <c r="K19" s="5"/>
      <c r="L19" s="5">
        <f t="shared" si="4"/>
        <v>103.68169999999999</v>
      </c>
      <c r="M19">
        <v>139</v>
      </c>
      <c r="N19">
        <v>199</v>
      </c>
    </row>
    <row r="20" spans="1:14" hidden="1">
      <c r="A20" t="s">
        <v>66</v>
      </c>
      <c r="B20" s="1">
        <v>4987343061140</v>
      </c>
      <c r="C20" t="s">
        <v>67</v>
      </c>
      <c r="D20" s="7" t="s">
        <v>68</v>
      </c>
      <c r="E20">
        <v>698</v>
      </c>
      <c r="F20">
        <v>700</v>
      </c>
      <c r="G20">
        <f t="shared" si="5"/>
        <v>-2</v>
      </c>
      <c r="H20">
        <f t="shared" si="1"/>
        <v>-2.8571428571428571E-3</v>
      </c>
      <c r="I20">
        <f t="shared" si="2"/>
        <v>42.577999999999996</v>
      </c>
      <c r="J20" s="5">
        <f t="shared" si="3"/>
        <v>51.093599999999995</v>
      </c>
      <c r="K20" s="5"/>
      <c r="L20" s="5">
        <f t="shared" si="4"/>
        <v>48.964699999999993</v>
      </c>
      <c r="M20">
        <v>65</v>
      </c>
      <c r="N20">
        <v>79</v>
      </c>
    </row>
    <row r="21" spans="1:14" hidden="1">
      <c r="A21" t="s">
        <v>69</v>
      </c>
      <c r="B21" s="1">
        <v>4987246601344</v>
      </c>
      <c r="C21" t="s">
        <v>70</v>
      </c>
      <c r="D21" t="s">
        <v>71</v>
      </c>
      <c r="E21">
        <v>1348</v>
      </c>
      <c r="F21">
        <v>1389</v>
      </c>
      <c r="G21">
        <f t="shared" si="5"/>
        <v>-41</v>
      </c>
      <c r="H21">
        <f t="shared" si="1"/>
        <v>-2.9517638588912886E-2</v>
      </c>
      <c r="I21">
        <f t="shared" si="2"/>
        <v>82.227999999999994</v>
      </c>
      <c r="J21" s="5">
        <f t="shared" si="3"/>
        <v>98.673599999999993</v>
      </c>
      <c r="K21" s="5"/>
      <c r="L21" s="5">
        <f t="shared" si="4"/>
        <v>94.56219999999999</v>
      </c>
      <c r="N21">
        <v>110</v>
      </c>
    </row>
    <row r="22" spans="1:14" hidden="1">
      <c r="A22" t="s">
        <v>72</v>
      </c>
      <c r="B22" s="1">
        <v>4962307162231</v>
      </c>
      <c r="C22" t="s">
        <v>73</v>
      </c>
      <c r="D22" s="7" t="s">
        <v>74</v>
      </c>
      <c r="E22">
        <v>820</v>
      </c>
      <c r="F22">
        <v>820</v>
      </c>
      <c r="G22">
        <f t="shared" si="5"/>
        <v>0</v>
      </c>
      <c r="H22">
        <f t="shared" si="1"/>
        <v>0</v>
      </c>
      <c r="I22">
        <f t="shared" si="2"/>
        <v>50.019999999999996</v>
      </c>
      <c r="J22" s="5">
        <f t="shared" si="3"/>
        <v>60.023999999999994</v>
      </c>
      <c r="K22" s="5"/>
      <c r="L22" s="5">
        <f t="shared" si="4"/>
        <v>57.522999999999989</v>
      </c>
    </row>
    <row r="23" spans="1:14" hidden="1">
      <c r="A23" t="s">
        <v>75</v>
      </c>
      <c r="B23" s="1">
        <v>4987305114020</v>
      </c>
      <c r="C23" t="s">
        <v>76</v>
      </c>
      <c r="D23" t="s">
        <v>77</v>
      </c>
      <c r="E23">
        <v>298</v>
      </c>
      <c r="F23">
        <v>462</v>
      </c>
      <c r="G23">
        <f t="shared" si="5"/>
        <v>-164</v>
      </c>
      <c r="H23">
        <f t="shared" si="1"/>
        <v>-0.354978354978355</v>
      </c>
      <c r="I23">
        <f t="shared" si="2"/>
        <v>18.178000000000001</v>
      </c>
      <c r="J23" s="5">
        <f t="shared" si="3"/>
        <v>21.813600000000001</v>
      </c>
      <c r="K23" s="5"/>
      <c r="L23" s="5">
        <f t="shared" si="4"/>
        <v>20.904699999999998</v>
      </c>
    </row>
    <row r="24" spans="1:14" hidden="1">
      <c r="A24" t="s">
        <v>78</v>
      </c>
      <c r="B24" s="1">
        <v>4987307020602</v>
      </c>
      <c r="C24" t="s">
        <v>37</v>
      </c>
      <c r="D24" s="7" t="s">
        <v>79</v>
      </c>
      <c r="E24">
        <v>343</v>
      </c>
      <c r="F24">
        <v>343</v>
      </c>
      <c r="G24">
        <f t="shared" si="5"/>
        <v>0</v>
      </c>
      <c r="H24">
        <f t="shared" si="1"/>
        <v>0</v>
      </c>
      <c r="I24">
        <f t="shared" si="2"/>
        <v>20.922999999999998</v>
      </c>
      <c r="J24" s="5">
        <f t="shared" si="3"/>
        <v>25.107599999999998</v>
      </c>
      <c r="K24" s="5"/>
      <c r="L24" s="5">
        <f t="shared" si="4"/>
        <v>24.061449999999997</v>
      </c>
    </row>
    <row r="25" spans="1:14" hidden="1">
      <c r="A25" t="s">
        <v>80</v>
      </c>
      <c r="B25" s="1">
        <v>4987123145206</v>
      </c>
      <c r="C25" t="s">
        <v>81</v>
      </c>
      <c r="D25" t="s">
        <v>82</v>
      </c>
      <c r="E25">
        <v>1780</v>
      </c>
      <c r="F25">
        <v>880</v>
      </c>
      <c r="G25">
        <f t="shared" si="5"/>
        <v>900</v>
      </c>
      <c r="H25">
        <f t="shared" si="1"/>
        <v>1.0227272727272727</v>
      </c>
      <c r="I25">
        <f t="shared" si="2"/>
        <v>108.58</v>
      </c>
      <c r="J25" s="5">
        <f t="shared" si="3"/>
        <v>130.29599999999999</v>
      </c>
      <c r="K25" s="5"/>
      <c r="L25" s="5">
        <f t="shared" si="4"/>
        <v>124.86699999999999</v>
      </c>
    </row>
    <row r="26" spans="1:14" hidden="1">
      <c r="A26" t="s">
        <v>83</v>
      </c>
      <c r="B26" s="1">
        <v>4954391106116</v>
      </c>
      <c r="C26" t="s">
        <v>84</v>
      </c>
      <c r="D26" t="s">
        <v>85</v>
      </c>
      <c r="E26">
        <v>778</v>
      </c>
      <c r="F26">
        <v>778</v>
      </c>
      <c r="G26">
        <f t="shared" si="5"/>
        <v>0</v>
      </c>
      <c r="H26">
        <f t="shared" si="1"/>
        <v>0</v>
      </c>
      <c r="I26">
        <f t="shared" si="2"/>
        <v>47.457999999999998</v>
      </c>
      <c r="J26" s="5">
        <f t="shared" si="3"/>
        <v>56.949599999999997</v>
      </c>
      <c r="K26" s="5"/>
      <c r="L26" s="5">
        <f t="shared" si="4"/>
        <v>54.576699999999995</v>
      </c>
    </row>
    <row r="27" spans="1:14" hidden="1">
      <c r="A27" t="s">
        <v>86</v>
      </c>
      <c r="B27" s="1">
        <v>49243710</v>
      </c>
      <c r="C27" t="s">
        <v>87</v>
      </c>
      <c r="D27" t="s">
        <v>88</v>
      </c>
      <c r="E27">
        <v>548</v>
      </c>
      <c r="F27">
        <v>548</v>
      </c>
      <c r="G27">
        <f t="shared" si="5"/>
        <v>0</v>
      </c>
      <c r="H27">
        <f t="shared" si="1"/>
        <v>0</v>
      </c>
      <c r="I27">
        <f t="shared" si="2"/>
        <v>33.427999999999997</v>
      </c>
      <c r="J27" s="5">
        <f t="shared" si="3"/>
        <v>40.113599999999998</v>
      </c>
      <c r="K27" s="5"/>
      <c r="L27" s="5">
        <f t="shared" si="4"/>
        <v>38.442199999999993</v>
      </c>
      <c r="M27">
        <v>76</v>
      </c>
      <c r="N27">
        <v>79</v>
      </c>
    </row>
    <row r="28" spans="1:14" hidden="1">
      <c r="A28" t="s">
        <v>89</v>
      </c>
      <c r="B28" s="1">
        <v>4903301190929</v>
      </c>
      <c r="C28" t="s">
        <v>90</v>
      </c>
      <c r="D28" t="s">
        <v>91</v>
      </c>
      <c r="E28">
        <v>798</v>
      </c>
      <c r="F28">
        <v>1000</v>
      </c>
      <c r="G28">
        <f t="shared" si="5"/>
        <v>-202</v>
      </c>
      <c r="H28">
        <f t="shared" si="1"/>
        <v>-0.20200000000000001</v>
      </c>
      <c r="I28">
        <f t="shared" si="2"/>
        <v>48.677999999999997</v>
      </c>
      <c r="J28" s="5">
        <f t="shared" si="3"/>
        <v>58.413599999999995</v>
      </c>
      <c r="K28" s="5"/>
      <c r="L28" s="5">
        <f t="shared" si="4"/>
        <v>55.979699999999994</v>
      </c>
      <c r="M28">
        <v>69</v>
      </c>
    </row>
    <row r="29" spans="1:14" hidden="1">
      <c r="A29" t="s">
        <v>92</v>
      </c>
      <c r="B29" s="1">
        <v>4987312132710</v>
      </c>
      <c r="C29" t="s">
        <v>93</v>
      </c>
      <c r="D29" t="s">
        <v>94</v>
      </c>
      <c r="E29">
        <v>1343</v>
      </c>
      <c r="F29">
        <v>1490</v>
      </c>
      <c r="G29">
        <f t="shared" si="5"/>
        <v>-147</v>
      </c>
      <c r="H29">
        <f t="shared" si="1"/>
        <v>-9.8657718120805371E-2</v>
      </c>
      <c r="I29">
        <f t="shared" si="2"/>
        <v>81.923000000000002</v>
      </c>
      <c r="J29" s="5">
        <f t="shared" si="3"/>
        <v>98.307599999999994</v>
      </c>
      <c r="K29" s="5"/>
      <c r="L29" s="5">
        <f t="shared" si="4"/>
        <v>94.211449999999999</v>
      </c>
      <c r="M29">
        <v>75</v>
      </c>
      <c r="N29">
        <v>79</v>
      </c>
    </row>
    <row r="30" spans="1:14" hidden="1">
      <c r="A30" t="s">
        <v>95</v>
      </c>
      <c r="B30" s="1">
        <v>4987306054790</v>
      </c>
      <c r="C30" t="s">
        <v>96</v>
      </c>
      <c r="D30" t="s">
        <v>97</v>
      </c>
      <c r="E30">
        <v>2268</v>
      </c>
      <c r="F30">
        <v>1980</v>
      </c>
      <c r="G30">
        <f t="shared" si="5"/>
        <v>288</v>
      </c>
      <c r="H30">
        <f t="shared" si="1"/>
        <v>0.14545454545454545</v>
      </c>
      <c r="I30">
        <f t="shared" si="2"/>
        <v>138.34799999999998</v>
      </c>
      <c r="J30" s="5">
        <f t="shared" si="3"/>
        <v>166.01759999999999</v>
      </c>
      <c r="K30" s="5"/>
      <c r="L30" s="5">
        <f t="shared" si="4"/>
        <v>159.10019999999997</v>
      </c>
      <c r="M30">
        <v>298</v>
      </c>
      <c r="N30">
        <v>340</v>
      </c>
    </row>
    <row r="31" spans="1:14" hidden="1">
      <c r="A31" t="s">
        <v>98</v>
      </c>
      <c r="B31" s="1">
        <v>4987300037010</v>
      </c>
      <c r="C31" t="s">
        <v>99</v>
      </c>
      <c r="D31" t="s">
        <v>100</v>
      </c>
      <c r="E31">
        <v>1294</v>
      </c>
      <c r="F31">
        <v>1814</v>
      </c>
      <c r="G31">
        <f t="shared" si="5"/>
        <v>-520</v>
      </c>
      <c r="H31">
        <f t="shared" si="1"/>
        <v>-0.28665931642778392</v>
      </c>
      <c r="I31">
        <f t="shared" si="2"/>
        <v>78.933999999999997</v>
      </c>
      <c r="J31" s="5">
        <f t="shared" si="3"/>
        <v>94.720799999999997</v>
      </c>
      <c r="K31" s="5"/>
      <c r="L31" s="5">
        <f t="shared" si="4"/>
        <v>90.77409999999999</v>
      </c>
      <c r="M31">
        <v>184</v>
      </c>
    </row>
    <row r="32" spans="1:14" hidden="1">
      <c r="A32" t="s">
        <v>101</v>
      </c>
      <c r="B32" s="1">
        <v>4987028114635</v>
      </c>
      <c r="C32" t="s">
        <v>102</v>
      </c>
      <c r="D32" t="s">
        <v>103</v>
      </c>
      <c r="E32">
        <v>777</v>
      </c>
      <c r="F32">
        <v>1008</v>
      </c>
      <c r="G32">
        <f t="shared" si="5"/>
        <v>-231</v>
      </c>
      <c r="H32">
        <f t="shared" si="1"/>
        <v>-0.22916666666666666</v>
      </c>
      <c r="I32">
        <f t="shared" si="2"/>
        <v>47.396999999999998</v>
      </c>
      <c r="J32" s="5">
        <f t="shared" si="3"/>
        <v>56.876399999999997</v>
      </c>
      <c r="K32" s="5"/>
      <c r="L32" s="5">
        <f t="shared" si="4"/>
        <v>54.506549999999997</v>
      </c>
      <c r="M32">
        <v>153</v>
      </c>
    </row>
    <row r="33" spans="1:14" hidden="1">
      <c r="A33" t="s">
        <v>104</v>
      </c>
      <c r="B33" s="1">
        <v>4987081299218</v>
      </c>
      <c r="C33" t="s">
        <v>105</v>
      </c>
      <c r="D33" t="s">
        <v>106</v>
      </c>
      <c r="E33">
        <v>691</v>
      </c>
      <c r="F33">
        <v>852</v>
      </c>
      <c r="G33">
        <f t="shared" si="5"/>
        <v>-161</v>
      </c>
      <c r="H33">
        <f t="shared" si="1"/>
        <v>-0.18896713615023475</v>
      </c>
      <c r="I33">
        <f t="shared" si="2"/>
        <v>42.150999999999996</v>
      </c>
      <c r="J33" s="5">
        <f t="shared" si="3"/>
        <v>50.581199999999995</v>
      </c>
      <c r="K33" s="5"/>
      <c r="L33" s="5">
        <f t="shared" si="4"/>
        <v>48.473649999999992</v>
      </c>
    </row>
    <row r="34" spans="1:14" hidden="1">
      <c r="A34" t="s">
        <v>107</v>
      </c>
      <c r="B34" s="1">
        <v>4987438611311</v>
      </c>
      <c r="C34" t="s">
        <v>108</v>
      </c>
      <c r="D34" t="s">
        <v>109</v>
      </c>
      <c r="E34">
        <v>472</v>
      </c>
      <c r="F34">
        <v>841</v>
      </c>
      <c r="G34">
        <f t="shared" si="5"/>
        <v>-369</v>
      </c>
      <c r="H34">
        <f t="shared" si="1"/>
        <v>-0.43876337693222356</v>
      </c>
      <c r="I34">
        <f t="shared" si="2"/>
        <v>28.791999999999998</v>
      </c>
      <c r="J34" s="5">
        <f t="shared" si="3"/>
        <v>34.550399999999996</v>
      </c>
      <c r="K34" s="5"/>
      <c r="L34" s="5">
        <f t="shared" si="4"/>
        <v>33.110799999999998</v>
      </c>
      <c r="M34">
        <v>96</v>
      </c>
    </row>
    <row r="35" spans="1:14" hidden="1">
      <c r="A35" t="s">
        <v>110</v>
      </c>
      <c r="B35" s="1">
        <v>4987103044222</v>
      </c>
      <c r="C35" t="s">
        <v>111</v>
      </c>
      <c r="D35" t="s">
        <v>112</v>
      </c>
      <c r="E35">
        <v>1680</v>
      </c>
      <c r="F35">
        <v>2653</v>
      </c>
      <c r="G35">
        <f t="shared" si="5"/>
        <v>-973</v>
      </c>
      <c r="H35">
        <f t="shared" si="1"/>
        <v>-0.36675461741424803</v>
      </c>
      <c r="I35">
        <f t="shared" si="2"/>
        <v>102.48</v>
      </c>
      <c r="J35" s="5">
        <f t="shared" si="3"/>
        <v>122.976</v>
      </c>
      <c r="K35" s="5"/>
      <c r="L35" s="5">
        <f t="shared" si="4"/>
        <v>117.85199999999999</v>
      </c>
      <c r="M35">
        <v>166</v>
      </c>
    </row>
    <row r="36" spans="1:14" hidden="1">
      <c r="A36" t="s">
        <v>113</v>
      </c>
      <c r="B36" s="1">
        <v>4987045049248</v>
      </c>
      <c r="C36" t="s">
        <v>114</v>
      </c>
      <c r="D36" t="s">
        <v>115</v>
      </c>
      <c r="E36">
        <v>742</v>
      </c>
      <c r="F36">
        <v>1007</v>
      </c>
      <c r="G36">
        <f t="shared" si="5"/>
        <v>-265</v>
      </c>
      <c r="H36">
        <f t="shared" si="1"/>
        <v>-0.26315789473684209</v>
      </c>
      <c r="I36">
        <f t="shared" si="2"/>
        <v>45.262</v>
      </c>
      <c r="J36" s="5">
        <f t="shared" si="3"/>
        <v>54.314399999999999</v>
      </c>
      <c r="K36" s="5"/>
      <c r="L36" s="5">
        <f t="shared" si="4"/>
        <v>52.051299999999998</v>
      </c>
    </row>
    <row r="37" spans="1:14" hidden="1">
      <c r="A37" t="s">
        <v>116</v>
      </c>
      <c r="B37" s="1">
        <v>987072067727</v>
      </c>
      <c r="C37" t="s">
        <v>117</v>
      </c>
      <c r="D37" s="7" t="s">
        <v>118</v>
      </c>
      <c r="E37">
        <v>1880</v>
      </c>
      <c r="F37">
        <v>1880</v>
      </c>
      <c r="G37">
        <f t="shared" si="5"/>
        <v>0</v>
      </c>
      <c r="H37">
        <f t="shared" si="1"/>
        <v>0</v>
      </c>
      <c r="I37">
        <f t="shared" si="2"/>
        <v>114.67999999999999</v>
      </c>
      <c r="J37" s="5">
        <f t="shared" si="3"/>
        <v>137.61599999999999</v>
      </c>
      <c r="K37" s="5"/>
      <c r="L37" s="5">
        <f t="shared" si="4"/>
        <v>131.88199999999998</v>
      </c>
      <c r="M37">
        <v>186</v>
      </c>
      <c r="N37">
        <v>198</v>
      </c>
    </row>
    <row r="38" spans="1:14" hidden="1">
      <c r="A38" t="s">
        <v>119</v>
      </c>
      <c r="B38" s="1">
        <v>4987072045954</v>
      </c>
      <c r="C38" t="s">
        <v>120</v>
      </c>
      <c r="D38" t="s">
        <v>121</v>
      </c>
      <c r="E38">
        <v>1499</v>
      </c>
      <c r="F38">
        <v>2338</v>
      </c>
      <c r="G38">
        <f t="shared" si="5"/>
        <v>-839</v>
      </c>
      <c r="H38">
        <f t="shared" si="1"/>
        <v>-0.35885372112917024</v>
      </c>
      <c r="I38">
        <f t="shared" si="2"/>
        <v>91.438999999999993</v>
      </c>
      <c r="J38" s="5">
        <f t="shared" si="3"/>
        <v>109.72679999999998</v>
      </c>
      <c r="K38" s="5"/>
      <c r="L38" s="5">
        <f t="shared" si="4"/>
        <v>105.15484999999998</v>
      </c>
      <c r="M38">
        <v>119</v>
      </c>
      <c r="N38">
        <v>138</v>
      </c>
    </row>
    <row r="39" spans="1:14" hidden="1">
      <c r="A39" t="s">
        <v>122</v>
      </c>
      <c r="B39" s="1">
        <v>4987067227303</v>
      </c>
      <c r="C39" t="s">
        <v>123</v>
      </c>
      <c r="D39" t="s">
        <v>124</v>
      </c>
      <c r="E39">
        <v>626</v>
      </c>
      <c r="F39">
        <v>624</v>
      </c>
      <c r="G39">
        <f t="shared" si="5"/>
        <v>2</v>
      </c>
      <c r="H39">
        <f t="shared" si="1"/>
        <v>3.205128205128205E-3</v>
      </c>
      <c r="I39">
        <f t="shared" si="2"/>
        <v>38.186</v>
      </c>
      <c r="J39" s="5">
        <f t="shared" si="3"/>
        <v>45.8232</v>
      </c>
      <c r="K39" s="5"/>
      <c r="L39" s="5">
        <f t="shared" si="4"/>
        <v>43.913899999999998</v>
      </c>
    </row>
    <row r="40" spans="1:14" hidden="1">
      <c r="A40" t="s">
        <v>125</v>
      </c>
      <c r="B40" s="1">
        <v>4987067235605</v>
      </c>
      <c r="C40" t="s">
        <v>126</v>
      </c>
      <c r="D40" s="7" t="s">
        <v>127</v>
      </c>
      <c r="E40">
        <v>573</v>
      </c>
      <c r="F40">
        <v>626</v>
      </c>
      <c r="G40">
        <f t="shared" si="5"/>
        <v>-53</v>
      </c>
      <c r="H40">
        <f t="shared" si="1"/>
        <v>-8.4664536741214061E-2</v>
      </c>
      <c r="I40">
        <f t="shared" si="2"/>
        <v>34.952999999999996</v>
      </c>
      <c r="J40" s="5">
        <f t="shared" si="3"/>
        <v>41.943599999999996</v>
      </c>
      <c r="K40" s="5"/>
      <c r="L40" s="5">
        <f t="shared" si="4"/>
        <v>40.195949999999989</v>
      </c>
      <c r="M40">
        <v>129</v>
      </c>
    </row>
    <row r="41" spans="1:14" hidden="1">
      <c r="A41" t="s">
        <v>128</v>
      </c>
      <c r="B41" s="1">
        <v>4987167007263</v>
      </c>
      <c r="C41" t="s">
        <v>129</v>
      </c>
      <c r="D41" t="s">
        <v>130</v>
      </c>
      <c r="E41">
        <v>570</v>
      </c>
      <c r="F41">
        <v>500</v>
      </c>
      <c r="G41">
        <f t="shared" si="5"/>
        <v>70</v>
      </c>
      <c r="H41">
        <f t="shared" si="1"/>
        <v>0.14000000000000001</v>
      </c>
      <c r="I41">
        <f t="shared" si="2"/>
        <v>34.769999999999996</v>
      </c>
      <c r="J41" s="5">
        <f t="shared" si="3"/>
        <v>41.723999999999997</v>
      </c>
      <c r="K41" s="5"/>
      <c r="L41" s="5">
        <f t="shared" si="4"/>
        <v>39.985499999999995</v>
      </c>
      <c r="M41">
        <v>57</v>
      </c>
      <c r="N41">
        <v>87</v>
      </c>
    </row>
    <row r="42" spans="1:14" hidden="1">
      <c r="A42" t="s">
        <v>131</v>
      </c>
      <c r="B42" s="1" t="s">
        <v>132</v>
      </c>
      <c r="C42" t="s">
        <v>133</v>
      </c>
      <c r="D42" t="s">
        <v>134</v>
      </c>
      <c r="E42">
        <v>1000</v>
      </c>
      <c r="F42">
        <v>1000</v>
      </c>
      <c r="G42">
        <f t="shared" si="5"/>
        <v>0</v>
      </c>
      <c r="H42">
        <f t="shared" si="1"/>
        <v>0</v>
      </c>
      <c r="I42">
        <f t="shared" si="2"/>
        <v>61</v>
      </c>
      <c r="J42" s="5">
        <f t="shared" si="3"/>
        <v>73.2</v>
      </c>
      <c r="K42" s="5"/>
      <c r="L42" s="5">
        <f t="shared" si="4"/>
        <v>70.149999999999991</v>
      </c>
      <c r="M42">
        <v>39.799999999999997</v>
      </c>
      <c r="N42">
        <v>46</v>
      </c>
    </row>
    <row r="43" spans="1:14" hidden="1">
      <c r="A43" t="s">
        <v>135</v>
      </c>
      <c r="B43" s="1">
        <v>4980673002937</v>
      </c>
      <c r="C43" t="s">
        <v>136</v>
      </c>
      <c r="D43" t="s">
        <v>137</v>
      </c>
      <c r="E43">
        <v>1058</v>
      </c>
      <c r="F43">
        <v>1058</v>
      </c>
      <c r="G43">
        <f t="shared" si="5"/>
        <v>0</v>
      </c>
      <c r="H43">
        <f t="shared" si="1"/>
        <v>0</v>
      </c>
      <c r="I43">
        <f t="shared" si="2"/>
        <v>64.537999999999997</v>
      </c>
      <c r="J43" s="5">
        <f t="shared" si="3"/>
        <v>77.445599999999999</v>
      </c>
      <c r="K43" s="5"/>
      <c r="L43" s="5">
        <f t="shared" si="4"/>
        <v>74.218699999999984</v>
      </c>
    </row>
    <row r="44" spans="1:14" hidden="1">
      <c r="A44" t="s">
        <v>138</v>
      </c>
      <c r="B44" s="1">
        <v>4987084410443</v>
      </c>
      <c r="C44" t="s">
        <v>139</v>
      </c>
      <c r="D44" t="s">
        <v>140</v>
      </c>
      <c r="E44">
        <v>298</v>
      </c>
      <c r="F44">
        <v>355</v>
      </c>
      <c r="G44">
        <f t="shared" si="5"/>
        <v>-57</v>
      </c>
      <c r="H44">
        <f t="shared" si="1"/>
        <v>-0.16056338028169015</v>
      </c>
      <c r="I44">
        <f t="shared" si="2"/>
        <v>18.178000000000001</v>
      </c>
      <c r="J44" s="5">
        <f t="shared" si="3"/>
        <v>21.813600000000001</v>
      </c>
      <c r="K44" s="5"/>
      <c r="L44" s="5">
        <f t="shared" si="4"/>
        <v>20.904699999999998</v>
      </c>
      <c r="M44">
        <v>29.9</v>
      </c>
      <c r="N44">
        <v>39</v>
      </c>
    </row>
    <row r="45" spans="1:14" hidden="1">
      <c r="A45" t="s">
        <v>141</v>
      </c>
      <c r="B45" s="1">
        <v>4511574000663</v>
      </c>
      <c r="C45" t="s">
        <v>142</v>
      </c>
      <c r="D45" t="s">
        <v>143</v>
      </c>
      <c r="E45">
        <v>1000</v>
      </c>
      <c r="F45">
        <v>1000</v>
      </c>
      <c r="G45">
        <f t="shared" si="5"/>
        <v>0</v>
      </c>
      <c r="H45">
        <f t="shared" si="1"/>
        <v>0</v>
      </c>
      <c r="I45">
        <f t="shared" si="2"/>
        <v>61</v>
      </c>
      <c r="J45" s="5">
        <f t="shared" si="3"/>
        <v>73.2</v>
      </c>
      <c r="K45" s="5"/>
      <c r="L45" s="5">
        <f t="shared" si="4"/>
        <v>70.149999999999991</v>
      </c>
    </row>
    <row r="46" spans="1:14" hidden="1">
      <c r="A46" t="s">
        <v>144</v>
      </c>
      <c r="B46" s="1">
        <v>4511574000656</v>
      </c>
      <c r="C46" t="s">
        <v>142</v>
      </c>
      <c r="D46" t="s">
        <v>145</v>
      </c>
      <c r="E46">
        <v>1000</v>
      </c>
      <c r="F46">
        <v>1000</v>
      </c>
      <c r="G46">
        <f t="shared" si="5"/>
        <v>0</v>
      </c>
      <c r="H46">
        <f t="shared" si="1"/>
        <v>0</v>
      </c>
      <c r="I46">
        <f t="shared" si="2"/>
        <v>61</v>
      </c>
      <c r="J46" s="5">
        <f t="shared" si="3"/>
        <v>73.2</v>
      </c>
      <c r="K46" s="5"/>
      <c r="L46" s="5">
        <f t="shared" si="4"/>
        <v>70.149999999999991</v>
      </c>
    </row>
    <row r="47" spans="1:14" hidden="1">
      <c r="A47" t="s">
        <v>146</v>
      </c>
      <c r="B47" s="1">
        <v>4987103041412</v>
      </c>
      <c r="C47" t="s">
        <v>147</v>
      </c>
      <c r="D47" t="s">
        <v>148</v>
      </c>
      <c r="E47">
        <v>1490</v>
      </c>
      <c r="F47">
        <v>1490</v>
      </c>
      <c r="G47">
        <f t="shared" si="5"/>
        <v>0</v>
      </c>
      <c r="H47">
        <f t="shared" si="1"/>
        <v>0</v>
      </c>
      <c r="I47">
        <f t="shared" si="2"/>
        <v>90.89</v>
      </c>
      <c r="J47" s="5">
        <f t="shared" si="3"/>
        <v>109.068</v>
      </c>
      <c r="K47" s="5"/>
      <c r="L47" s="5">
        <f t="shared" si="4"/>
        <v>104.5235</v>
      </c>
    </row>
    <row r="48" spans="1:14" hidden="1">
      <c r="A48" t="s">
        <v>149</v>
      </c>
      <c r="B48" s="1">
        <v>4987103043058</v>
      </c>
      <c r="C48" t="s">
        <v>150</v>
      </c>
      <c r="D48" t="s">
        <v>148</v>
      </c>
      <c r="E48">
        <v>906</v>
      </c>
      <c r="F48">
        <v>906</v>
      </c>
      <c r="G48">
        <f t="shared" si="5"/>
        <v>0</v>
      </c>
      <c r="H48">
        <f t="shared" si="1"/>
        <v>0</v>
      </c>
      <c r="I48">
        <f t="shared" si="2"/>
        <v>55.265999999999998</v>
      </c>
      <c r="J48" s="5">
        <f t="shared" si="3"/>
        <v>66.319199999999995</v>
      </c>
      <c r="K48" s="5"/>
      <c r="L48" s="5">
        <f t="shared" si="4"/>
        <v>63.555899999999994</v>
      </c>
    </row>
    <row r="49" spans="1:14" hidden="1">
      <c r="A49" t="s">
        <v>151</v>
      </c>
      <c r="B49" s="1">
        <v>4987103043065</v>
      </c>
      <c r="C49" t="s">
        <v>150</v>
      </c>
      <c r="D49" t="s">
        <v>152</v>
      </c>
      <c r="E49">
        <v>906</v>
      </c>
      <c r="F49">
        <v>906</v>
      </c>
      <c r="G49">
        <f t="shared" si="5"/>
        <v>0</v>
      </c>
      <c r="H49">
        <f t="shared" si="1"/>
        <v>0</v>
      </c>
      <c r="I49">
        <f t="shared" si="2"/>
        <v>55.265999999999998</v>
      </c>
      <c r="J49" s="5">
        <f t="shared" si="3"/>
        <v>66.319199999999995</v>
      </c>
      <c r="K49" s="5"/>
      <c r="L49" s="5">
        <f t="shared" si="4"/>
        <v>63.555899999999994</v>
      </c>
    </row>
    <row r="50" spans="1:14" hidden="1">
      <c r="A50" t="s">
        <v>153</v>
      </c>
      <c r="B50" s="1">
        <v>4987107620538</v>
      </c>
      <c r="C50" t="s">
        <v>154</v>
      </c>
      <c r="D50" t="s">
        <v>155</v>
      </c>
      <c r="E50">
        <v>1580</v>
      </c>
      <c r="F50">
        <v>1782</v>
      </c>
      <c r="G50">
        <f t="shared" si="5"/>
        <v>-202</v>
      </c>
      <c r="H50">
        <f t="shared" si="1"/>
        <v>-0.11335578002244669</v>
      </c>
      <c r="I50">
        <f t="shared" si="2"/>
        <v>96.38</v>
      </c>
      <c r="J50" s="5">
        <f t="shared" si="3"/>
        <v>115.65599999999999</v>
      </c>
      <c r="K50" s="5"/>
      <c r="L50" s="5">
        <f t="shared" si="4"/>
        <v>110.83699999999999</v>
      </c>
      <c r="M50">
        <v>149</v>
      </c>
    </row>
    <row r="51" spans="1:14" hidden="1">
      <c r="A51" t="s">
        <v>156</v>
      </c>
      <c r="B51" s="1">
        <v>4987081018420</v>
      </c>
      <c r="C51" t="s">
        <v>84</v>
      </c>
      <c r="D51" t="s">
        <v>157</v>
      </c>
      <c r="E51">
        <v>798</v>
      </c>
      <c r="F51">
        <v>1000</v>
      </c>
      <c r="G51">
        <f t="shared" si="5"/>
        <v>-202</v>
      </c>
      <c r="H51">
        <f t="shared" si="1"/>
        <v>-0.20200000000000001</v>
      </c>
      <c r="I51">
        <f t="shared" si="2"/>
        <v>48.677999999999997</v>
      </c>
      <c r="J51" s="5">
        <f t="shared" si="3"/>
        <v>58.413599999999995</v>
      </c>
      <c r="K51" s="5"/>
      <c r="L51" s="5">
        <f t="shared" si="4"/>
        <v>55.979699999999994</v>
      </c>
    </row>
    <row r="52" spans="1:14">
      <c r="A52" t="s">
        <v>158</v>
      </c>
      <c r="B52" s="1">
        <v>4987103049340</v>
      </c>
      <c r="C52" t="s">
        <v>159</v>
      </c>
      <c r="D52" s="7" t="s">
        <v>160</v>
      </c>
      <c r="E52">
        <v>7080</v>
      </c>
      <c r="F52">
        <v>8800</v>
      </c>
      <c r="G52">
        <f t="shared" si="5"/>
        <v>-1720</v>
      </c>
      <c r="H52">
        <f t="shared" si="1"/>
        <v>-0.19545454545454546</v>
      </c>
      <c r="I52">
        <f t="shared" si="2"/>
        <v>431.88</v>
      </c>
      <c r="J52" s="5">
        <f t="shared" si="3"/>
        <v>518.25599999999997</v>
      </c>
      <c r="K52" s="2">
        <f>I52*1.15</f>
        <v>496.66199999999998</v>
      </c>
      <c r="L52" s="5">
        <f t="shared" si="4"/>
        <v>496.66199999999998</v>
      </c>
      <c r="M52">
        <v>580</v>
      </c>
      <c r="N52">
        <v>6658</v>
      </c>
    </row>
    <row r="53" spans="1:14" hidden="1">
      <c r="A53" t="s">
        <v>161</v>
      </c>
      <c r="B53" s="1">
        <v>4987103050421</v>
      </c>
      <c r="C53" t="s">
        <v>162</v>
      </c>
      <c r="D53" t="s">
        <v>163</v>
      </c>
      <c r="E53">
        <v>3100</v>
      </c>
      <c r="F53">
        <v>3100</v>
      </c>
      <c r="G53">
        <f t="shared" si="5"/>
        <v>0</v>
      </c>
      <c r="H53">
        <f t="shared" si="1"/>
        <v>0</v>
      </c>
      <c r="I53">
        <f t="shared" si="2"/>
        <v>189.1</v>
      </c>
      <c r="J53" s="5">
        <f t="shared" si="3"/>
        <v>226.92</v>
      </c>
      <c r="K53" s="5"/>
      <c r="L53" s="5">
        <f t="shared" si="4"/>
        <v>217.46499999999997</v>
      </c>
      <c r="M53">
        <v>228</v>
      </c>
    </row>
    <row r="54" spans="1:14" hidden="1">
      <c r="A54" t="s">
        <v>164</v>
      </c>
      <c r="B54" s="1">
        <v>4987316032924</v>
      </c>
      <c r="C54" t="s">
        <v>165</v>
      </c>
      <c r="D54" t="s">
        <v>166</v>
      </c>
      <c r="E54">
        <v>1072</v>
      </c>
      <c r="F54">
        <v>1950</v>
      </c>
      <c r="G54">
        <f t="shared" si="5"/>
        <v>-878</v>
      </c>
      <c r="H54">
        <f t="shared" si="1"/>
        <v>-0.45025641025641028</v>
      </c>
      <c r="I54">
        <f t="shared" si="2"/>
        <v>65.391999999999996</v>
      </c>
      <c r="J54" s="5">
        <f t="shared" si="3"/>
        <v>78.470399999999998</v>
      </c>
      <c r="K54" s="5"/>
      <c r="L54" s="5">
        <f t="shared" si="4"/>
        <v>75.200799999999987</v>
      </c>
      <c r="M54">
        <v>125</v>
      </c>
      <c r="N54">
        <v>154</v>
      </c>
    </row>
    <row r="55" spans="1:14" hidden="1">
      <c r="A55" t="s">
        <v>167</v>
      </c>
      <c r="B55" s="1">
        <v>4987072024324</v>
      </c>
      <c r="C55" t="s">
        <v>168</v>
      </c>
      <c r="D55" t="s">
        <v>169</v>
      </c>
      <c r="E55">
        <v>1049</v>
      </c>
      <c r="F55">
        <v>1218</v>
      </c>
      <c r="G55">
        <f t="shared" si="5"/>
        <v>-169</v>
      </c>
      <c r="H55">
        <f t="shared" si="1"/>
        <v>-0.13875205254515599</v>
      </c>
      <c r="I55">
        <f t="shared" si="2"/>
        <v>63.988999999999997</v>
      </c>
      <c r="J55" s="5">
        <f t="shared" si="3"/>
        <v>76.786799999999999</v>
      </c>
      <c r="K55" s="5"/>
      <c r="L55" s="5">
        <f t="shared" si="4"/>
        <v>73.587349999999986</v>
      </c>
      <c r="M55">
        <v>89</v>
      </c>
      <c r="N55">
        <v>118</v>
      </c>
    </row>
    <row r="56" spans="1:14" hidden="1">
      <c r="A56" t="s">
        <v>170</v>
      </c>
      <c r="B56" s="1">
        <v>4544630070775</v>
      </c>
      <c r="C56" t="s">
        <v>171</v>
      </c>
      <c r="D56" t="s">
        <v>172</v>
      </c>
      <c r="E56">
        <v>1580</v>
      </c>
      <c r="F56">
        <v>1000</v>
      </c>
      <c r="G56">
        <f t="shared" si="5"/>
        <v>580</v>
      </c>
      <c r="H56">
        <f t="shared" si="1"/>
        <v>0.57999999999999996</v>
      </c>
      <c r="I56">
        <f t="shared" si="2"/>
        <v>96.38</v>
      </c>
      <c r="J56" s="5">
        <f t="shared" si="3"/>
        <v>115.65599999999999</v>
      </c>
      <c r="K56" s="5"/>
      <c r="L56" s="5">
        <f t="shared" si="4"/>
        <v>110.83699999999999</v>
      </c>
    </row>
    <row r="57" spans="1:14" hidden="1">
      <c r="A57" t="s">
        <v>173</v>
      </c>
      <c r="B57" s="1">
        <v>4987210308200</v>
      </c>
      <c r="C57" t="s">
        <v>73</v>
      </c>
      <c r="D57" t="s">
        <v>174</v>
      </c>
      <c r="E57">
        <v>1120</v>
      </c>
      <c r="F57">
        <v>1400</v>
      </c>
      <c r="G57">
        <f t="shared" si="5"/>
        <v>-280</v>
      </c>
      <c r="H57">
        <f t="shared" si="1"/>
        <v>-0.2</v>
      </c>
      <c r="I57">
        <f t="shared" si="2"/>
        <v>68.319999999999993</v>
      </c>
      <c r="J57" s="5">
        <f t="shared" si="3"/>
        <v>81.983999999999995</v>
      </c>
      <c r="K57" s="5"/>
      <c r="L57" s="5">
        <f t="shared" si="4"/>
        <v>78.567999999999984</v>
      </c>
      <c r="M57">
        <v>109</v>
      </c>
    </row>
    <row r="58" spans="1:14" hidden="1">
      <c r="A58" t="s">
        <v>175</v>
      </c>
      <c r="B58" s="1">
        <v>4987306040939</v>
      </c>
      <c r="C58" t="s">
        <v>176</v>
      </c>
      <c r="D58" t="s">
        <v>177</v>
      </c>
      <c r="E58">
        <v>390</v>
      </c>
      <c r="F58">
        <v>510</v>
      </c>
      <c r="G58">
        <f t="shared" si="5"/>
        <v>-120</v>
      </c>
      <c r="H58">
        <f t="shared" si="1"/>
        <v>-0.23529411764705882</v>
      </c>
      <c r="I58">
        <f t="shared" si="2"/>
        <v>23.79</v>
      </c>
      <c r="J58" s="5">
        <f t="shared" si="3"/>
        <v>28.547999999999998</v>
      </c>
      <c r="K58" s="5"/>
      <c r="L58" s="5">
        <f t="shared" si="4"/>
        <v>27.358499999999996</v>
      </c>
      <c r="M58">
        <v>98</v>
      </c>
      <c r="N58">
        <v>108</v>
      </c>
    </row>
    <row r="59" spans="1:14" hidden="1">
      <c r="A59" t="s">
        <v>178</v>
      </c>
      <c r="B59" s="1">
        <v>4987188166048</v>
      </c>
      <c r="C59" t="s">
        <v>179</v>
      </c>
      <c r="D59" t="s">
        <v>180</v>
      </c>
      <c r="E59">
        <v>1294</v>
      </c>
      <c r="F59">
        <v>1300</v>
      </c>
      <c r="G59">
        <f t="shared" si="5"/>
        <v>-6</v>
      </c>
      <c r="H59">
        <f t="shared" si="1"/>
        <v>-4.6153846153846158E-3</v>
      </c>
      <c r="I59">
        <f t="shared" si="2"/>
        <v>78.933999999999997</v>
      </c>
      <c r="J59" s="5">
        <f t="shared" si="3"/>
        <v>94.720799999999997</v>
      </c>
      <c r="K59" s="5"/>
      <c r="L59" s="5">
        <f t="shared" si="4"/>
        <v>90.77409999999999</v>
      </c>
      <c r="M59">
        <v>107</v>
      </c>
    </row>
    <row r="60" spans="1:14" hidden="1">
      <c r="A60" t="s">
        <v>181</v>
      </c>
      <c r="B60" s="1">
        <v>4987067294305</v>
      </c>
      <c r="C60" t="s">
        <v>182</v>
      </c>
      <c r="D60" t="s">
        <v>183</v>
      </c>
      <c r="E60">
        <v>616</v>
      </c>
      <c r="F60">
        <v>1000</v>
      </c>
      <c r="G60">
        <f t="shared" si="5"/>
        <v>-384</v>
      </c>
      <c r="H60">
        <f t="shared" si="1"/>
        <v>-0.38400000000000001</v>
      </c>
      <c r="I60">
        <f t="shared" si="2"/>
        <v>37.576000000000001</v>
      </c>
      <c r="J60" s="5">
        <f t="shared" si="3"/>
        <v>45.091200000000001</v>
      </c>
      <c r="K60" s="5"/>
      <c r="L60" s="5">
        <f t="shared" si="4"/>
        <v>43.212399999999995</v>
      </c>
    </row>
    <row r="61" spans="1:14" hidden="1">
      <c r="A61" t="s">
        <v>184</v>
      </c>
      <c r="B61" s="1">
        <v>4981736224419</v>
      </c>
      <c r="C61" t="s">
        <v>185</v>
      </c>
      <c r="D61" t="s">
        <v>186</v>
      </c>
      <c r="E61">
        <v>950</v>
      </c>
      <c r="F61">
        <v>950</v>
      </c>
      <c r="G61">
        <f t="shared" si="5"/>
        <v>0</v>
      </c>
      <c r="H61">
        <f t="shared" si="1"/>
        <v>0</v>
      </c>
      <c r="I61">
        <f t="shared" si="2"/>
        <v>57.949999999999996</v>
      </c>
      <c r="J61" s="5">
        <f t="shared" si="3"/>
        <v>69.539999999999992</v>
      </c>
      <c r="K61" s="5"/>
      <c r="L61" s="5">
        <f t="shared" si="4"/>
        <v>66.642499999999984</v>
      </c>
      <c r="M61" s="5">
        <v>69</v>
      </c>
    </row>
    <row r="62" spans="1:14" hidden="1">
      <c r="A62" t="s">
        <v>187</v>
      </c>
      <c r="B62" s="1">
        <v>4987241101580</v>
      </c>
      <c r="C62" t="s">
        <v>188</v>
      </c>
      <c r="D62" s="7" t="s">
        <v>189</v>
      </c>
      <c r="E62">
        <v>590</v>
      </c>
      <c r="F62">
        <v>950</v>
      </c>
      <c r="G62">
        <f t="shared" si="5"/>
        <v>-360</v>
      </c>
      <c r="H62">
        <f t="shared" si="1"/>
        <v>-0.37894736842105264</v>
      </c>
      <c r="I62">
        <f t="shared" si="2"/>
        <v>35.99</v>
      </c>
      <c r="J62" s="5">
        <f t="shared" si="3"/>
        <v>43.188000000000002</v>
      </c>
      <c r="K62" s="5"/>
      <c r="L62" s="5">
        <f t="shared" si="4"/>
        <v>41.388500000000001</v>
      </c>
      <c r="M62">
        <v>59</v>
      </c>
      <c r="N62">
        <v>69</v>
      </c>
    </row>
    <row r="63" spans="1:14" hidden="1">
      <c r="A63" t="s">
        <v>190</v>
      </c>
      <c r="B63" s="1">
        <v>4987033409061</v>
      </c>
      <c r="C63" t="s">
        <v>191</v>
      </c>
      <c r="D63" t="s">
        <v>192</v>
      </c>
      <c r="E63">
        <v>1200</v>
      </c>
      <c r="F63">
        <v>1200</v>
      </c>
      <c r="G63">
        <f t="shared" si="5"/>
        <v>0</v>
      </c>
      <c r="H63">
        <f t="shared" si="1"/>
        <v>0</v>
      </c>
      <c r="I63">
        <f t="shared" si="2"/>
        <v>73.2</v>
      </c>
      <c r="J63" s="5">
        <f t="shared" si="3"/>
        <v>87.84</v>
      </c>
      <c r="K63" s="5"/>
      <c r="L63" s="5">
        <f t="shared" si="4"/>
        <v>84.179999999999993</v>
      </c>
      <c r="M63">
        <v>99</v>
      </c>
      <c r="N63">
        <v>125</v>
      </c>
    </row>
    <row r="64" spans="1:14" hidden="1">
      <c r="A64" t="s">
        <v>193</v>
      </c>
      <c r="B64" s="1">
        <v>4987033409047</v>
      </c>
      <c r="C64" t="s">
        <v>194</v>
      </c>
      <c r="D64" t="s">
        <v>192</v>
      </c>
      <c r="E64">
        <v>398</v>
      </c>
      <c r="F64">
        <v>600</v>
      </c>
      <c r="G64">
        <f t="shared" si="5"/>
        <v>-202</v>
      </c>
      <c r="H64">
        <f t="shared" si="1"/>
        <v>-0.33666666666666667</v>
      </c>
      <c r="I64">
        <f t="shared" si="2"/>
        <v>24.277999999999999</v>
      </c>
      <c r="J64" s="5">
        <f t="shared" si="3"/>
        <v>29.133599999999998</v>
      </c>
      <c r="K64" s="5"/>
      <c r="L64" s="5">
        <f t="shared" si="4"/>
        <v>27.919699999999995</v>
      </c>
      <c r="M64">
        <v>68</v>
      </c>
      <c r="N64">
        <v>75</v>
      </c>
    </row>
    <row r="65" spans="1:14" hidden="1">
      <c r="A65" t="s">
        <v>195</v>
      </c>
      <c r="B65" s="1">
        <v>4987033209135</v>
      </c>
      <c r="C65" t="s">
        <v>196</v>
      </c>
      <c r="D65" t="s">
        <v>197</v>
      </c>
      <c r="E65">
        <v>825</v>
      </c>
      <c r="F65">
        <v>700</v>
      </c>
      <c r="G65">
        <f t="shared" si="5"/>
        <v>125</v>
      </c>
      <c r="H65">
        <f t="shared" si="1"/>
        <v>0.17857142857142858</v>
      </c>
      <c r="I65">
        <f t="shared" si="2"/>
        <v>50.324999999999996</v>
      </c>
      <c r="J65" s="5">
        <f t="shared" si="3"/>
        <v>60.389999999999993</v>
      </c>
      <c r="K65" s="5"/>
      <c r="L65" s="5">
        <f t="shared" si="4"/>
        <v>57.873749999999994</v>
      </c>
      <c r="M65">
        <v>89</v>
      </c>
      <c r="N65">
        <v>99</v>
      </c>
    </row>
    <row r="66" spans="1:14" hidden="1">
      <c r="A66" t="s">
        <v>198</v>
      </c>
      <c r="B66" s="1">
        <v>4987033811055</v>
      </c>
      <c r="C66" t="s">
        <v>81</v>
      </c>
      <c r="D66" t="s">
        <v>197</v>
      </c>
      <c r="E66">
        <v>1019</v>
      </c>
      <c r="F66">
        <v>700</v>
      </c>
      <c r="G66">
        <f t="shared" si="5"/>
        <v>319</v>
      </c>
      <c r="H66">
        <f t="shared" ref="H66:H129" si="6">G66/F66</f>
        <v>0.45571428571428574</v>
      </c>
      <c r="I66">
        <f t="shared" ref="I66:I129" si="7">E66*0.061</f>
        <v>62.158999999999999</v>
      </c>
      <c r="J66" s="5">
        <f t="shared" ref="J66:J129" si="8">I66*1.2</f>
        <v>74.590800000000002</v>
      </c>
      <c r="K66" s="5"/>
      <c r="L66" s="5">
        <f t="shared" ref="L66:L129" si="9">I66*1.15</f>
        <v>71.482849999999999</v>
      </c>
      <c r="M66">
        <v>129</v>
      </c>
      <c r="N66">
        <v>139</v>
      </c>
    </row>
    <row r="67" spans="1:14" hidden="1">
      <c r="A67" t="s">
        <v>199</v>
      </c>
      <c r="B67" s="1">
        <v>4987033811116</v>
      </c>
      <c r="C67" t="s">
        <v>200</v>
      </c>
      <c r="D67" t="s">
        <v>197</v>
      </c>
      <c r="E67">
        <v>1790</v>
      </c>
      <c r="F67">
        <v>700</v>
      </c>
      <c r="G67">
        <f t="shared" si="5"/>
        <v>1090</v>
      </c>
      <c r="H67">
        <f t="shared" si="6"/>
        <v>1.5571428571428572</v>
      </c>
      <c r="I67">
        <f t="shared" si="7"/>
        <v>109.19</v>
      </c>
      <c r="J67" s="5">
        <f t="shared" si="8"/>
        <v>131.02799999999999</v>
      </c>
      <c r="K67" s="5"/>
      <c r="L67" s="5">
        <f t="shared" si="9"/>
        <v>125.56849999999999</v>
      </c>
      <c r="M67">
        <v>209</v>
      </c>
      <c r="N67">
        <v>219</v>
      </c>
    </row>
    <row r="68" spans="1:14" hidden="1">
      <c r="A68" t="s">
        <v>201</v>
      </c>
      <c r="B68" s="1">
        <v>4903301177197</v>
      </c>
      <c r="C68" t="s">
        <v>202</v>
      </c>
      <c r="D68" s="4" t="s">
        <v>203</v>
      </c>
      <c r="E68">
        <v>823</v>
      </c>
      <c r="F68">
        <v>925</v>
      </c>
      <c r="G68">
        <f t="shared" si="5"/>
        <v>-102</v>
      </c>
      <c r="H68">
        <f t="shared" si="6"/>
        <v>-0.11027027027027027</v>
      </c>
      <c r="I68">
        <f t="shared" si="7"/>
        <v>50.202999999999996</v>
      </c>
      <c r="J68" s="5">
        <f t="shared" si="8"/>
        <v>60.243599999999994</v>
      </c>
      <c r="K68" s="5"/>
      <c r="L68" s="5">
        <f t="shared" si="9"/>
        <v>57.733449999999991</v>
      </c>
    </row>
    <row r="69" spans="1:14" hidden="1">
      <c r="A69" t="s">
        <v>204</v>
      </c>
      <c r="B69" s="1">
        <v>4903301177203</v>
      </c>
      <c r="C69" t="s">
        <v>205</v>
      </c>
      <c r="D69" s="7" t="s">
        <v>206</v>
      </c>
      <c r="E69">
        <v>1368</v>
      </c>
      <c r="F69">
        <v>1368</v>
      </c>
      <c r="G69">
        <f t="shared" si="5"/>
        <v>0</v>
      </c>
      <c r="H69">
        <f t="shared" si="6"/>
        <v>0</v>
      </c>
      <c r="I69">
        <f t="shared" si="7"/>
        <v>83.447999999999993</v>
      </c>
      <c r="J69" s="5">
        <f t="shared" si="8"/>
        <v>100.13759999999999</v>
      </c>
      <c r="K69" s="5"/>
      <c r="L69" s="5">
        <f t="shared" si="9"/>
        <v>95.965199999999982</v>
      </c>
    </row>
    <row r="70" spans="1:14" hidden="1">
      <c r="A70" t="s">
        <v>207</v>
      </c>
      <c r="B70" s="1">
        <v>4903301177159</v>
      </c>
      <c r="C70" t="s">
        <v>114</v>
      </c>
      <c r="D70" s="4" t="s">
        <v>203</v>
      </c>
      <c r="E70">
        <v>873</v>
      </c>
      <c r="F70">
        <v>910</v>
      </c>
      <c r="G70">
        <f t="shared" si="5"/>
        <v>-37</v>
      </c>
      <c r="H70">
        <f t="shared" si="6"/>
        <v>-4.0659340659340661E-2</v>
      </c>
      <c r="I70">
        <f t="shared" si="7"/>
        <v>53.253</v>
      </c>
      <c r="J70" s="5">
        <f t="shared" si="8"/>
        <v>63.903599999999997</v>
      </c>
      <c r="K70" s="5"/>
      <c r="L70" s="5">
        <f t="shared" si="9"/>
        <v>61.240949999999998</v>
      </c>
      <c r="M70">
        <v>89</v>
      </c>
    </row>
    <row r="71" spans="1:14" hidden="1">
      <c r="A71" t="s">
        <v>208</v>
      </c>
      <c r="B71" s="1">
        <v>4987306010437</v>
      </c>
      <c r="C71" t="s">
        <v>209</v>
      </c>
      <c r="D71" t="s">
        <v>210</v>
      </c>
      <c r="E71">
        <v>798</v>
      </c>
      <c r="F71">
        <v>910</v>
      </c>
      <c r="G71">
        <f t="shared" si="5"/>
        <v>-112</v>
      </c>
      <c r="H71">
        <f t="shared" si="6"/>
        <v>-0.12307692307692308</v>
      </c>
      <c r="I71">
        <f t="shared" si="7"/>
        <v>48.677999999999997</v>
      </c>
      <c r="J71" s="5">
        <f t="shared" si="8"/>
        <v>58.413599999999995</v>
      </c>
      <c r="K71" s="5"/>
      <c r="L71" s="5">
        <f t="shared" si="9"/>
        <v>55.979699999999994</v>
      </c>
      <c r="M71">
        <v>89</v>
      </c>
      <c r="N71">
        <v>99</v>
      </c>
    </row>
    <row r="72" spans="1:14" hidden="1">
      <c r="A72" t="s">
        <v>211</v>
      </c>
      <c r="B72" s="1">
        <v>4987306009776</v>
      </c>
      <c r="C72" t="s">
        <v>212</v>
      </c>
      <c r="D72" t="s">
        <v>213</v>
      </c>
      <c r="E72">
        <v>1598</v>
      </c>
      <c r="F72">
        <v>1600</v>
      </c>
      <c r="G72">
        <f t="shared" si="5"/>
        <v>-2</v>
      </c>
      <c r="H72">
        <f t="shared" si="6"/>
        <v>-1.25E-3</v>
      </c>
      <c r="I72">
        <f t="shared" si="7"/>
        <v>97.477999999999994</v>
      </c>
      <c r="J72" s="5">
        <f t="shared" si="8"/>
        <v>116.97359999999999</v>
      </c>
      <c r="K72" s="5"/>
      <c r="L72" s="5">
        <f t="shared" si="9"/>
        <v>112.09969999999998</v>
      </c>
      <c r="M72">
        <v>148</v>
      </c>
      <c r="N72">
        <v>168</v>
      </c>
    </row>
    <row r="73" spans="1:14" hidden="1">
      <c r="A73" t="s">
        <v>214</v>
      </c>
      <c r="B73" s="1">
        <v>4987241139453</v>
      </c>
      <c r="C73" t="s">
        <v>215</v>
      </c>
      <c r="D73" s="4" t="s">
        <v>216</v>
      </c>
      <c r="E73">
        <v>972</v>
      </c>
      <c r="F73">
        <v>972</v>
      </c>
      <c r="G73">
        <f t="shared" si="5"/>
        <v>0</v>
      </c>
      <c r="H73">
        <f t="shared" si="6"/>
        <v>0</v>
      </c>
      <c r="I73">
        <f t="shared" si="7"/>
        <v>59.292000000000002</v>
      </c>
      <c r="J73" s="5">
        <f t="shared" si="8"/>
        <v>71.150400000000005</v>
      </c>
      <c r="K73" s="5"/>
      <c r="L73" s="5">
        <f t="shared" si="9"/>
        <v>68.1858</v>
      </c>
      <c r="M73" s="5">
        <v>58</v>
      </c>
      <c r="N73">
        <v>68</v>
      </c>
    </row>
    <row r="74" spans="1:14" hidden="1">
      <c r="A74" t="s">
        <v>217</v>
      </c>
      <c r="B74" s="1">
        <v>4987241139460</v>
      </c>
      <c r="C74" t="s">
        <v>218</v>
      </c>
      <c r="D74" s="4" t="s">
        <v>219</v>
      </c>
      <c r="E74">
        <v>1180</v>
      </c>
      <c r="F74">
        <v>1180</v>
      </c>
      <c r="G74">
        <f t="shared" si="5"/>
        <v>0</v>
      </c>
      <c r="H74">
        <f t="shared" si="6"/>
        <v>0</v>
      </c>
      <c r="I74">
        <f t="shared" si="7"/>
        <v>71.98</v>
      </c>
      <c r="J74" s="5">
        <f t="shared" si="8"/>
        <v>86.376000000000005</v>
      </c>
      <c r="K74" s="5"/>
      <c r="L74" s="5">
        <f t="shared" si="9"/>
        <v>82.777000000000001</v>
      </c>
      <c r="M74" s="5">
        <v>139</v>
      </c>
    </row>
    <row r="75" spans="1:14" hidden="1">
      <c r="A75" t="s">
        <v>220</v>
      </c>
      <c r="B75" s="1">
        <v>4987241138982</v>
      </c>
      <c r="C75" t="s">
        <v>34</v>
      </c>
      <c r="D75" s="7" t="s">
        <v>221</v>
      </c>
      <c r="E75">
        <v>920</v>
      </c>
      <c r="F75">
        <v>972</v>
      </c>
      <c r="G75">
        <f t="shared" si="5"/>
        <v>-52</v>
      </c>
      <c r="H75">
        <f t="shared" si="6"/>
        <v>-5.3497942386831275E-2</v>
      </c>
      <c r="I75">
        <f t="shared" si="7"/>
        <v>56.12</v>
      </c>
      <c r="J75" s="5">
        <f t="shared" si="8"/>
        <v>67.343999999999994</v>
      </c>
      <c r="K75" s="5"/>
      <c r="L75" s="5">
        <f t="shared" si="9"/>
        <v>64.537999999999997</v>
      </c>
      <c r="M75">
        <v>83</v>
      </c>
      <c r="N75">
        <v>95</v>
      </c>
    </row>
    <row r="76" spans="1:14" hidden="1">
      <c r="A76" t="s">
        <v>222</v>
      </c>
      <c r="B76" s="1">
        <v>4987036161119</v>
      </c>
      <c r="C76" t="s">
        <v>223</v>
      </c>
      <c r="D76" t="s">
        <v>224</v>
      </c>
      <c r="E76">
        <v>787</v>
      </c>
      <c r="F76">
        <v>900</v>
      </c>
      <c r="G76">
        <f t="shared" si="5"/>
        <v>-113</v>
      </c>
      <c r="H76">
        <f t="shared" si="6"/>
        <v>-0.12555555555555556</v>
      </c>
      <c r="I76">
        <f t="shared" si="7"/>
        <v>48.006999999999998</v>
      </c>
      <c r="J76" s="5">
        <f t="shared" si="8"/>
        <v>57.608399999999996</v>
      </c>
      <c r="K76" s="5"/>
      <c r="L76" s="5">
        <f t="shared" si="9"/>
        <v>55.208049999999993</v>
      </c>
      <c r="M76">
        <v>49</v>
      </c>
    </row>
    <row r="77" spans="1:14" hidden="1">
      <c r="A77" t="s">
        <v>225</v>
      </c>
      <c r="B77" s="1">
        <v>4987241124329</v>
      </c>
      <c r="C77" t="s">
        <v>223</v>
      </c>
      <c r="D77" t="s">
        <v>226</v>
      </c>
      <c r="E77">
        <v>754</v>
      </c>
      <c r="F77">
        <v>900</v>
      </c>
      <c r="G77">
        <f t="shared" si="5"/>
        <v>-146</v>
      </c>
      <c r="H77">
        <f t="shared" si="6"/>
        <v>-0.16222222222222221</v>
      </c>
      <c r="I77">
        <f t="shared" si="7"/>
        <v>45.994</v>
      </c>
      <c r="J77" s="5">
        <f t="shared" si="8"/>
        <v>55.192799999999998</v>
      </c>
      <c r="K77" s="5"/>
      <c r="L77" s="5">
        <f t="shared" si="9"/>
        <v>52.893099999999997</v>
      </c>
      <c r="M77">
        <v>89</v>
      </c>
      <c r="N77">
        <v>99</v>
      </c>
    </row>
    <row r="78" spans="1:14" hidden="1">
      <c r="A78" t="s">
        <v>227</v>
      </c>
      <c r="B78" s="1">
        <v>4987438073928</v>
      </c>
      <c r="C78" t="s">
        <v>73</v>
      </c>
      <c r="D78" s="7" t="s">
        <v>228</v>
      </c>
      <c r="E78">
        <v>1598</v>
      </c>
      <c r="F78">
        <v>1600</v>
      </c>
      <c r="G78">
        <f t="shared" si="5"/>
        <v>-2</v>
      </c>
      <c r="H78">
        <f t="shared" si="6"/>
        <v>-1.25E-3</v>
      </c>
      <c r="I78">
        <f t="shared" si="7"/>
        <v>97.477999999999994</v>
      </c>
      <c r="J78" s="5">
        <f t="shared" si="8"/>
        <v>116.97359999999999</v>
      </c>
      <c r="K78" s="5"/>
      <c r="L78" s="5">
        <f t="shared" si="9"/>
        <v>112.09969999999998</v>
      </c>
      <c r="M78">
        <v>146</v>
      </c>
    </row>
    <row r="79" spans="1:14" hidden="1">
      <c r="A79" t="s">
        <v>229</v>
      </c>
      <c r="B79" s="1">
        <v>4987072033128</v>
      </c>
      <c r="C79" t="s">
        <v>209</v>
      </c>
      <c r="D79" t="s">
        <v>230</v>
      </c>
      <c r="E79">
        <v>1409</v>
      </c>
      <c r="F79">
        <v>1600</v>
      </c>
      <c r="G79">
        <f t="shared" si="5"/>
        <v>-191</v>
      </c>
      <c r="H79">
        <f t="shared" si="6"/>
        <v>-0.119375</v>
      </c>
      <c r="I79">
        <f t="shared" si="7"/>
        <v>85.948999999999998</v>
      </c>
      <c r="J79" s="5">
        <f t="shared" si="8"/>
        <v>103.13879999999999</v>
      </c>
      <c r="K79" s="5"/>
      <c r="L79" s="5">
        <f t="shared" si="9"/>
        <v>98.841349999999991</v>
      </c>
    </row>
    <row r="80" spans="1:14" hidden="1">
      <c r="A80" t="s">
        <v>231</v>
      </c>
      <c r="B80" s="1">
        <v>4987128304158</v>
      </c>
      <c r="C80" t="s">
        <v>46</v>
      </c>
      <c r="D80" t="s">
        <v>232</v>
      </c>
      <c r="E80">
        <v>2090</v>
      </c>
      <c r="F80">
        <v>2700</v>
      </c>
      <c r="G80">
        <f t="shared" si="5"/>
        <v>-610</v>
      </c>
      <c r="H80">
        <f t="shared" si="6"/>
        <v>-0.22592592592592592</v>
      </c>
      <c r="I80">
        <f t="shared" si="7"/>
        <v>127.49</v>
      </c>
      <c r="J80" s="5">
        <f t="shared" si="8"/>
        <v>152.988</v>
      </c>
      <c r="K80" s="5"/>
      <c r="L80" s="5">
        <f t="shared" si="9"/>
        <v>146.61349999999999</v>
      </c>
    </row>
    <row r="81" spans="1:13" hidden="1">
      <c r="A81" t="s">
        <v>233</v>
      </c>
      <c r="B81" s="1">
        <v>4970511023071</v>
      </c>
      <c r="C81" t="s">
        <v>31</v>
      </c>
      <c r="D81" t="s">
        <v>234</v>
      </c>
      <c r="E81">
        <v>798</v>
      </c>
      <c r="F81">
        <v>880</v>
      </c>
      <c r="G81">
        <f t="shared" ref="G81:G144" si="10">E81-F81</f>
        <v>-82</v>
      </c>
      <c r="H81">
        <f t="shared" si="6"/>
        <v>-9.3181818181818185E-2</v>
      </c>
      <c r="I81">
        <f t="shared" si="7"/>
        <v>48.677999999999997</v>
      </c>
      <c r="J81" s="5">
        <f t="shared" si="8"/>
        <v>58.413599999999995</v>
      </c>
      <c r="K81" s="5"/>
      <c r="L81" s="5">
        <f t="shared" si="9"/>
        <v>55.979699999999994</v>
      </c>
    </row>
    <row r="82" spans="1:13" hidden="1">
      <c r="A82" t="s">
        <v>235</v>
      </c>
      <c r="B82" s="1">
        <v>4987336753038</v>
      </c>
      <c r="C82" t="s">
        <v>196</v>
      </c>
      <c r="D82" t="s">
        <v>236</v>
      </c>
      <c r="E82">
        <v>632</v>
      </c>
      <c r="F82">
        <v>1316</v>
      </c>
      <c r="G82">
        <f t="shared" si="10"/>
        <v>-684</v>
      </c>
      <c r="H82">
        <f t="shared" si="6"/>
        <v>-0.51975683890577506</v>
      </c>
      <c r="I82">
        <f t="shared" si="7"/>
        <v>38.552</v>
      </c>
      <c r="J82" s="5">
        <f t="shared" si="8"/>
        <v>46.2624</v>
      </c>
      <c r="K82" s="5"/>
      <c r="L82" s="5">
        <f t="shared" si="9"/>
        <v>44.334799999999994</v>
      </c>
    </row>
    <row r="83" spans="1:13" hidden="1">
      <c r="A83" t="s">
        <v>237</v>
      </c>
      <c r="B83" s="1">
        <v>4987107608932</v>
      </c>
      <c r="C83" t="s">
        <v>238</v>
      </c>
      <c r="D83" t="s">
        <v>239</v>
      </c>
      <c r="E83">
        <v>1064</v>
      </c>
      <c r="F83">
        <v>2138</v>
      </c>
      <c r="G83">
        <f t="shared" si="10"/>
        <v>-1074</v>
      </c>
      <c r="H83">
        <f t="shared" si="6"/>
        <v>-0.50233863423760527</v>
      </c>
      <c r="I83">
        <f t="shared" si="7"/>
        <v>64.903999999999996</v>
      </c>
      <c r="J83" s="5">
        <f t="shared" si="8"/>
        <v>77.884799999999998</v>
      </c>
      <c r="K83" s="5"/>
      <c r="L83" s="5">
        <f t="shared" si="9"/>
        <v>74.639599999999987</v>
      </c>
      <c r="M83">
        <v>179</v>
      </c>
    </row>
    <row r="84" spans="1:13" hidden="1">
      <c r="A84" t="s">
        <v>240</v>
      </c>
      <c r="B84" s="1">
        <v>4987067254408</v>
      </c>
      <c r="C84" t="s">
        <v>196</v>
      </c>
      <c r="D84" s="4" t="s">
        <v>241</v>
      </c>
      <c r="E84">
        <v>1230</v>
      </c>
      <c r="F84">
        <v>2106</v>
      </c>
      <c r="G84">
        <f t="shared" si="10"/>
        <v>-876</v>
      </c>
      <c r="H84">
        <f t="shared" si="6"/>
        <v>-0.41595441595441596</v>
      </c>
      <c r="I84">
        <f t="shared" si="7"/>
        <v>75.03</v>
      </c>
      <c r="J84" s="5">
        <f t="shared" si="8"/>
        <v>90.036000000000001</v>
      </c>
      <c r="K84" s="5"/>
      <c r="L84" s="5">
        <f t="shared" si="9"/>
        <v>86.284499999999994</v>
      </c>
      <c r="M84">
        <v>189</v>
      </c>
    </row>
    <row r="85" spans="1:13" hidden="1">
      <c r="A85" t="s">
        <v>242</v>
      </c>
      <c r="B85" s="1">
        <v>4987067254309</v>
      </c>
      <c r="C85" t="s">
        <v>243</v>
      </c>
      <c r="D85" s="4" t="s">
        <v>244</v>
      </c>
      <c r="E85">
        <v>1000</v>
      </c>
      <c r="F85">
        <v>1574</v>
      </c>
      <c r="G85">
        <f t="shared" si="10"/>
        <v>-574</v>
      </c>
      <c r="H85">
        <f t="shared" si="6"/>
        <v>-0.36467598475222363</v>
      </c>
      <c r="I85">
        <f t="shared" si="7"/>
        <v>61</v>
      </c>
      <c r="J85" s="5">
        <f t="shared" si="8"/>
        <v>73.2</v>
      </c>
      <c r="K85" s="5"/>
      <c r="L85" s="5">
        <f t="shared" si="9"/>
        <v>70.149999999999991</v>
      </c>
      <c r="M85">
        <v>139</v>
      </c>
    </row>
    <row r="86" spans="1:13" hidden="1">
      <c r="A86" t="s">
        <v>245</v>
      </c>
      <c r="B86" s="1">
        <v>4987067825301</v>
      </c>
      <c r="C86" t="s">
        <v>246</v>
      </c>
      <c r="D86" s="4" t="s">
        <v>247</v>
      </c>
      <c r="E86">
        <v>1090</v>
      </c>
      <c r="F86">
        <v>1980</v>
      </c>
      <c r="G86">
        <f t="shared" si="10"/>
        <v>-890</v>
      </c>
      <c r="H86">
        <f t="shared" si="6"/>
        <v>-0.4494949494949495</v>
      </c>
      <c r="I86">
        <f t="shared" si="7"/>
        <v>66.489999999999995</v>
      </c>
      <c r="J86" s="5">
        <f t="shared" si="8"/>
        <v>79.787999999999997</v>
      </c>
      <c r="K86" s="5"/>
      <c r="L86" s="5">
        <f t="shared" si="9"/>
        <v>76.463499999999982</v>
      </c>
      <c r="M86">
        <v>189</v>
      </c>
    </row>
    <row r="87" spans="1:13" hidden="1">
      <c r="A87" t="s">
        <v>248</v>
      </c>
      <c r="B87" s="1">
        <v>4987904100097</v>
      </c>
      <c r="C87" t="s">
        <v>73</v>
      </c>
      <c r="D87" t="s">
        <v>249</v>
      </c>
      <c r="E87">
        <v>1166</v>
      </c>
      <c r="F87">
        <v>1270</v>
      </c>
      <c r="G87">
        <f t="shared" si="10"/>
        <v>-104</v>
      </c>
      <c r="H87">
        <f t="shared" si="6"/>
        <v>-8.1889763779527558E-2</v>
      </c>
      <c r="I87">
        <f t="shared" si="7"/>
        <v>71.126000000000005</v>
      </c>
      <c r="J87" s="5">
        <f t="shared" si="8"/>
        <v>85.351200000000006</v>
      </c>
      <c r="K87" s="5"/>
      <c r="L87" s="5">
        <f t="shared" si="9"/>
        <v>81.794899999999998</v>
      </c>
      <c r="M87">
        <v>209</v>
      </c>
    </row>
    <row r="88" spans="1:13" hidden="1">
      <c r="A88" t="s">
        <v>250</v>
      </c>
      <c r="B88" s="1">
        <v>4903301036234</v>
      </c>
      <c r="C88" t="s">
        <v>126</v>
      </c>
      <c r="D88" t="s">
        <v>251</v>
      </c>
      <c r="E88">
        <v>990</v>
      </c>
      <c r="F88">
        <v>1080</v>
      </c>
      <c r="G88">
        <f t="shared" si="10"/>
        <v>-90</v>
      </c>
      <c r="H88">
        <f t="shared" si="6"/>
        <v>-8.3333333333333329E-2</v>
      </c>
      <c r="I88">
        <f t="shared" si="7"/>
        <v>60.39</v>
      </c>
      <c r="J88" s="5">
        <f t="shared" si="8"/>
        <v>72.468000000000004</v>
      </c>
      <c r="K88" s="5"/>
      <c r="L88" s="5">
        <f t="shared" si="9"/>
        <v>69.448499999999996</v>
      </c>
    </row>
    <row r="89" spans="1:13" hidden="1">
      <c r="A89" t="s">
        <v>252</v>
      </c>
      <c r="B89" s="1">
        <v>4903301036432</v>
      </c>
      <c r="C89" t="s">
        <v>196</v>
      </c>
      <c r="D89" t="s">
        <v>253</v>
      </c>
      <c r="E89">
        <v>1266</v>
      </c>
      <c r="F89">
        <v>1490</v>
      </c>
      <c r="G89">
        <f t="shared" si="10"/>
        <v>-224</v>
      </c>
      <c r="H89">
        <f t="shared" si="6"/>
        <v>-0.15033557046979865</v>
      </c>
      <c r="I89">
        <f t="shared" si="7"/>
        <v>77.225999999999999</v>
      </c>
      <c r="J89" s="5">
        <f t="shared" si="8"/>
        <v>92.671199999999999</v>
      </c>
      <c r="K89" s="5"/>
      <c r="L89" s="5">
        <f t="shared" si="9"/>
        <v>88.809899999999999</v>
      </c>
    </row>
    <row r="90" spans="1:13" hidden="1">
      <c r="A90" t="s">
        <v>254</v>
      </c>
      <c r="B90" s="1">
        <v>4987107614681</v>
      </c>
      <c r="C90" t="s">
        <v>70</v>
      </c>
      <c r="D90" t="s">
        <v>255</v>
      </c>
      <c r="E90">
        <v>918</v>
      </c>
      <c r="F90">
        <v>950</v>
      </c>
      <c r="G90">
        <f t="shared" si="10"/>
        <v>-32</v>
      </c>
      <c r="H90">
        <f t="shared" si="6"/>
        <v>-3.3684210526315789E-2</v>
      </c>
      <c r="I90">
        <f t="shared" si="7"/>
        <v>55.997999999999998</v>
      </c>
      <c r="J90" s="5">
        <f t="shared" si="8"/>
        <v>67.197599999999994</v>
      </c>
      <c r="K90" s="5"/>
      <c r="L90" s="5">
        <f t="shared" si="9"/>
        <v>64.397699999999986</v>
      </c>
      <c r="M90">
        <v>109</v>
      </c>
    </row>
    <row r="91" spans="1:13" hidden="1">
      <c r="A91" t="s">
        <v>256</v>
      </c>
      <c r="B91" s="1">
        <v>4987107614704</v>
      </c>
      <c r="C91" t="s">
        <v>257</v>
      </c>
      <c r="D91" t="s">
        <v>258</v>
      </c>
      <c r="E91">
        <v>1280</v>
      </c>
      <c r="F91">
        <v>1598</v>
      </c>
      <c r="G91">
        <f t="shared" si="10"/>
        <v>-318</v>
      </c>
      <c r="H91">
        <f t="shared" si="6"/>
        <v>-0.19899874843554444</v>
      </c>
      <c r="I91">
        <f t="shared" si="7"/>
        <v>78.08</v>
      </c>
      <c r="J91" s="5">
        <f t="shared" si="8"/>
        <v>93.695999999999998</v>
      </c>
      <c r="K91" s="5"/>
      <c r="L91" s="5">
        <f t="shared" si="9"/>
        <v>89.791999999999987</v>
      </c>
      <c r="M91">
        <v>155</v>
      </c>
    </row>
    <row r="92" spans="1:13" hidden="1">
      <c r="A92" t="s">
        <v>259</v>
      </c>
      <c r="B92" s="1">
        <v>4987107605092</v>
      </c>
      <c r="C92" t="s">
        <v>260</v>
      </c>
      <c r="D92" t="s">
        <v>261</v>
      </c>
      <c r="E92">
        <v>1419</v>
      </c>
      <c r="F92">
        <v>1480</v>
      </c>
      <c r="G92">
        <f t="shared" si="10"/>
        <v>-61</v>
      </c>
      <c r="H92">
        <f t="shared" si="6"/>
        <v>-4.1216216216216219E-2</v>
      </c>
      <c r="I92">
        <f t="shared" si="7"/>
        <v>86.558999999999997</v>
      </c>
      <c r="J92" s="5">
        <f t="shared" si="8"/>
        <v>103.87079999999999</v>
      </c>
      <c r="K92" s="5"/>
      <c r="L92" s="5">
        <f t="shared" si="9"/>
        <v>99.542849999999987</v>
      </c>
    </row>
    <row r="93" spans="1:13" hidden="1">
      <c r="A93" t="s">
        <v>262</v>
      </c>
      <c r="B93" s="1">
        <v>4987023281950</v>
      </c>
      <c r="C93" t="s">
        <v>73</v>
      </c>
      <c r="D93" t="s">
        <v>263</v>
      </c>
      <c r="E93">
        <v>929</v>
      </c>
      <c r="F93">
        <v>748</v>
      </c>
      <c r="G93">
        <f t="shared" si="10"/>
        <v>181</v>
      </c>
      <c r="H93">
        <f t="shared" si="6"/>
        <v>0.24197860962566844</v>
      </c>
      <c r="I93">
        <f t="shared" si="7"/>
        <v>56.668999999999997</v>
      </c>
      <c r="J93" s="5">
        <f t="shared" si="8"/>
        <v>68.002799999999993</v>
      </c>
      <c r="K93" s="5"/>
      <c r="L93" s="5">
        <f t="shared" si="9"/>
        <v>65.169349999999994</v>
      </c>
    </row>
    <row r="94" spans="1:13" hidden="1">
      <c r="A94" t="s">
        <v>264</v>
      </c>
      <c r="B94" s="1">
        <v>4987023281936</v>
      </c>
      <c r="C94" t="s">
        <v>265</v>
      </c>
      <c r="D94" t="s">
        <v>266</v>
      </c>
      <c r="E94">
        <v>1288</v>
      </c>
      <c r="F94">
        <v>1180</v>
      </c>
      <c r="G94">
        <f t="shared" si="10"/>
        <v>108</v>
      </c>
      <c r="H94">
        <f t="shared" si="6"/>
        <v>9.152542372881356E-2</v>
      </c>
      <c r="I94">
        <f t="shared" si="7"/>
        <v>78.567999999999998</v>
      </c>
      <c r="J94" s="5">
        <f t="shared" si="8"/>
        <v>94.281599999999997</v>
      </c>
      <c r="K94" s="5"/>
      <c r="L94" s="5">
        <f t="shared" si="9"/>
        <v>90.353199999999987</v>
      </c>
    </row>
    <row r="95" spans="1:13" hidden="1">
      <c r="A95" t="s">
        <v>267</v>
      </c>
      <c r="B95" s="1">
        <v>4987246601351</v>
      </c>
      <c r="C95" t="s">
        <v>268</v>
      </c>
      <c r="D95" t="s">
        <v>269</v>
      </c>
      <c r="E95">
        <v>1273</v>
      </c>
      <c r="F95">
        <v>1480</v>
      </c>
      <c r="G95">
        <f t="shared" si="10"/>
        <v>-207</v>
      </c>
      <c r="H95">
        <f t="shared" si="6"/>
        <v>-0.13986486486486485</v>
      </c>
      <c r="I95">
        <f t="shared" si="7"/>
        <v>77.652999999999992</v>
      </c>
      <c r="J95" s="5">
        <f t="shared" si="8"/>
        <v>93.183599999999984</v>
      </c>
      <c r="K95" s="5"/>
      <c r="L95" s="5">
        <f t="shared" si="9"/>
        <v>89.300949999999986</v>
      </c>
      <c r="M95">
        <v>109</v>
      </c>
    </row>
    <row r="96" spans="1:13" hidden="1">
      <c r="A96" t="s">
        <v>270</v>
      </c>
      <c r="B96" s="1">
        <v>4987246601818</v>
      </c>
      <c r="C96" t="s">
        <v>271</v>
      </c>
      <c r="D96" t="s">
        <v>272</v>
      </c>
      <c r="E96">
        <v>1288</v>
      </c>
      <c r="F96">
        <v>1480</v>
      </c>
      <c r="G96">
        <f t="shared" si="10"/>
        <v>-192</v>
      </c>
      <c r="H96">
        <f t="shared" si="6"/>
        <v>-0.12972972972972974</v>
      </c>
      <c r="I96">
        <f t="shared" si="7"/>
        <v>78.567999999999998</v>
      </c>
      <c r="J96" s="5">
        <f t="shared" si="8"/>
        <v>94.281599999999997</v>
      </c>
      <c r="K96" s="5"/>
      <c r="L96" s="5">
        <f t="shared" si="9"/>
        <v>90.353199999999987</v>
      </c>
      <c r="M96">
        <v>139</v>
      </c>
    </row>
    <row r="97" spans="1:14" hidden="1">
      <c r="A97" t="s">
        <v>273</v>
      </c>
      <c r="B97" s="1">
        <v>4987246601825</v>
      </c>
      <c r="C97" t="s">
        <v>274</v>
      </c>
      <c r="D97" t="s">
        <v>275</v>
      </c>
      <c r="E97">
        <v>1360</v>
      </c>
      <c r="F97">
        <v>1780</v>
      </c>
      <c r="G97">
        <f t="shared" si="10"/>
        <v>-420</v>
      </c>
      <c r="H97">
        <f t="shared" si="6"/>
        <v>-0.23595505617977527</v>
      </c>
      <c r="I97">
        <f t="shared" si="7"/>
        <v>82.96</v>
      </c>
      <c r="J97" s="5">
        <f t="shared" si="8"/>
        <v>99.551999999999992</v>
      </c>
      <c r="K97" s="5"/>
      <c r="L97" s="5">
        <f t="shared" si="9"/>
        <v>95.403999999999982</v>
      </c>
      <c r="M97">
        <v>159</v>
      </c>
    </row>
    <row r="98" spans="1:14" hidden="1">
      <c r="A98" t="s">
        <v>276</v>
      </c>
      <c r="B98" s="1">
        <v>4954097706825</v>
      </c>
      <c r="C98" t="s">
        <v>277</v>
      </c>
      <c r="D98" t="s">
        <v>278</v>
      </c>
      <c r="E98">
        <v>980</v>
      </c>
      <c r="F98">
        <v>858</v>
      </c>
      <c r="G98">
        <f t="shared" si="10"/>
        <v>122</v>
      </c>
      <c r="H98">
        <f t="shared" si="6"/>
        <v>0.14219114219114218</v>
      </c>
      <c r="I98">
        <f t="shared" si="7"/>
        <v>59.78</v>
      </c>
      <c r="J98" s="5">
        <f t="shared" si="8"/>
        <v>71.736000000000004</v>
      </c>
      <c r="K98" s="5"/>
      <c r="L98" s="5">
        <f t="shared" si="9"/>
        <v>68.747</v>
      </c>
    </row>
    <row r="99" spans="1:14" hidden="1">
      <c r="A99" t="s">
        <v>279</v>
      </c>
      <c r="B99" s="1">
        <v>4987306045149</v>
      </c>
      <c r="C99" t="s">
        <v>280</v>
      </c>
      <c r="D99" t="s">
        <v>281</v>
      </c>
      <c r="E99">
        <v>999</v>
      </c>
      <c r="F99">
        <v>980</v>
      </c>
      <c r="G99">
        <f t="shared" si="10"/>
        <v>19</v>
      </c>
      <c r="H99">
        <f t="shared" si="6"/>
        <v>1.9387755102040816E-2</v>
      </c>
      <c r="I99">
        <f t="shared" si="7"/>
        <v>60.939</v>
      </c>
      <c r="J99" s="5">
        <f t="shared" si="8"/>
        <v>73.126800000000003</v>
      </c>
      <c r="K99" s="5"/>
      <c r="L99" s="5">
        <f t="shared" si="9"/>
        <v>70.079849999999993</v>
      </c>
      <c r="M99">
        <v>108</v>
      </c>
      <c r="N99">
        <v>118</v>
      </c>
    </row>
    <row r="100" spans="1:14" hidden="1">
      <c r="A100" t="s">
        <v>282</v>
      </c>
      <c r="B100" s="1">
        <v>4987306045156</v>
      </c>
      <c r="C100" t="s">
        <v>277</v>
      </c>
      <c r="D100" s="7" t="s">
        <v>283</v>
      </c>
      <c r="E100">
        <v>1080</v>
      </c>
      <c r="F100">
        <v>1180</v>
      </c>
      <c r="G100">
        <f t="shared" si="10"/>
        <v>-100</v>
      </c>
      <c r="H100">
        <f t="shared" si="6"/>
        <v>-8.4745762711864403E-2</v>
      </c>
      <c r="I100">
        <f t="shared" si="7"/>
        <v>65.88</v>
      </c>
      <c r="J100" s="5">
        <f t="shared" si="8"/>
        <v>79.055999999999997</v>
      </c>
      <c r="K100" s="5"/>
      <c r="L100" s="5">
        <f t="shared" si="9"/>
        <v>75.761999999999986</v>
      </c>
      <c r="M100">
        <v>118</v>
      </c>
      <c r="N100">
        <v>148</v>
      </c>
    </row>
    <row r="101" spans="1:14" hidden="1">
      <c r="A101" t="s">
        <v>284</v>
      </c>
      <c r="B101" s="1">
        <v>4987306048232</v>
      </c>
      <c r="C101" t="s">
        <v>285</v>
      </c>
      <c r="D101" t="s">
        <v>286</v>
      </c>
      <c r="E101">
        <v>705</v>
      </c>
      <c r="F101">
        <v>798</v>
      </c>
      <c r="G101">
        <f t="shared" si="10"/>
        <v>-93</v>
      </c>
      <c r="H101">
        <f t="shared" si="6"/>
        <v>-0.11654135338345864</v>
      </c>
      <c r="I101">
        <f t="shared" si="7"/>
        <v>43.005000000000003</v>
      </c>
      <c r="J101" s="5">
        <f t="shared" si="8"/>
        <v>51.606000000000002</v>
      </c>
      <c r="K101" s="5"/>
      <c r="L101" s="5">
        <f t="shared" si="9"/>
        <v>49.455750000000002</v>
      </c>
      <c r="N101" t="s">
        <v>287</v>
      </c>
    </row>
    <row r="102" spans="1:14" hidden="1">
      <c r="A102" t="s">
        <v>288</v>
      </c>
      <c r="B102" s="1">
        <v>4987306048249</v>
      </c>
      <c r="C102" t="s">
        <v>105</v>
      </c>
      <c r="D102" t="s">
        <v>289</v>
      </c>
      <c r="E102">
        <v>1123</v>
      </c>
      <c r="F102">
        <v>980</v>
      </c>
      <c r="G102">
        <f t="shared" si="10"/>
        <v>143</v>
      </c>
      <c r="H102">
        <f t="shared" si="6"/>
        <v>0.14591836734693878</v>
      </c>
      <c r="I102">
        <f t="shared" si="7"/>
        <v>68.503</v>
      </c>
      <c r="J102" s="5">
        <f t="shared" si="8"/>
        <v>82.203599999999994</v>
      </c>
      <c r="K102" s="5"/>
      <c r="L102" s="5">
        <f t="shared" si="9"/>
        <v>78.778449999999992</v>
      </c>
    </row>
    <row r="103" spans="1:14" hidden="1">
      <c r="A103" t="s">
        <v>290</v>
      </c>
      <c r="B103" s="1">
        <v>4987306045125</v>
      </c>
      <c r="C103" t="s">
        <v>105</v>
      </c>
      <c r="D103" t="s">
        <v>291</v>
      </c>
      <c r="E103">
        <v>1058</v>
      </c>
      <c r="F103">
        <v>980</v>
      </c>
      <c r="G103">
        <f t="shared" si="10"/>
        <v>78</v>
      </c>
      <c r="H103">
        <f t="shared" si="6"/>
        <v>7.9591836734693874E-2</v>
      </c>
      <c r="I103">
        <f t="shared" si="7"/>
        <v>64.537999999999997</v>
      </c>
      <c r="J103" s="5">
        <f t="shared" si="8"/>
        <v>77.445599999999999</v>
      </c>
      <c r="K103" s="5"/>
      <c r="L103" s="5">
        <f t="shared" si="9"/>
        <v>74.218699999999984</v>
      </c>
      <c r="M103">
        <v>118</v>
      </c>
    </row>
    <row r="104" spans="1:14" hidden="1">
      <c r="A104" t="s">
        <v>292</v>
      </c>
      <c r="B104" s="1">
        <v>4987306048256</v>
      </c>
      <c r="C104" t="s">
        <v>265</v>
      </c>
      <c r="D104" t="s">
        <v>293</v>
      </c>
      <c r="E104">
        <v>1280</v>
      </c>
      <c r="F104">
        <v>1280</v>
      </c>
      <c r="G104">
        <f t="shared" si="10"/>
        <v>0</v>
      </c>
      <c r="H104">
        <f t="shared" si="6"/>
        <v>0</v>
      </c>
      <c r="I104">
        <f t="shared" si="7"/>
        <v>78.08</v>
      </c>
      <c r="J104" s="5">
        <f t="shared" si="8"/>
        <v>93.695999999999998</v>
      </c>
      <c r="K104" s="5"/>
      <c r="L104" s="5">
        <f t="shared" si="9"/>
        <v>89.791999999999987</v>
      </c>
    </row>
    <row r="105" spans="1:14" hidden="1">
      <c r="A105" t="s">
        <v>294</v>
      </c>
      <c r="B105" s="1">
        <v>4987306047488</v>
      </c>
      <c r="C105" t="s">
        <v>73</v>
      </c>
      <c r="D105" t="s">
        <v>295</v>
      </c>
      <c r="E105">
        <v>924</v>
      </c>
      <c r="F105">
        <v>1180</v>
      </c>
      <c r="G105">
        <f t="shared" si="10"/>
        <v>-256</v>
      </c>
      <c r="H105">
        <f t="shared" si="6"/>
        <v>-0.21694915254237288</v>
      </c>
      <c r="I105">
        <f t="shared" si="7"/>
        <v>56.363999999999997</v>
      </c>
      <c r="J105" s="5">
        <f t="shared" si="8"/>
        <v>67.636799999999994</v>
      </c>
      <c r="K105" s="5"/>
      <c r="L105" s="5">
        <f t="shared" si="9"/>
        <v>64.818599999999989</v>
      </c>
      <c r="M105">
        <v>128</v>
      </c>
    </row>
    <row r="106" spans="1:14" hidden="1">
      <c r="A106" t="s">
        <v>296</v>
      </c>
      <c r="B106" s="1">
        <v>4987306047396</v>
      </c>
      <c r="C106" t="s">
        <v>46</v>
      </c>
      <c r="D106" t="s">
        <v>297</v>
      </c>
      <c r="E106">
        <v>1576</v>
      </c>
      <c r="F106">
        <v>1780</v>
      </c>
      <c r="G106">
        <f t="shared" si="10"/>
        <v>-204</v>
      </c>
      <c r="H106">
        <f t="shared" si="6"/>
        <v>-0.1146067415730337</v>
      </c>
      <c r="I106">
        <f t="shared" si="7"/>
        <v>96.135999999999996</v>
      </c>
      <c r="J106" s="5">
        <f t="shared" si="8"/>
        <v>115.36319999999999</v>
      </c>
      <c r="K106" s="5"/>
      <c r="L106" s="5">
        <f t="shared" si="9"/>
        <v>110.55639999999998</v>
      </c>
      <c r="M106">
        <v>188</v>
      </c>
    </row>
    <row r="107" spans="1:14" hidden="1">
      <c r="A107" t="s">
        <v>298</v>
      </c>
      <c r="B107" s="1">
        <v>4987306047389</v>
      </c>
      <c r="C107" t="s">
        <v>299</v>
      </c>
      <c r="D107" t="s">
        <v>300</v>
      </c>
      <c r="E107">
        <v>1560</v>
      </c>
      <c r="F107">
        <v>1580</v>
      </c>
      <c r="G107">
        <f t="shared" si="10"/>
        <v>-20</v>
      </c>
      <c r="H107">
        <f t="shared" si="6"/>
        <v>-1.2658227848101266E-2</v>
      </c>
      <c r="I107">
        <f t="shared" si="7"/>
        <v>95.16</v>
      </c>
      <c r="J107" s="5">
        <f t="shared" si="8"/>
        <v>114.19199999999999</v>
      </c>
      <c r="K107" s="5"/>
      <c r="L107" s="5">
        <f t="shared" si="9"/>
        <v>109.43399999999998</v>
      </c>
      <c r="M107">
        <v>158</v>
      </c>
    </row>
    <row r="108" spans="1:14" hidden="1">
      <c r="A108" t="s">
        <v>301</v>
      </c>
      <c r="B108" s="1">
        <v>4987306047372</v>
      </c>
      <c r="C108" t="s">
        <v>34</v>
      </c>
      <c r="D108" t="s">
        <v>302</v>
      </c>
      <c r="E108">
        <v>950</v>
      </c>
      <c r="F108">
        <v>1180</v>
      </c>
      <c r="G108">
        <f t="shared" si="10"/>
        <v>-230</v>
      </c>
      <c r="H108">
        <f t="shared" si="6"/>
        <v>-0.19491525423728814</v>
      </c>
      <c r="I108">
        <f t="shared" si="7"/>
        <v>57.949999999999996</v>
      </c>
      <c r="J108" s="5">
        <f t="shared" si="8"/>
        <v>69.539999999999992</v>
      </c>
      <c r="K108" s="5"/>
      <c r="L108" s="5">
        <f t="shared" si="9"/>
        <v>66.642499999999984</v>
      </c>
    </row>
    <row r="109" spans="1:14" hidden="1">
      <c r="A109" t="s">
        <v>303</v>
      </c>
      <c r="B109" s="1">
        <v>4987306045132</v>
      </c>
      <c r="C109" t="s">
        <v>304</v>
      </c>
      <c r="D109" t="s">
        <v>305</v>
      </c>
      <c r="E109">
        <v>1490</v>
      </c>
      <c r="F109">
        <v>1180</v>
      </c>
      <c r="G109">
        <f t="shared" si="10"/>
        <v>310</v>
      </c>
      <c r="H109">
        <f t="shared" si="6"/>
        <v>0.26271186440677968</v>
      </c>
      <c r="I109">
        <f t="shared" si="7"/>
        <v>90.89</v>
      </c>
      <c r="J109" s="5">
        <f t="shared" si="8"/>
        <v>109.068</v>
      </c>
      <c r="K109" s="5"/>
      <c r="L109" s="5">
        <f t="shared" si="9"/>
        <v>104.5235</v>
      </c>
      <c r="M109">
        <v>128</v>
      </c>
    </row>
    <row r="110" spans="1:14" hidden="1">
      <c r="A110" t="s">
        <v>306</v>
      </c>
      <c r="B110" s="1">
        <v>4954391105164</v>
      </c>
      <c r="C110" t="s">
        <v>304</v>
      </c>
      <c r="D110" t="s">
        <v>307</v>
      </c>
      <c r="E110">
        <v>980</v>
      </c>
      <c r="F110">
        <v>980</v>
      </c>
      <c r="G110">
        <f t="shared" si="10"/>
        <v>0</v>
      </c>
      <c r="H110">
        <f t="shared" si="6"/>
        <v>0</v>
      </c>
      <c r="I110">
        <f t="shared" si="7"/>
        <v>59.78</v>
      </c>
      <c r="J110" s="5">
        <f t="shared" si="8"/>
        <v>71.736000000000004</v>
      </c>
      <c r="K110" s="5"/>
      <c r="L110" s="5">
        <f t="shared" si="9"/>
        <v>68.747</v>
      </c>
    </row>
    <row r="111" spans="1:14" hidden="1">
      <c r="A111" t="s">
        <v>308</v>
      </c>
      <c r="B111" s="1">
        <v>4903301472957</v>
      </c>
      <c r="C111" t="s">
        <v>114</v>
      </c>
      <c r="D111" s="4" t="s">
        <v>309</v>
      </c>
      <c r="E111">
        <v>575</v>
      </c>
      <c r="F111">
        <v>799</v>
      </c>
      <c r="G111">
        <f t="shared" si="10"/>
        <v>-224</v>
      </c>
      <c r="H111">
        <f t="shared" si="6"/>
        <v>-0.28035043804755944</v>
      </c>
      <c r="I111">
        <f t="shared" si="7"/>
        <v>35.074999999999996</v>
      </c>
      <c r="J111" s="5">
        <f t="shared" si="8"/>
        <v>42.089999999999996</v>
      </c>
      <c r="K111" s="5"/>
      <c r="L111" s="5">
        <f t="shared" si="9"/>
        <v>40.336249999999993</v>
      </c>
      <c r="M111">
        <v>99</v>
      </c>
    </row>
    <row r="112" spans="1:14" hidden="1">
      <c r="A112" t="s">
        <v>310</v>
      </c>
      <c r="B112" s="1">
        <v>4987306047723</v>
      </c>
      <c r="C112" t="s">
        <v>64</v>
      </c>
      <c r="D112" t="s">
        <v>311</v>
      </c>
      <c r="E112">
        <v>792</v>
      </c>
      <c r="F112">
        <v>950</v>
      </c>
      <c r="G112">
        <f t="shared" si="10"/>
        <v>-158</v>
      </c>
      <c r="H112">
        <f t="shared" si="6"/>
        <v>-0.16631578947368422</v>
      </c>
      <c r="I112">
        <f t="shared" si="7"/>
        <v>48.311999999999998</v>
      </c>
      <c r="J112" s="5">
        <f t="shared" si="8"/>
        <v>57.974399999999996</v>
      </c>
      <c r="K112" s="5"/>
      <c r="L112" s="5">
        <f t="shared" si="9"/>
        <v>55.558799999999991</v>
      </c>
      <c r="M112">
        <v>88</v>
      </c>
    </row>
    <row r="113" spans="1:14" hidden="1">
      <c r="A113" t="s">
        <v>312</v>
      </c>
      <c r="B113" s="1">
        <v>4987306047730</v>
      </c>
      <c r="C113" t="s">
        <v>73</v>
      </c>
      <c r="D113" t="s">
        <v>313</v>
      </c>
      <c r="E113">
        <v>792</v>
      </c>
      <c r="F113">
        <v>980</v>
      </c>
      <c r="G113">
        <f t="shared" si="10"/>
        <v>-188</v>
      </c>
      <c r="H113">
        <f t="shared" si="6"/>
        <v>-0.19183673469387755</v>
      </c>
      <c r="I113">
        <f t="shared" si="7"/>
        <v>48.311999999999998</v>
      </c>
      <c r="J113" s="5">
        <f t="shared" si="8"/>
        <v>57.974399999999996</v>
      </c>
      <c r="K113" s="5"/>
      <c r="L113" s="5">
        <f t="shared" si="9"/>
        <v>55.558799999999991</v>
      </c>
      <c r="M113">
        <v>92</v>
      </c>
    </row>
    <row r="114" spans="1:14" hidden="1">
      <c r="A114" t="s">
        <v>314</v>
      </c>
      <c r="B114" s="1">
        <v>4987024123075</v>
      </c>
      <c r="C114" t="s">
        <v>315</v>
      </c>
      <c r="D114" t="s">
        <v>316</v>
      </c>
      <c r="E114">
        <v>1080</v>
      </c>
      <c r="F114">
        <v>1058</v>
      </c>
      <c r="G114">
        <f t="shared" si="10"/>
        <v>22</v>
      </c>
      <c r="H114">
        <f t="shared" si="6"/>
        <v>2.0793950850661626E-2</v>
      </c>
      <c r="I114">
        <f t="shared" si="7"/>
        <v>65.88</v>
      </c>
      <c r="J114" s="5">
        <f t="shared" si="8"/>
        <v>79.055999999999997</v>
      </c>
      <c r="K114" s="5"/>
      <c r="L114" s="5">
        <f t="shared" si="9"/>
        <v>75.761999999999986</v>
      </c>
      <c r="M114">
        <v>95</v>
      </c>
    </row>
    <row r="115" spans="1:14" hidden="1">
      <c r="A115" t="s">
        <v>317</v>
      </c>
      <c r="B115" s="1">
        <v>4987426001940</v>
      </c>
      <c r="C115" t="s">
        <v>73</v>
      </c>
      <c r="D115" t="s">
        <v>318</v>
      </c>
      <c r="E115">
        <v>932</v>
      </c>
      <c r="F115">
        <v>950</v>
      </c>
      <c r="G115">
        <f t="shared" si="10"/>
        <v>-18</v>
      </c>
      <c r="H115">
        <f t="shared" si="6"/>
        <v>-1.8947368421052633E-2</v>
      </c>
      <c r="I115">
        <f t="shared" si="7"/>
        <v>56.851999999999997</v>
      </c>
      <c r="J115" s="5">
        <f t="shared" si="8"/>
        <v>68.222399999999993</v>
      </c>
      <c r="K115" s="5"/>
      <c r="L115" s="5">
        <f t="shared" si="9"/>
        <v>65.379799999999989</v>
      </c>
      <c r="M115">
        <v>85</v>
      </c>
    </row>
    <row r="116" spans="1:14" hidden="1">
      <c r="A116" t="s">
        <v>319</v>
      </c>
      <c r="B116" s="1">
        <v>4987024113083</v>
      </c>
      <c r="C116" t="s">
        <v>73</v>
      </c>
      <c r="D116" t="s">
        <v>320</v>
      </c>
      <c r="E116">
        <v>798</v>
      </c>
      <c r="F116">
        <v>710</v>
      </c>
      <c r="G116">
        <f t="shared" si="10"/>
        <v>88</v>
      </c>
      <c r="H116">
        <f t="shared" si="6"/>
        <v>0.12394366197183099</v>
      </c>
      <c r="I116">
        <f t="shared" si="7"/>
        <v>48.677999999999997</v>
      </c>
      <c r="J116" s="5">
        <f t="shared" si="8"/>
        <v>58.413599999999995</v>
      </c>
      <c r="K116" s="5"/>
      <c r="L116" s="5">
        <f t="shared" si="9"/>
        <v>55.979699999999994</v>
      </c>
      <c r="M116">
        <v>95</v>
      </c>
    </row>
    <row r="117" spans="1:14" hidden="1">
      <c r="A117" t="s">
        <v>321</v>
      </c>
      <c r="B117" s="1">
        <v>4987192002950</v>
      </c>
      <c r="C117" t="s">
        <v>322</v>
      </c>
      <c r="D117" t="s">
        <v>323</v>
      </c>
      <c r="E117">
        <v>1329</v>
      </c>
      <c r="F117">
        <v>1188</v>
      </c>
      <c r="G117">
        <f t="shared" si="10"/>
        <v>141</v>
      </c>
      <c r="H117">
        <f t="shared" si="6"/>
        <v>0.11868686868686869</v>
      </c>
      <c r="I117">
        <f t="shared" si="7"/>
        <v>81.069000000000003</v>
      </c>
      <c r="J117" s="5">
        <f t="shared" si="8"/>
        <v>97.282799999999995</v>
      </c>
      <c r="K117" s="5"/>
      <c r="L117" s="5">
        <f t="shared" si="9"/>
        <v>93.229349999999997</v>
      </c>
      <c r="M117">
        <v>168</v>
      </c>
      <c r="N117">
        <v>178</v>
      </c>
    </row>
    <row r="118" spans="1:14" hidden="1">
      <c r="A118" t="s">
        <v>324</v>
      </c>
      <c r="B118" s="1">
        <v>4987024851855</v>
      </c>
      <c r="C118" t="s">
        <v>325</v>
      </c>
      <c r="D118" t="s">
        <v>326</v>
      </c>
      <c r="E118">
        <v>1382</v>
      </c>
      <c r="F118">
        <v>1382</v>
      </c>
      <c r="G118">
        <f t="shared" si="10"/>
        <v>0</v>
      </c>
      <c r="H118">
        <f t="shared" si="6"/>
        <v>0</v>
      </c>
      <c r="I118">
        <f t="shared" si="7"/>
        <v>84.301999999999992</v>
      </c>
      <c r="J118" s="5">
        <f t="shared" si="8"/>
        <v>101.16239999999999</v>
      </c>
      <c r="K118" s="5"/>
      <c r="L118" s="5">
        <f t="shared" si="9"/>
        <v>96.947299999999984</v>
      </c>
      <c r="M118">
        <v>139</v>
      </c>
    </row>
    <row r="119" spans="1:14" hidden="1">
      <c r="A119" t="s">
        <v>327</v>
      </c>
      <c r="B119" s="1">
        <v>4987306055803</v>
      </c>
      <c r="C119" t="s">
        <v>328</v>
      </c>
      <c r="D119" t="s">
        <v>329</v>
      </c>
      <c r="E119">
        <v>842</v>
      </c>
      <c r="F119">
        <v>918</v>
      </c>
      <c r="G119">
        <f t="shared" si="10"/>
        <v>-76</v>
      </c>
      <c r="H119">
        <f t="shared" si="6"/>
        <v>-8.2788671023965144E-2</v>
      </c>
      <c r="I119">
        <f t="shared" si="7"/>
        <v>51.362000000000002</v>
      </c>
      <c r="J119" s="5">
        <f t="shared" si="8"/>
        <v>61.634399999999999</v>
      </c>
      <c r="K119" s="5"/>
      <c r="L119" s="5">
        <f t="shared" si="9"/>
        <v>59.066299999999998</v>
      </c>
      <c r="M119">
        <v>84</v>
      </c>
    </row>
    <row r="120" spans="1:14" hidden="1">
      <c r="A120" t="s">
        <v>330</v>
      </c>
      <c r="B120" s="1">
        <v>4987107615435</v>
      </c>
      <c r="C120" t="s">
        <v>331</v>
      </c>
      <c r="D120" s="7" t="s">
        <v>332</v>
      </c>
      <c r="E120">
        <v>950</v>
      </c>
      <c r="F120">
        <v>880</v>
      </c>
      <c r="G120">
        <f t="shared" si="10"/>
        <v>70</v>
      </c>
      <c r="H120">
        <f t="shared" si="6"/>
        <v>7.9545454545454544E-2</v>
      </c>
      <c r="I120">
        <f t="shared" si="7"/>
        <v>57.949999999999996</v>
      </c>
      <c r="J120" s="5">
        <f t="shared" si="8"/>
        <v>69.539999999999992</v>
      </c>
      <c r="K120" s="5"/>
      <c r="L120" s="5">
        <f t="shared" si="9"/>
        <v>66.642499999999984</v>
      </c>
      <c r="M120">
        <v>109</v>
      </c>
    </row>
    <row r="121" spans="1:14" hidden="1">
      <c r="A121" t="s">
        <v>333</v>
      </c>
      <c r="B121" s="1">
        <v>4987107615459</v>
      </c>
      <c r="C121" t="s">
        <v>334</v>
      </c>
      <c r="D121" t="s">
        <v>335</v>
      </c>
      <c r="E121">
        <v>1565</v>
      </c>
      <c r="F121">
        <v>1598</v>
      </c>
      <c r="G121">
        <f t="shared" si="10"/>
        <v>-33</v>
      </c>
      <c r="H121">
        <f t="shared" si="6"/>
        <v>-2.065081351689612E-2</v>
      </c>
      <c r="I121">
        <f t="shared" si="7"/>
        <v>95.465000000000003</v>
      </c>
      <c r="J121" s="5">
        <f t="shared" si="8"/>
        <v>114.55800000000001</v>
      </c>
      <c r="K121" s="5"/>
      <c r="L121" s="5">
        <f t="shared" si="9"/>
        <v>109.78475</v>
      </c>
      <c r="M121">
        <v>198</v>
      </c>
    </row>
    <row r="122" spans="1:14" hidden="1">
      <c r="A122" t="s">
        <v>336</v>
      </c>
      <c r="B122" s="1">
        <v>4987107615534</v>
      </c>
      <c r="C122" t="s">
        <v>315</v>
      </c>
      <c r="D122" t="s">
        <v>337</v>
      </c>
      <c r="E122">
        <v>1240</v>
      </c>
      <c r="F122">
        <v>1080</v>
      </c>
      <c r="G122">
        <f t="shared" si="10"/>
        <v>160</v>
      </c>
      <c r="H122">
        <f t="shared" si="6"/>
        <v>0.14814814814814814</v>
      </c>
      <c r="I122">
        <f t="shared" si="7"/>
        <v>75.64</v>
      </c>
      <c r="J122" s="5">
        <f t="shared" si="8"/>
        <v>90.768000000000001</v>
      </c>
      <c r="K122" s="5"/>
      <c r="L122" s="5">
        <f t="shared" si="9"/>
        <v>86.98599999999999</v>
      </c>
      <c r="M122">
        <v>139</v>
      </c>
    </row>
    <row r="123" spans="1:14" hidden="1">
      <c r="A123" t="s">
        <v>338</v>
      </c>
      <c r="B123" s="1">
        <v>4987107615541</v>
      </c>
      <c r="C123" t="s">
        <v>31</v>
      </c>
      <c r="D123" s="7" t="s">
        <v>339</v>
      </c>
      <c r="E123">
        <v>1180</v>
      </c>
      <c r="F123">
        <v>1490</v>
      </c>
      <c r="G123">
        <f t="shared" si="10"/>
        <v>-310</v>
      </c>
      <c r="H123">
        <f t="shared" si="6"/>
        <v>-0.20805369127516779</v>
      </c>
      <c r="I123">
        <f t="shared" si="7"/>
        <v>71.98</v>
      </c>
      <c r="J123" s="5">
        <f t="shared" si="8"/>
        <v>86.376000000000005</v>
      </c>
      <c r="K123" s="5"/>
      <c r="L123" s="5">
        <f t="shared" si="9"/>
        <v>82.777000000000001</v>
      </c>
      <c r="M123">
        <v>155</v>
      </c>
    </row>
    <row r="124" spans="1:14" hidden="1">
      <c r="A124" t="s">
        <v>340</v>
      </c>
      <c r="B124" s="1">
        <v>4987174721015</v>
      </c>
      <c r="C124" t="s">
        <v>73</v>
      </c>
      <c r="D124" t="s">
        <v>341</v>
      </c>
      <c r="E124">
        <v>1080</v>
      </c>
      <c r="F124">
        <v>1350</v>
      </c>
      <c r="G124">
        <f t="shared" si="10"/>
        <v>-270</v>
      </c>
      <c r="H124">
        <f t="shared" si="6"/>
        <v>-0.2</v>
      </c>
      <c r="I124">
        <f t="shared" si="7"/>
        <v>65.88</v>
      </c>
      <c r="J124" s="5">
        <f t="shared" si="8"/>
        <v>79.055999999999997</v>
      </c>
      <c r="K124" s="5"/>
      <c r="L124" s="5">
        <f t="shared" si="9"/>
        <v>75.761999999999986</v>
      </c>
      <c r="M124">
        <v>109</v>
      </c>
    </row>
    <row r="125" spans="1:14" hidden="1">
      <c r="A125" t="s">
        <v>342</v>
      </c>
      <c r="B125" s="1">
        <v>4987107611437</v>
      </c>
      <c r="C125" t="s">
        <v>34</v>
      </c>
      <c r="D125" t="s">
        <v>343</v>
      </c>
      <c r="E125">
        <v>798</v>
      </c>
      <c r="F125">
        <v>880</v>
      </c>
      <c r="G125">
        <f t="shared" si="10"/>
        <v>-82</v>
      </c>
      <c r="H125">
        <f t="shared" si="6"/>
        <v>-9.3181818181818185E-2</v>
      </c>
      <c r="I125">
        <f t="shared" si="7"/>
        <v>48.677999999999997</v>
      </c>
      <c r="J125" s="5">
        <f t="shared" si="8"/>
        <v>58.413599999999995</v>
      </c>
      <c r="K125" s="5"/>
      <c r="L125" s="5">
        <f t="shared" si="9"/>
        <v>55.979699999999994</v>
      </c>
      <c r="M125">
        <v>99</v>
      </c>
    </row>
    <row r="126" spans="1:14" hidden="1">
      <c r="A126" t="s">
        <v>344</v>
      </c>
      <c r="B126" s="1">
        <v>4987107611444</v>
      </c>
      <c r="C126" t="s">
        <v>46</v>
      </c>
      <c r="D126" t="s">
        <v>345</v>
      </c>
      <c r="E126">
        <v>1240</v>
      </c>
      <c r="F126">
        <v>1480</v>
      </c>
      <c r="G126">
        <f t="shared" si="10"/>
        <v>-240</v>
      </c>
      <c r="H126">
        <f t="shared" si="6"/>
        <v>-0.16216216216216217</v>
      </c>
      <c r="I126">
        <f t="shared" si="7"/>
        <v>75.64</v>
      </c>
      <c r="J126" s="5">
        <f t="shared" si="8"/>
        <v>90.768000000000001</v>
      </c>
      <c r="K126" s="5"/>
      <c r="L126" s="5">
        <f t="shared" si="9"/>
        <v>86.98599999999999</v>
      </c>
      <c r="M126">
        <v>149</v>
      </c>
    </row>
    <row r="127" spans="1:14" hidden="1">
      <c r="A127" t="s">
        <v>346</v>
      </c>
      <c r="B127" s="1">
        <v>4987107621962</v>
      </c>
      <c r="C127" t="s">
        <v>196</v>
      </c>
      <c r="D127" s="7" t="s">
        <v>347</v>
      </c>
      <c r="E127">
        <v>1298</v>
      </c>
      <c r="F127">
        <v>1242</v>
      </c>
      <c r="G127">
        <f t="shared" si="10"/>
        <v>56</v>
      </c>
      <c r="H127">
        <f t="shared" si="6"/>
        <v>4.5088566827697261E-2</v>
      </c>
      <c r="I127">
        <f t="shared" si="7"/>
        <v>79.177999999999997</v>
      </c>
      <c r="J127" s="5">
        <f t="shared" si="8"/>
        <v>95.013599999999997</v>
      </c>
      <c r="K127" s="5"/>
      <c r="L127" s="5">
        <f t="shared" si="9"/>
        <v>91.054699999999997</v>
      </c>
      <c r="M127">
        <v>129</v>
      </c>
    </row>
    <row r="128" spans="1:14" hidden="1">
      <c r="A128" t="s">
        <v>348</v>
      </c>
      <c r="B128" s="1">
        <v>4987300032015</v>
      </c>
      <c r="C128" t="s">
        <v>196</v>
      </c>
      <c r="D128" t="s">
        <v>349</v>
      </c>
      <c r="E128">
        <v>1080</v>
      </c>
      <c r="F128">
        <v>848</v>
      </c>
      <c r="G128">
        <f t="shared" si="10"/>
        <v>232</v>
      </c>
      <c r="H128">
        <f t="shared" si="6"/>
        <v>0.27358490566037735</v>
      </c>
      <c r="I128">
        <f t="shared" si="7"/>
        <v>65.88</v>
      </c>
      <c r="J128" s="5">
        <f t="shared" si="8"/>
        <v>79.055999999999997</v>
      </c>
      <c r="K128" s="5"/>
      <c r="L128" s="5">
        <f t="shared" si="9"/>
        <v>75.761999999999986</v>
      </c>
      <c r="M128">
        <v>196</v>
      </c>
    </row>
    <row r="129" spans="1:13" hidden="1">
      <c r="A129" t="s">
        <v>350</v>
      </c>
      <c r="B129" s="1">
        <v>4987300055410</v>
      </c>
      <c r="C129" t="s">
        <v>196</v>
      </c>
      <c r="D129" t="s">
        <v>351</v>
      </c>
      <c r="E129">
        <v>1388</v>
      </c>
      <c r="F129">
        <v>1879</v>
      </c>
      <c r="G129">
        <f t="shared" si="10"/>
        <v>-491</v>
      </c>
      <c r="H129">
        <f t="shared" si="6"/>
        <v>-0.26130920702501331</v>
      </c>
      <c r="I129">
        <f t="shared" si="7"/>
        <v>84.667999999999992</v>
      </c>
      <c r="J129" s="5">
        <f t="shared" si="8"/>
        <v>101.60159999999999</v>
      </c>
      <c r="K129" s="5"/>
      <c r="L129" s="5">
        <f t="shared" si="9"/>
        <v>97.368199999999987</v>
      </c>
    </row>
    <row r="130" spans="1:13" hidden="1">
      <c r="A130" t="s">
        <v>352</v>
      </c>
      <c r="B130" s="1">
        <v>4987300032022</v>
      </c>
      <c r="C130" t="s">
        <v>46</v>
      </c>
      <c r="D130" t="s">
        <v>353</v>
      </c>
      <c r="E130">
        <v>1480</v>
      </c>
      <c r="F130">
        <v>1180</v>
      </c>
      <c r="G130">
        <f t="shared" si="10"/>
        <v>300</v>
      </c>
      <c r="H130">
        <f t="shared" ref="H130:H193" si="11">G130/F130</f>
        <v>0.25423728813559321</v>
      </c>
      <c r="I130">
        <f t="shared" ref="I130:I193" si="12">E130*0.061</f>
        <v>90.28</v>
      </c>
      <c r="J130" s="5">
        <f t="shared" ref="J130:J193" si="13">I130*1.2</f>
        <v>108.336</v>
      </c>
      <c r="K130" s="5"/>
      <c r="L130" s="5">
        <f t="shared" ref="L130:L193" si="14">I130*1.15</f>
        <v>103.82199999999999</v>
      </c>
      <c r="M130">
        <v>336</v>
      </c>
    </row>
    <row r="131" spans="1:13" hidden="1">
      <c r="A131" t="s">
        <v>354</v>
      </c>
      <c r="B131" s="1">
        <v>49675023</v>
      </c>
      <c r="C131" t="s">
        <v>34</v>
      </c>
      <c r="D131" t="s">
        <v>355</v>
      </c>
      <c r="E131">
        <v>1180</v>
      </c>
      <c r="F131">
        <v>1180</v>
      </c>
      <c r="G131">
        <f t="shared" si="10"/>
        <v>0</v>
      </c>
      <c r="H131">
        <f t="shared" si="11"/>
        <v>0</v>
      </c>
      <c r="I131">
        <f t="shared" si="12"/>
        <v>71.98</v>
      </c>
      <c r="J131" s="5">
        <f t="shared" si="13"/>
        <v>86.376000000000005</v>
      </c>
      <c r="K131" s="5"/>
      <c r="L131" s="5">
        <f t="shared" si="14"/>
        <v>82.777000000000001</v>
      </c>
      <c r="M131" s="5">
        <v>159</v>
      </c>
    </row>
    <row r="132" spans="1:13" hidden="1">
      <c r="A132" t="s">
        <v>356</v>
      </c>
      <c r="B132" s="1">
        <v>4987123144865</v>
      </c>
      <c r="C132" t="s">
        <v>196</v>
      </c>
      <c r="D132" t="s">
        <v>357</v>
      </c>
      <c r="E132">
        <v>1480</v>
      </c>
      <c r="F132">
        <v>1680</v>
      </c>
      <c r="G132">
        <f t="shared" si="10"/>
        <v>-200</v>
      </c>
      <c r="H132">
        <f t="shared" si="11"/>
        <v>-0.11904761904761904</v>
      </c>
      <c r="I132">
        <f t="shared" si="12"/>
        <v>90.28</v>
      </c>
      <c r="J132" s="5">
        <f t="shared" si="13"/>
        <v>108.336</v>
      </c>
      <c r="K132" s="5"/>
      <c r="L132" s="5">
        <f t="shared" si="14"/>
        <v>103.82199999999999</v>
      </c>
      <c r="M132">
        <v>149</v>
      </c>
    </row>
    <row r="133" spans="1:13" hidden="1">
      <c r="A133" t="s">
        <v>358</v>
      </c>
      <c r="B133" s="1">
        <v>4987123144773</v>
      </c>
      <c r="C133" t="s">
        <v>359</v>
      </c>
      <c r="D133" t="s">
        <v>360</v>
      </c>
      <c r="E133">
        <v>1280</v>
      </c>
      <c r="F133">
        <v>1380</v>
      </c>
      <c r="G133">
        <f t="shared" si="10"/>
        <v>-100</v>
      </c>
      <c r="H133">
        <f t="shared" si="11"/>
        <v>-7.2463768115942032E-2</v>
      </c>
      <c r="I133">
        <f t="shared" si="12"/>
        <v>78.08</v>
      </c>
      <c r="J133" s="5">
        <f t="shared" si="13"/>
        <v>93.695999999999998</v>
      </c>
      <c r="K133" s="5"/>
      <c r="L133" s="5">
        <f t="shared" si="14"/>
        <v>89.791999999999987</v>
      </c>
    </row>
    <row r="134" spans="1:13" hidden="1">
      <c r="A134" t="s">
        <v>361</v>
      </c>
      <c r="B134" s="1">
        <v>4987123144858</v>
      </c>
      <c r="C134" t="s">
        <v>246</v>
      </c>
      <c r="D134" t="s">
        <v>362</v>
      </c>
      <c r="E134">
        <v>1480</v>
      </c>
      <c r="F134">
        <v>1780</v>
      </c>
      <c r="G134">
        <f t="shared" si="10"/>
        <v>-300</v>
      </c>
      <c r="H134">
        <f t="shared" si="11"/>
        <v>-0.16853932584269662</v>
      </c>
      <c r="I134">
        <f t="shared" si="12"/>
        <v>90.28</v>
      </c>
      <c r="J134" s="5">
        <f t="shared" si="13"/>
        <v>108.336</v>
      </c>
      <c r="K134" s="5"/>
      <c r="L134" s="5">
        <f t="shared" si="14"/>
        <v>103.82199999999999</v>
      </c>
    </row>
    <row r="135" spans="1:13" hidden="1">
      <c r="A135" t="s">
        <v>363</v>
      </c>
      <c r="B135" s="1">
        <v>49675320</v>
      </c>
      <c r="C135" t="s">
        <v>34</v>
      </c>
      <c r="D135" t="s">
        <v>364</v>
      </c>
      <c r="E135">
        <v>1480</v>
      </c>
      <c r="F135">
        <v>1480</v>
      </c>
      <c r="G135">
        <f t="shared" si="10"/>
        <v>0</v>
      </c>
      <c r="H135">
        <f t="shared" si="11"/>
        <v>0</v>
      </c>
      <c r="I135">
        <f t="shared" si="12"/>
        <v>90.28</v>
      </c>
      <c r="J135" s="5">
        <f t="shared" si="13"/>
        <v>108.336</v>
      </c>
      <c r="K135" s="5"/>
      <c r="L135" s="5">
        <f t="shared" si="14"/>
        <v>103.82199999999999</v>
      </c>
    </row>
    <row r="136" spans="1:13" hidden="1">
      <c r="A136" t="s">
        <v>365</v>
      </c>
      <c r="B136" s="1">
        <v>4987123700801</v>
      </c>
      <c r="C136" t="s">
        <v>196</v>
      </c>
      <c r="D136" t="s">
        <v>366</v>
      </c>
      <c r="E136">
        <v>1680</v>
      </c>
      <c r="F136">
        <v>1980</v>
      </c>
      <c r="G136">
        <f t="shared" si="10"/>
        <v>-300</v>
      </c>
      <c r="H136">
        <f t="shared" si="11"/>
        <v>-0.15151515151515152</v>
      </c>
      <c r="I136">
        <f t="shared" si="12"/>
        <v>102.48</v>
      </c>
      <c r="J136" s="5">
        <f t="shared" si="13"/>
        <v>122.976</v>
      </c>
      <c r="K136" s="5"/>
      <c r="L136" s="5">
        <f t="shared" si="14"/>
        <v>117.85199999999999</v>
      </c>
      <c r="M136">
        <v>178</v>
      </c>
    </row>
    <row r="137" spans="1:13" hidden="1">
      <c r="A137" t="s">
        <v>367</v>
      </c>
      <c r="B137" s="1">
        <v>4987123700771</v>
      </c>
      <c r="C137" t="s">
        <v>359</v>
      </c>
      <c r="D137" t="s">
        <v>368</v>
      </c>
      <c r="E137">
        <v>1380</v>
      </c>
      <c r="F137">
        <v>1580</v>
      </c>
      <c r="G137">
        <f t="shared" si="10"/>
        <v>-200</v>
      </c>
      <c r="H137">
        <f t="shared" si="11"/>
        <v>-0.12658227848101267</v>
      </c>
      <c r="I137">
        <f t="shared" si="12"/>
        <v>84.179999999999993</v>
      </c>
      <c r="J137" s="5">
        <f t="shared" si="13"/>
        <v>101.01599999999999</v>
      </c>
      <c r="K137" s="5"/>
      <c r="L137" s="5">
        <f t="shared" si="14"/>
        <v>96.806999999999988</v>
      </c>
    </row>
    <row r="138" spans="1:13" hidden="1">
      <c r="A138" t="s">
        <v>369</v>
      </c>
      <c r="B138" s="1">
        <v>4987123700788</v>
      </c>
      <c r="C138" t="s">
        <v>246</v>
      </c>
      <c r="D138" t="s">
        <v>370</v>
      </c>
      <c r="E138">
        <v>1980</v>
      </c>
      <c r="F138">
        <v>2380</v>
      </c>
      <c r="G138">
        <f t="shared" si="10"/>
        <v>-400</v>
      </c>
      <c r="H138">
        <f t="shared" si="11"/>
        <v>-0.16806722689075632</v>
      </c>
      <c r="I138">
        <f t="shared" si="12"/>
        <v>120.78</v>
      </c>
      <c r="J138" s="5">
        <f t="shared" si="13"/>
        <v>144.93600000000001</v>
      </c>
      <c r="K138" s="5"/>
      <c r="L138" s="5">
        <f t="shared" si="14"/>
        <v>138.89699999999999</v>
      </c>
    </row>
    <row r="139" spans="1:13" hidden="1">
      <c r="A139" t="s">
        <v>371</v>
      </c>
      <c r="B139" s="1">
        <v>4980673000650</v>
      </c>
      <c r="C139" t="s">
        <v>114</v>
      </c>
      <c r="D139" t="s">
        <v>372</v>
      </c>
      <c r="E139">
        <v>1058</v>
      </c>
      <c r="F139">
        <v>1058</v>
      </c>
      <c r="G139">
        <f t="shared" si="10"/>
        <v>0</v>
      </c>
      <c r="H139">
        <f t="shared" si="11"/>
        <v>0</v>
      </c>
      <c r="I139">
        <f t="shared" si="12"/>
        <v>64.537999999999997</v>
      </c>
      <c r="J139" s="5">
        <f t="shared" si="13"/>
        <v>77.445599999999999</v>
      </c>
      <c r="K139" s="5"/>
      <c r="L139" s="5">
        <f t="shared" si="14"/>
        <v>74.218699999999984</v>
      </c>
    </row>
    <row r="140" spans="1:13" hidden="1">
      <c r="A140" t="s">
        <v>373</v>
      </c>
      <c r="B140" s="1">
        <v>4980673000667</v>
      </c>
      <c r="C140" t="s">
        <v>260</v>
      </c>
      <c r="D140" t="s">
        <v>374</v>
      </c>
      <c r="E140">
        <v>1814</v>
      </c>
      <c r="F140">
        <v>1814</v>
      </c>
      <c r="G140">
        <f t="shared" si="10"/>
        <v>0</v>
      </c>
      <c r="H140">
        <f t="shared" si="11"/>
        <v>0</v>
      </c>
      <c r="I140">
        <f t="shared" si="12"/>
        <v>110.654</v>
      </c>
      <c r="J140" s="5">
        <f t="shared" si="13"/>
        <v>132.78479999999999</v>
      </c>
      <c r="K140" s="5"/>
      <c r="L140" s="5">
        <f t="shared" si="14"/>
        <v>127.25209999999998</v>
      </c>
    </row>
    <row r="141" spans="1:13" hidden="1">
      <c r="A141" t="s">
        <v>375</v>
      </c>
      <c r="B141" s="1">
        <v>4980673000377</v>
      </c>
      <c r="C141" t="s">
        <v>376</v>
      </c>
      <c r="D141" t="s">
        <v>377</v>
      </c>
      <c r="E141">
        <v>1814</v>
      </c>
      <c r="F141">
        <v>1814</v>
      </c>
      <c r="G141">
        <f t="shared" si="10"/>
        <v>0</v>
      </c>
      <c r="H141">
        <f t="shared" si="11"/>
        <v>0</v>
      </c>
      <c r="I141">
        <f t="shared" si="12"/>
        <v>110.654</v>
      </c>
      <c r="J141" s="5">
        <f t="shared" si="13"/>
        <v>132.78479999999999</v>
      </c>
      <c r="K141" s="5"/>
      <c r="L141" s="5">
        <f t="shared" si="14"/>
        <v>127.25209999999998</v>
      </c>
    </row>
    <row r="142" spans="1:13" hidden="1">
      <c r="A142" t="s">
        <v>378</v>
      </c>
      <c r="B142" s="1">
        <v>4980673000865</v>
      </c>
      <c r="C142" t="s">
        <v>209</v>
      </c>
      <c r="D142" t="s">
        <v>379</v>
      </c>
      <c r="E142">
        <v>1058</v>
      </c>
      <c r="F142">
        <v>1058</v>
      </c>
      <c r="G142">
        <f t="shared" si="10"/>
        <v>0</v>
      </c>
      <c r="H142">
        <f t="shared" si="11"/>
        <v>0</v>
      </c>
      <c r="I142">
        <f t="shared" si="12"/>
        <v>64.537999999999997</v>
      </c>
      <c r="J142" s="5">
        <f t="shared" si="13"/>
        <v>77.445599999999999</v>
      </c>
      <c r="K142" s="5"/>
      <c r="L142" s="5">
        <f t="shared" si="14"/>
        <v>74.218699999999984</v>
      </c>
    </row>
    <row r="143" spans="1:13" hidden="1">
      <c r="A143" t="s">
        <v>380</v>
      </c>
      <c r="B143" s="1">
        <v>4987306045941</v>
      </c>
      <c r="C143" t="s">
        <v>126</v>
      </c>
      <c r="D143" t="s">
        <v>381</v>
      </c>
      <c r="E143">
        <v>1080</v>
      </c>
      <c r="F143">
        <v>1490</v>
      </c>
      <c r="G143">
        <f t="shared" si="10"/>
        <v>-410</v>
      </c>
      <c r="H143">
        <f t="shared" si="11"/>
        <v>-0.27516778523489932</v>
      </c>
      <c r="I143">
        <f t="shared" si="12"/>
        <v>65.88</v>
      </c>
      <c r="J143" s="5">
        <f t="shared" si="13"/>
        <v>79.055999999999997</v>
      </c>
      <c r="K143" s="5"/>
      <c r="L143" s="5">
        <f t="shared" si="14"/>
        <v>75.761999999999986</v>
      </c>
    </row>
    <row r="144" spans="1:13" hidden="1">
      <c r="A144" t="s">
        <v>382</v>
      </c>
      <c r="B144" s="1">
        <v>4987306045965</v>
      </c>
      <c r="C144" t="s">
        <v>114</v>
      </c>
      <c r="D144" t="s">
        <v>383</v>
      </c>
      <c r="E144">
        <v>1580</v>
      </c>
      <c r="F144">
        <v>2138</v>
      </c>
      <c r="G144">
        <f t="shared" si="10"/>
        <v>-558</v>
      </c>
      <c r="H144">
        <f t="shared" si="11"/>
        <v>-0.26099158091674463</v>
      </c>
      <c r="I144">
        <f t="shared" si="12"/>
        <v>96.38</v>
      </c>
      <c r="J144" s="5">
        <f t="shared" si="13"/>
        <v>115.65599999999999</v>
      </c>
      <c r="K144" s="5"/>
      <c r="L144" s="5">
        <f t="shared" si="14"/>
        <v>110.83699999999999</v>
      </c>
    </row>
    <row r="145" spans="1:14" hidden="1">
      <c r="A145" t="s">
        <v>384</v>
      </c>
      <c r="B145" s="1">
        <v>4987306045989</v>
      </c>
      <c r="C145" t="s">
        <v>385</v>
      </c>
      <c r="D145" t="s">
        <v>386</v>
      </c>
      <c r="E145">
        <v>1080</v>
      </c>
      <c r="F145">
        <v>1490</v>
      </c>
      <c r="G145">
        <f t="shared" ref="G145:G208" si="15">E145-F145</f>
        <v>-410</v>
      </c>
      <c r="H145">
        <f t="shared" si="11"/>
        <v>-0.27516778523489932</v>
      </c>
      <c r="I145">
        <f t="shared" si="12"/>
        <v>65.88</v>
      </c>
      <c r="J145" s="5">
        <f t="shared" si="13"/>
        <v>79.055999999999997</v>
      </c>
      <c r="K145" s="5"/>
      <c r="L145" s="5">
        <f t="shared" si="14"/>
        <v>75.761999999999986</v>
      </c>
    </row>
    <row r="146" spans="1:14" hidden="1">
      <c r="A146" t="s">
        <v>387</v>
      </c>
      <c r="B146" s="1">
        <v>4987306046009</v>
      </c>
      <c r="C146" t="s">
        <v>73</v>
      </c>
      <c r="D146" t="s">
        <v>388</v>
      </c>
      <c r="E146">
        <v>1580</v>
      </c>
      <c r="F146">
        <v>2138</v>
      </c>
      <c r="G146">
        <f t="shared" si="15"/>
        <v>-558</v>
      </c>
      <c r="H146">
        <f t="shared" si="11"/>
        <v>-0.26099158091674463</v>
      </c>
      <c r="I146">
        <f t="shared" si="12"/>
        <v>96.38</v>
      </c>
      <c r="J146" s="5">
        <f t="shared" si="13"/>
        <v>115.65599999999999</v>
      </c>
      <c r="K146" s="5"/>
      <c r="L146" s="5">
        <f t="shared" si="14"/>
        <v>110.83699999999999</v>
      </c>
    </row>
    <row r="147" spans="1:14" hidden="1">
      <c r="A147" t="s">
        <v>389</v>
      </c>
      <c r="B147" s="1">
        <v>4987316014593</v>
      </c>
      <c r="C147" t="s">
        <v>359</v>
      </c>
      <c r="D147" t="s">
        <v>390</v>
      </c>
      <c r="E147">
        <v>1944</v>
      </c>
      <c r="F147">
        <v>1490</v>
      </c>
      <c r="G147">
        <f t="shared" si="15"/>
        <v>454</v>
      </c>
      <c r="H147">
        <f t="shared" si="11"/>
        <v>0.30469798657718122</v>
      </c>
      <c r="I147">
        <f t="shared" si="12"/>
        <v>118.584</v>
      </c>
      <c r="J147" s="5">
        <f t="shared" si="13"/>
        <v>142.30080000000001</v>
      </c>
      <c r="K147" s="5"/>
      <c r="L147" s="5">
        <f t="shared" si="14"/>
        <v>136.3716</v>
      </c>
    </row>
    <row r="148" spans="1:14" hidden="1">
      <c r="A148" t="s">
        <v>391</v>
      </c>
      <c r="B148" s="1">
        <v>4987316014579</v>
      </c>
      <c r="C148" t="s">
        <v>359</v>
      </c>
      <c r="D148" t="s">
        <v>392</v>
      </c>
      <c r="E148">
        <v>1720</v>
      </c>
      <c r="F148">
        <v>1380</v>
      </c>
      <c r="G148">
        <f t="shared" si="15"/>
        <v>340</v>
      </c>
      <c r="H148">
        <f t="shared" si="11"/>
        <v>0.24637681159420291</v>
      </c>
      <c r="I148">
        <f t="shared" si="12"/>
        <v>104.92</v>
      </c>
      <c r="J148" s="5">
        <f t="shared" si="13"/>
        <v>125.904</v>
      </c>
      <c r="K148" s="5"/>
      <c r="L148" s="5">
        <f t="shared" si="14"/>
        <v>120.65799999999999</v>
      </c>
    </row>
    <row r="149" spans="1:14" hidden="1">
      <c r="A149" t="s">
        <v>393</v>
      </c>
      <c r="B149" s="1">
        <v>4987316014555</v>
      </c>
      <c r="C149" t="s">
        <v>359</v>
      </c>
      <c r="D149" t="s">
        <v>394</v>
      </c>
      <c r="E149">
        <v>1800</v>
      </c>
      <c r="F149">
        <v>1080</v>
      </c>
      <c r="G149">
        <f t="shared" si="15"/>
        <v>720</v>
      </c>
      <c r="H149">
        <f t="shared" si="11"/>
        <v>0.66666666666666663</v>
      </c>
      <c r="I149">
        <f t="shared" si="12"/>
        <v>109.8</v>
      </c>
      <c r="J149" s="5">
        <f t="shared" si="13"/>
        <v>131.76</v>
      </c>
      <c r="K149" s="5"/>
      <c r="L149" s="5">
        <f t="shared" si="14"/>
        <v>126.26999999999998</v>
      </c>
    </row>
    <row r="150" spans="1:14" hidden="1">
      <c r="A150" t="s">
        <v>395</v>
      </c>
      <c r="B150" s="1">
        <v>4987107609229</v>
      </c>
      <c r="C150" t="s">
        <v>73</v>
      </c>
      <c r="D150" t="s">
        <v>396</v>
      </c>
      <c r="E150">
        <v>1380</v>
      </c>
      <c r="F150">
        <v>1780</v>
      </c>
      <c r="G150">
        <f t="shared" si="15"/>
        <v>-400</v>
      </c>
      <c r="H150">
        <f t="shared" si="11"/>
        <v>-0.2247191011235955</v>
      </c>
      <c r="I150">
        <f t="shared" si="12"/>
        <v>84.179999999999993</v>
      </c>
      <c r="J150" s="5">
        <f t="shared" si="13"/>
        <v>101.01599999999999</v>
      </c>
      <c r="K150" s="5"/>
      <c r="L150" s="5">
        <f t="shared" si="14"/>
        <v>96.806999999999988</v>
      </c>
    </row>
    <row r="151" spans="1:14" hidden="1">
      <c r="A151" t="s">
        <v>397</v>
      </c>
      <c r="B151" s="1">
        <v>4987107609182</v>
      </c>
      <c r="C151" t="s">
        <v>398</v>
      </c>
      <c r="D151" t="s">
        <v>399</v>
      </c>
      <c r="E151">
        <v>980</v>
      </c>
      <c r="F151">
        <v>980</v>
      </c>
      <c r="G151">
        <f t="shared" si="15"/>
        <v>0</v>
      </c>
      <c r="H151">
        <f t="shared" si="11"/>
        <v>0</v>
      </c>
      <c r="I151">
        <f t="shared" si="12"/>
        <v>59.78</v>
      </c>
      <c r="J151" s="5">
        <f t="shared" si="13"/>
        <v>71.736000000000004</v>
      </c>
      <c r="K151" s="5"/>
      <c r="L151" s="5">
        <f t="shared" si="14"/>
        <v>68.747</v>
      </c>
      <c r="N151" t="s">
        <v>400</v>
      </c>
    </row>
    <row r="152" spans="1:14" hidden="1">
      <c r="A152" t="s">
        <v>401</v>
      </c>
      <c r="B152" s="1">
        <v>4987107609205</v>
      </c>
      <c r="C152" t="s">
        <v>176</v>
      </c>
      <c r="D152" t="s">
        <v>402</v>
      </c>
      <c r="E152">
        <v>1580</v>
      </c>
      <c r="F152">
        <v>1780</v>
      </c>
      <c r="G152">
        <f t="shared" si="15"/>
        <v>-200</v>
      </c>
      <c r="H152">
        <f t="shared" si="11"/>
        <v>-0.11235955056179775</v>
      </c>
      <c r="I152">
        <f t="shared" si="12"/>
        <v>96.38</v>
      </c>
      <c r="J152" s="5">
        <f t="shared" si="13"/>
        <v>115.65599999999999</v>
      </c>
      <c r="K152" s="5"/>
      <c r="L152" s="5">
        <f t="shared" si="14"/>
        <v>110.83699999999999</v>
      </c>
      <c r="M152">
        <v>148</v>
      </c>
    </row>
    <row r="153" spans="1:14" hidden="1">
      <c r="A153" t="s">
        <v>403</v>
      </c>
      <c r="B153" s="1">
        <v>4987107621511</v>
      </c>
      <c r="C153" t="s">
        <v>176</v>
      </c>
      <c r="D153" t="s">
        <v>404</v>
      </c>
      <c r="E153">
        <v>1580</v>
      </c>
      <c r="F153">
        <v>1780</v>
      </c>
      <c r="G153">
        <f t="shared" si="15"/>
        <v>-200</v>
      </c>
      <c r="H153">
        <f t="shared" si="11"/>
        <v>-0.11235955056179775</v>
      </c>
      <c r="I153">
        <f t="shared" si="12"/>
        <v>96.38</v>
      </c>
      <c r="J153" s="5">
        <f t="shared" si="13"/>
        <v>115.65599999999999</v>
      </c>
      <c r="K153" s="5"/>
      <c r="L153" s="5">
        <f t="shared" si="14"/>
        <v>110.83699999999999</v>
      </c>
    </row>
    <row r="154" spans="1:14" hidden="1">
      <c r="A154" t="s">
        <v>405</v>
      </c>
      <c r="B154" s="1">
        <v>4987107617170</v>
      </c>
      <c r="C154" t="s">
        <v>176</v>
      </c>
      <c r="D154" t="s">
        <v>406</v>
      </c>
      <c r="E154">
        <v>1580</v>
      </c>
      <c r="F154">
        <v>1780</v>
      </c>
      <c r="G154">
        <f t="shared" si="15"/>
        <v>-200</v>
      </c>
      <c r="H154">
        <f t="shared" si="11"/>
        <v>-0.11235955056179775</v>
      </c>
      <c r="I154">
        <f t="shared" si="12"/>
        <v>96.38</v>
      </c>
      <c r="J154" s="5">
        <f t="shared" si="13"/>
        <v>115.65599999999999</v>
      </c>
      <c r="K154" s="5"/>
      <c r="L154" s="5">
        <f t="shared" si="14"/>
        <v>110.83699999999999</v>
      </c>
    </row>
    <row r="155" spans="1:14" hidden="1">
      <c r="A155" t="s">
        <v>407</v>
      </c>
      <c r="B155" s="1">
        <v>4987300059005</v>
      </c>
      <c r="C155" t="s">
        <v>398</v>
      </c>
      <c r="D155" t="s">
        <v>408</v>
      </c>
      <c r="E155">
        <v>1000</v>
      </c>
      <c r="F155">
        <v>1458</v>
      </c>
      <c r="G155">
        <f t="shared" si="15"/>
        <v>-458</v>
      </c>
      <c r="H155">
        <f t="shared" si="11"/>
        <v>-0.31412894375857336</v>
      </c>
      <c r="I155">
        <f t="shared" si="12"/>
        <v>61</v>
      </c>
      <c r="J155" s="5">
        <f t="shared" si="13"/>
        <v>73.2</v>
      </c>
      <c r="K155" s="5"/>
      <c r="L155" s="5">
        <f t="shared" si="14"/>
        <v>70.149999999999991</v>
      </c>
      <c r="M155">
        <v>109</v>
      </c>
    </row>
    <row r="156" spans="1:14" hidden="1">
      <c r="A156" t="s">
        <v>409</v>
      </c>
      <c r="B156" s="1">
        <v>4987300059012</v>
      </c>
      <c r="C156" t="s">
        <v>176</v>
      </c>
      <c r="D156" t="s">
        <v>410</v>
      </c>
      <c r="E156">
        <v>1180</v>
      </c>
      <c r="F156">
        <v>1998</v>
      </c>
      <c r="G156">
        <f t="shared" si="15"/>
        <v>-818</v>
      </c>
      <c r="H156">
        <f t="shared" si="11"/>
        <v>-0.4094094094094094</v>
      </c>
      <c r="I156">
        <f t="shared" si="12"/>
        <v>71.98</v>
      </c>
      <c r="J156" s="5">
        <f t="shared" si="13"/>
        <v>86.376000000000005</v>
      </c>
      <c r="K156" s="5"/>
      <c r="L156" s="5">
        <f t="shared" si="14"/>
        <v>82.777000000000001</v>
      </c>
      <c r="M156">
        <v>129</v>
      </c>
    </row>
    <row r="157" spans="1:14" hidden="1">
      <c r="A157" t="s">
        <v>411</v>
      </c>
      <c r="B157" s="1">
        <v>4987306048041</v>
      </c>
      <c r="C157" t="s">
        <v>126</v>
      </c>
      <c r="D157" t="s">
        <v>412</v>
      </c>
      <c r="E157">
        <v>1280</v>
      </c>
      <c r="F157">
        <v>1458</v>
      </c>
      <c r="G157">
        <f t="shared" si="15"/>
        <v>-178</v>
      </c>
      <c r="H157">
        <f t="shared" si="11"/>
        <v>-0.12208504801097393</v>
      </c>
      <c r="I157">
        <f t="shared" si="12"/>
        <v>78.08</v>
      </c>
      <c r="J157" s="5">
        <f t="shared" si="13"/>
        <v>93.695999999999998</v>
      </c>
      <c r="K157" s="5"/>
      <c r="L157" s="5">
        <f t="shared" si="14"/>
        <v>89.791999999999987</v>
      </c>
    </row>
    <row r="158" spans="1:14" hidden="1">
      <c r="A158" t="s">
        <v>413</v>
      </c>
      <c r="B158" s="1">
        <v>4987306048058</v>
      </c>
      <c r="C158" t="s">
        <v>34</v>
      </c>
      <c r="D158" t="s">
        <v>414</v>
      </c>
      <c r="E158">
        <v>1580</v>
      </c>
      <c r="F158">
        <v>2079</v>
      </c>
      <c r="G158">
        <f t="shared" si="15"/>
        <v>-499</v>
      </c>
      <c r="H158">
        <f t="shared" si="11"/>
        <v>-0.24001924001924002</v>
      </c>
      <c r="I158">
        <f t="shared" si="12"/>
        <v>96.38</v>
      </c>
      <c r="J158" s="5">
        <f t="shared" si="13"/>
        <v>115.65599999999999</v>
      </c>
      <c r="K158" s="5"/>
      <c r="L158" s="5">
        <f t="shared" si="14"/>
        <v>110.83699999999999</v>
      </c>
    </row>
    <row r="159" spans="1:14" hidden="1">
      <c r="A159" t="s">
        <v>415</v>
      </c>
      <c r="B159" s="1">
        <v>4987306053748</v>
      </c>
      <c r="C159" t="s">
        <v>126</v>
      </c>
      <c r="D159" t="s">
        <v>416</v>
      </c>
      <c r="E159">
        <v>1380</v>
      </c>
      <c r="F159">
        <v>1458</v>
      </c>
      <c r="G159">
        <f t="shared" si="15"/>
        <v>-78</v>
      </c>
      <c r="H159">
        <f t="shared" si="11"/>
        <v>-5.3497942386831275E-2</v>
      </c>
      <c r="I159">
        <f t="shared" si="12"/>
        <v>84.179999999999993</v>
      </c>
      <c r="J159" s="5">
        <f t="shared" si="13"/>
        <v>101.01599999999999</v>
      </c>
      <c r="K159" s="5"/>
      <c r="L159" s="5">
        <f t="shared" si="14"/>
        <v>96.806999999999988</v>
      </c>
    </row>
    <row r="160" spans="1:14" hidden="1">
      <c r="A160" t="s">
        <v>417</v>
      </c>
      <c r="B160" s="1">
        <v>4987306053755</v>
      </c>
      <c r="C160" t="s">
        <v>34</v>
      </c>
      <c r="D160" t="s">
        <v>418</v>
      </c>
      <c r="E160">
        <v>1580</v>
      </c>
      <c r="F160">
        <v>2079</v>
      </c>
      <c r="G160">
        <f t="shared" si="15"/>
        <v>-499</v>
      </c>
      <c r="H160">
        <f t="shared" si="11"/>
        <v>-0.24001924001924002</v>
      </c>
      <c r="I160">
        <f t="shared" si="12"/>
        <v>96.38</v>
      </c>
      <c r="J160" s="5">
        <f t="shared" si="13"/>
        <v>115.65599999999999</v>
      </c>
      <c r="K160" s="5"/>
      <c r="L160" s="5">
        <f t="shared" si="14"/>
        <v>110.83699999999999</v>
      </c>
    </row>
    <row r="161" spans="1:13" hidden="1">
      <c r="A161" t="s">
        <v>419</v>
      </c>
      <c r="B161" s="1">
        <v>4987306053724</v>
      </c>
      <c r="C161" t="s">
        <v>126</v>
      </c>
      <c r="D161" t="s">
        <v>420</v>
      </c>
      <c r="E161">
        <v>1280</v>
      </c>
      <c r="F161">
        <v>1458</v>
      </c>
      <c r="G161">
        <f t="shared" si="15"/>
        <v>-178</v>
      </c>
      <c r="H161">
        <f t="shared" si="11"/>
        <v>-0.12208504801097393</v>
      </c>
      <c r="I161">
        <f t="shared" si="12"/>
        <v>78.08</v>
      </c>
      <c r="J161" s="5">
        <f t="shared" si="13"/>
        <v>93.695999999999998</v>
      </c>
      <c r="K161" s="5"/>
      <c r="L161" s="5">
        <f t="shared" si="14"/>
        <v>89.791999999999987</v>
      </c>
    </row>
    <row r="162" spans="1:13" hidden="1">
      <c r="A162" t="s">
        <v>421</v>
      </c>
      <c r="B162" s="1">
        <v>4987306053731</v>
      </c>
      <c r="C162" t="s">
        <v>34</v>
      </c>
      <c r="D162" t="s">
        <v>422</v>
      </c>
      <c r="E162">
        <v>1680</v>
      </c>
      <c r="F162">
        <v>2079</v>
      </c>
      <c r="G162">
        <f t="shared" si="15"/>
        <v>-399</v>
      </c>
      <c r="H162">
        <f t="shared" si="11"/>
        <v>-0.19191919191919191</v>
      </c>
      <c r="I162">
        <f t="shared" si="12"/>
        <v>102.48</v>
      </c>
      <c r="J162" s="5">
        <f t="shared" si="13"/>
        <v>122.976</v>
      </c>
      <c r="K162" s="5"/>
      <c r="L162" s="5">
        <f t="shared" si="14"/>
        <v>117.85199999999999</v>
      </c>
    </row>
    <row r="163" spans="1:13" hidden="1">
      <c r="A163" t="s">
        <v>423</v>
      </c>
      <c r="B163" s="1">
        <v>4987040051543</v>
      </c>
      <c r="C163" t="s">
        <v>424</v>
      </c>
      <c r="D163" t="s">
        <v>425</v>
      </c>
      <c r="E163">
        <v>887</v>
      </c>
      <c r="F163">
        <v>880</v>
      </c>
      <c r="G163">
        <f t="shared" si="15"/>
        <v>7</v>
      </c>
      <c r="H163">
        <f t="shared" si="11"/>
        <v>7.9545454545454537E-3</v>
      </c>
      <c r="I163">
        <f t="shared" si="12"/>
        <v>54.106999999999999</v>
      </c>
      <c r="J163" s="5">
        <f t="shared" si="13"/>
        <v>64.928399999999996</v>
      </c>
      <c r="K163" s="5"/>
      <c r="L163" s="5">
        <f t="shared" si="14"/>
        <v>62.223049999999994</v>
      </c>
    </row>
    <row r="164" spans="1:13" hidden="1">
      <c r="A164" t="s">
        <v>426</v>
      </c>
      <c r="B164" s="1">
        <v>4987469542417</v>
      </c>
      <c r="C164" t="s">
        <v>37</v>
      </c>
      <c r="D164" t="s">
        <v>427</v>
      </c>
      <c r="E164">
        <v>798</v>
      </c>
      <c r="F164">
        <v>798</v>
      </c>
      <c r="G164">
        <f t="shared" si="15"/>
        <v>0</v>
      </c>
      <c r="H164">
        <f t="shared" si="11"/>
        <v>0</v>
      </c>
      <c r="I164">
        <f t="shared" si="12"/>
        <v>48.677999999999997</v>
      </c>
      <c r="J164" s="5">
        <f t="shared" si="13"/>
        <v>58.413599999999995</v>
      </c>
      <c r="K164" s="5"/>
      <c r="L164" s="5">
        <f t="shared" si="14"/>
        <v>55.979699999999994</v>
      </c>
      <c r="M164">
        <v>89</v>
      </c>
    </row>
    <row r="165" spans="1:13" hidden="1">
      <c r="A165" t="s">
        <v>428</v>
      </c>
      <c r="B165" s="1">
        <v>4987423354940</v>
      </c>
      <c r="C165" t="s">
        <v>58</v>
      </c>
      <c r="D165" t="s">
        <v>429</v>
      </c>
      <c r="E165">
        <v>1520</v>
      </c>
      <c r="F165">
        <v>1380</v>
      </c>
      <c r="G165">
        <f t="shared" si="15"/>
        <v>140</v>
      </c>
      <c r="H165">
        <f t="shared" si="11"/>
        <v>0.10144927536231885</v>
      </c>
      <c r="I165">
        <f t="shared" si="12"/>
        <v>92.72</v>
      </c>
      <c r="J165" s="5">
        <f t="shared" si="13"/>
        <v>111.264</v>
      </c>
      <c r="K165" s="5"/>
      <c r="L165" s="5">
        <f t="shared" si="14"/>
        <v>106.62799999999999</v>
      </c>
    </row>
    <row r="166" spans="1:13" hidden="1">
      <c r="A166" t="s">
        <v>430</v>
      </c>
      <c r="B166" s="1">
        <v>4987072023822</v>
      </c>
      <c r="C166" t="s">
        <v>431</v>
      </c>
      <c r="D166" t="s">
        <v>432</v>
      </c>
      <c r="E166">
        <v>702</v>
      </c>
      <c r="F166">
        <v>648</v>
      </c>
      <c r="G166">
        <f t="shared" si="15"/>
        <v>54</v>
      </c>
      <c r="H166">
        <f t="shared" si="11"/>
        <v>8.3333333333333329E-2</v>
      </c>
      <c r="I166">
        <f t="shared" si="12"/>
        <v>42.821999999999996</v>
      </c>
      <c r="J166" s="5">
        <f t="shared" si="13"/>
        <v>51.386399999999995</v>
      </c>
      <c r="K166" s="5"/>
      <c r="L166" s="5">
        <f t="shared" si="14"/>
        <v>49.245299999999993</v>
      </c>
      <c r="M166">
        <v>90</v>
      </c>
    </row>
    <row r="167" spans="1:13" hidden="1">
      <c r="A167" t="s">
        <v>433</v>
      </c>
      <c r="B167" s="1">
        <v>4987072004708</v>
      </c>
      <c r="C167" t="s">
        <v>431</v>
      </c>
      <c r="D167" t="s">
        <v>434</v>
      </c>
      <c r="E167">
        <v>702</v>
      </c>
      <c r="F167">
        <v>648</v>
      </c>
      <c r="G167">
        <f t="shared" si="15"/>
        <v>54</v>
      </c>
      <c r="H167">
        <f t="shared" si="11"/>
        <v>8.3333333333333329E-2</v>
      </c>
      <c r="I167">
        <f t="shared" si="12"/>
        <v>42.821999999999996</v>
      </c>
      <c r="J167" s="5">
        <f t="shared" si="13"/>
        <v>51.386399999999995</v>
      </c>
      <c r="K167" s="5"/>
      <c r="L167" s="5">
        <f t="shared" si="14"/>
        <v>49.245299999999993</v>
      </c>
      <c r="M167">
        <v>90</v>
      </c>
    </row>
    <row r="168" spans="1:13" hidden="1">
      <c r="A168" t="s">
        <v>435</v>
      </c>
      <c r="B168" s="1">
        <v>4987072070840</v>
      </c>
      <c r="C168" t="s">
        <v>431</v>
      </c>
      <c r="D168" t="s">
        <v>436</v>
      </c>
      <c r="E168">
        <v>702</v>
      </c>
      <c r="F168">
        <v>648</v>
      </c>
      <c r="G168">
        <f t="shared" si="15"/>
        <v>54</v>
      </c>
      <c r="H168">
        <f t="shared" si="11"/>
        <v>8.3333333333333329E-2</v>
      </c>
      <c r="I168">
        <f t="shared" si="12"/>
        <v>42.821999999999996</v>
      </c>
      <c r="J168" s="5">
        <f t="shared" si="13"/>
        <v>51.386399999999995</v>
      </c>
      <c r="K168" s="5"/>
      <c r="L168" s="5">
        <f t="shared" si="14"/>
        <v>49.245299999999993</v>
      </c>
    </row>
    <row r="169" spans="1:13" hidden="1">
      <c r="A169" t="s">
        <v>437</v>
      </c>
      <c r="B169" s="1">
        <v>4987059010289</v>
      </c>
      <c r="C169" t="s">
        <v>37</v>
      </c>
      <c r="D169" t="s">
        <v>438</v>
      </c>
      <c r="E169">
        <v>584</v>
      </c>
      <c r="F169">
        <v>488</v>
      </c>
      <c r="G169">
        <f t="shared" si="15"/>
        <v>96</v>
      </c>
      <c r="H169">
        <f t="shared" si="11"/>
        <v>0.19672131147540983</v>
      </c>
      <c r="I169">
        <f t="shared" si="12"/>
        <v>35.624000000000002</v>
      </c>
      <c r="J169" s="5">
        <f t="shared" si="13"/>
        <v>42.748800000000003</v>
      </c>
      <c r="K169" s="5"/>
      <c r="L169" s="5">
        <f t="shared" si="14"/>
        <v>40.967599999999997</v>
      </c>
    </row>
    <row r="170" spans="1:13" hidden="1">
      <c r="A170" t="s">
        <v>439</v>
      </c>
      <c r="B170" s="1">
        <v>4987067801008</v>
      </c>
      <c r="C170" t="s">
        <v>440</v>
      </c>
      <c r="D170" s="4" t="s">
        <v>441</v>
      </c>
      <c r="E170">
        <v>799</v>
      </c>
      <c r="F170">
        <v>698</v>
      </c>
      <c r="G170">
        <f t="shared" si="15"/>
        <v>101</v>
      </c>
      <c r="H170">
        <f t="shared" si="11"/>
        <v>0.14469914040114612</v>
      </c>
      <c r="I170">
        <f t="shared" si="12"/>
        <v>48.738999999999997</v>
      </c>
      <c r="J170" s="5">
        <f t="shared" si="13"/>
        <v>58.486799999999995</v>
      </c>
      <c r="K170" s="5"/>
      <c r="L170" s="5">
        <f t="shared" si="14"/>
        <v>56.049849999999992</v>
      </c>
      <c r="M170">
        <v>260</v>
      </c>
    </row>
    <row r="171" spans="1:13" hidden="1">
      <c r="A171" t="s">
        <v>442</v>
      </c>
      <c r="B171" s="1">
        <v>4987067801206</v>
      </c>
      <c r="C171" t="s">
        <v>440</v>
      </c>
      <c r="D171" s="4" t="s">
        <v>443</v>
      </c>
      <c r="E171">
        <v>799</v>
      </c>
      <c r="F171">
        <v>698</v>
      </c>
      <c r="G171">
        <f t="shared" si="15"/>
        <v>101</v>
      </c>
      <c r="H171">
        <f t="shared" si="11"/>
        <v>0.14469914040114612</v>
      </c>
      <c r="I171">
        <f t="shared" si="12"/>
        <v>48.738999999999997</v>
      </c>
      <c r="J171" s="5">
        <f t="shared" si="13"/>
        <v>58.486799999999995</v>
      </c>
      <c r="K171" s="5"/>
      <c r="L171" s="5">
        <f t="shared" si="14"/>
        <v>56.049849999999992</v>
      </c>
      <c r="M171">
        <v>260</v>
      </c>
    </row>
    <row r="172" spans="1:13" hidden="1">
      <c r="A172" t="s">
        <v>444</v>
      </c>
      <c r="B172" s="1">
        <v>4987300054246</v>
      </c>
      <c r="C172" t="s">
        <v>445</v>
      </c>
      <c r="D172" t="s">
        <v>446</v>
      </c>
      <c r="E172">
        <v>1580</v>
      </c>
      <c r="F172">
        <v>980</v>
      </c>
      <c r="G172">
        <f t="shared" si="15"/>
        <v>600</v>
      </c>
      <c r="H172">
        <f t="shared" si="11"/>
        <v>0.61224489795918369</v>
      </c>
      <c r="I172">
        <f t="shared" si="12"/>
        <v>96.38</v>
      </c>
      <c r="J172" s="5">
        <f t="shared" si="13"/>
        <v>115.65599999999999</v>
      </c>
      <c r="K172" s="5"/>
      <c r="L172" s="5">
        <f t="shared" si="14"/>
        <v>110.83699999999999</v>
      </c>
    </row>
    <row r="173" spans="1:13" hidden="1">
      <c r="A173" t="s">
        <v>447</v>
      </c>
      <c r="B173" s="1">
        <v>4987040055213</v>
      </c>
      <c r="C173" t="s">
        <v>448</v>
      </c>
      <c r="D173" t="s">
        <v>449</v>
      </c>
      <c r="E173">
        <v>1296</v>
      </c>
      <c r="F173">
        <v>1058</v>
      </c>
      <c r="G173">
        <f t="shared" si="15"/>
        <v>238</v>
      </c>
      <c r="H173">
        <f t="shared" si="11"/>
        <v>0.22495274102079396</v>
      </c>
      <c r="I173">
        <f t="shared" si="12"/>
        <v>79.055999999999997</v>
      </c>
      <c r="J173" s="5">
        <f t="shared" si="13"/>
        <v>94.867199999999997</v>
      </c>
      <c r="K173" s="5"/>
      <c r="L173" s="5">
        <f t="shared" si="14"/>
        <v>90.914399999999986</v>
      </c>
    </row>
    <row r="174" spans="1:13" hidden="1">
      <c r="A174" t="s">
        <v>450</v>
      </c>
      <c r="B174" s="1">
        <v>4987040055220</v>
      </c>
      <c r="C174" t="s">
        <v>451</v>
      </c>
      <c r="D174" t="s">
        <v>452</v>
      </c>
      <c r="E174">
        <v>1922</v>
      </c>
      <c r="F174">
        <v>1780</v>
      </c>
      <c r="G174">
        <f t="shared" si="15"/>
        <v>142</v>
      </c>
      <c r="H174">
        <f t="shared" si="11"/>
        <v>7.9775280898876408E-2</v>
      </c>
      <c r="I174">
        <f t="shared" si="12"/>
        <v>117.242</v>
      </c>
      <c r="J174" s="5">
        <f t="shared" si="13"/>
        <v>140.69040000000001</v>
      </c>
      <c r="K174" s="5"/>
      <c r="L174" s="5">
        <f t="shared" si="14"/>
        <v>134.82829999999998</v>
      </c>
    </row>
    <row r="175" spans="1:13" hidden="1">
      <c r="A175" t="s">
        <v>453</v>
      </c>
      <c r="B175" s="1">
        <v>4987040055404</v>
      </c>
      <c r="C175" t="s">
        <v>114</v>
      </c>
      <c r="D175" t="s">
        <v>454</v>
      </c>
      <c r="E175">
        <v>798</v>
      </c>
      <c r="F175">
        <v>1080</v>
      </c>
      <c r="G175">
        <f t="shared" si="15"/>
        <v>-282</v>
      </c>
      <c r="H175">
        <f t="shared" si="11"/>
        <v>-0.26111111111111113</v>
      </c>
      <c r="I175">
        <f t="shared" si="12"/>
        <v>48.677999999999997</v>
      </c>
      <c r="J175" s="5">
        <f t="shared" si="13"/>
        <v>58.413599999999995</v>
      </c>
      <c r="K175" s="5"/>
      <c r="L175" s="5">
        <f t="shared" si="14"/>
        <v>55.979699999999994</v>
      </c>
    </row>
    <row r="176" spans="1:13" hidden="1">
      <c r="A176" t="s">
        <v>455</v>
      </c>
      <c r="B176" s="1">
        <v>4987040055312</v>
      </c>
      <c r="C176" t="s">
        <v>456</v>
      </c>
      <c r="D176" t="s">
        <v>457</v>
      </c>
      <c r="E176">
        <v>1380</v>
      </c>
      <c r="F176">
        <v>1598</v>
      </c>
      <c r="G176">
        <f t="shared" si="15"/>
        <v>-218</v>
      </c>
      <c r="H176">
        <f t="shared" si="11"/>
        <v>-0.13642052565707133</v>
      </c>
      <c r="I176">
        <f t="shared" si="12"/>
        <v>84.179999999999993</v>
      </c>
      <c r="J176" s="5">
        <f t="shared" si="13"/>
        <v>101.01599999999999</v>
      </c>
      <c r="K176" s="5"/>
      <c r="L176" s="5">
        <f t="shared" si="14"/>
        <v>96.806999999999988</v>
      </c>
    </row>
    <row r="177" spans="1:13" hidden="1">
      <c r="A177" t="s">
        <v>458</v>
      </c>
      <c r="B177" s="1">
        <v>4987305114150</v>
      </c>
      <c r="C177" t="s">
        <v>55</v>
      </c>
      <c r="D177" t="s">
        <v>459</v>
      </c>
      <c r="E177">
        <v>1080</v>
      </c>
      <c r="F177">
        <v>980</v>
      </c>
      <c r="G177">
        <f t="shared" si="15"/>
        <v>100</v>
      </c>
      <c r="H177">
        <f t="shared" si="11"/>
        <v>0.10204081632653061</v>
      </c>
      <c r="I177">
        <f t="shared" si="12"/>
        <v>65.88</v>
      </c>
      <c r="J177" s="5">
        <f t="shared" si="13"/>
        <v>79.055999999999997</v>
      </c>
      <c r="K177" s="5"/>
      <c r="L177" s="5">
        <f t="shared" si="14"/>
        <v>75.761999999999986</v>
      </c>
    </row>
    <row r="178" spans="1:13" hidden="1">
      <c r="A178" t="s">
        <v>460</v>
      </c>
      <c r="B178" s="1">
        <v>4987305114167</v>
      </c>
      <c r="C178" t="s">
        <v>461</v>
      </c>
      <c r="D178" t="s">
        <v>462</v>
      </c>
      <c r="E178">
        <v>1280</v>
      </c>
      <c r="F178">
        <v>1080</v>
      </c>
      <c r="G178">
        <f t="shared" si="15"/>
        <v>200</v>
      </c>
      <c r="H178">
        <f t="shared" si="11"/>
        <v>0.18518518518518517</v>
      </c>
      <c r="I178">
        <f t="shared" si="12"/>
        <v>78.08</v>
      </c>
      <c r="J178" s="5">
        <f t="shared" si="13"/>
        <v>93.695999999999998</v>
      </c>
      <c r="K178" s="5"/>
      <c r="L178" s="5">
        <f t="shared" si="14"/>
        <v>89.791999999999987</v>
      </c>
    </row>
    <row r="179" spans="1:13" hidden="1">
      <c r="A179" t="s">
        <v>463</v>
      </c>
      <c r="B179" s="1">
        <v>4987123700856</v>
      </c>
      <c r="C179" t="s">
        <v>126</v>
      </c>
      <c r="D179" t="s">
        <v>464</v>
      </c>
      <c r="E179">
        <v>1380</v>
      </c>
      <c r="F179">
        <v>1580</v>
      </c>
      <c r="G179">
        <f t="shared" si="15"/>
        <v>-200</v>
      </c>
      <c r="H179">
        <f t="shared" si="11"/>
        <v>-0.12658227848101267</v>
      </c>
      <c r="I179">
        <f t="shared" si="12"/>
        <v>84.179999999999993</v>
      </c>
      <c r="J179" s="5">
        <f t="shared" si="13"/>
        <v>101.01599999999999</v>
      </c>
      <c r="K179" s="5"/>
      <c r="L179" s="5">
        <f t="shared" si="14"/>
        <v>96.806999999999988</v>
      </c>
    </row>
    <row r="180" spans="1:13" hidden="1">
      <c r="A180" t="s">
        <v>465</v>
      </c>
      <c r="B180" s="1">
        <v>49675351</v>
      </c>
      <c r="C180" t="s">
        <v>34</v>
      </c>
      <c r="D180" t="s">
        <v>466</v>
      </c>
      <c r="E180">
        <v>1480</v>
      </c>
      <c r="F180">
        <v>1480</v>
      </c>
      <c r="G180">
        <f t="shared" si="15"/>
        <v>0</v>
      </c>
      <c r="H180">
        <f t="shared" si="11"/>
        <v>0</v>
      </c>
      <c r="I180">
        <f t="shared" si="12"/>
        <v>90.28</v>
      </c>
      <c r="J180" s="5">
        <f t="shared" si="13"/>
        <v>108.336</v>
      </c>
      <c r="K180" s="5"/>
      <c r="L180" s="5">
        <f t="shared" si="14"/>
        <v>103.82199999999999</v>
      </c>
    </row>
    <row r="181" spans="1:13" hidden="1">
      <c r="A181" t="s">
        <v>467</v>
      </c>
      <c r="B181" s="1">
        <v>4987123700887</v>
      </c>
      <c r="C181" t="s">
        <v>196</v>
      </c>
      <c r="D181" t="s">
        <v>468</v>
      </c>
      <c r="E181">
        <v>1780</v>
      </c>
      <c r="F181">
        <v>1980</v>
      </c>
      <c r="G181">
        <f t="shared" si="15"/>
        <v>-200</v>
      </c>
      <c r="H181">
        <f t="shared" si="11"/>
        <v>-0.10101010101010101</v>
      </c>
      <c r="I181">
        <f t="shared" si="12"/>
        <v>108.58</v>
      </c>
      <c r="J181" s="5">
        <f t="shared" si="13"/>
        <v>130.29599999999999</v>
      </c>
      <c r="K181" s="5"/>
      <c r="L181" s="5">
        <f t="shared" si="14"/>
        <v>124.86699999999999</v>
      </c>
    </row>
    <row r="182" spans="1:13" hidden="1">
      <c r="A182" t="s">
        <v>469</v>
      </c>
      <c r="B182" s="1">
        <v>4987123700818</v>
      </c>
      <c r="C182" t="s">
        <v>126</v>
      </c>
      <c r="D182" t="s">
        <v>470</v>
      </c>
      <c r="E182">
        <v>1180</v>
      </c>
      <c r="F182">
        <v>1350</v>
      </c>
      <c r="G182">
        <f t="shared" si="15"/>
        <v>-170</v>
      </c>
      <c r="H182">
        <f t="shared" si="11"/>
        <v>-0.12592592592592591</v>
      </c>
      <c r="I182">
        <f t="shared" si="12"/>
        <v>71.98</v>
      </c>
      <c r="J182" s="5">
        <f t="shared" si="13"/>
        <v>86.376000000000005</v>
      </c>
      <c r="K182" s="5"/>
      <c r="L182" s="5">
        <f t="shared" si="14"/>
        <v>82.777000000000001</v>
      </c>
    </row>
    <row r="183" spans="1:13" hidden="1">
      <c r="A183" t="s">
        <v>471</v>
      </c>
      <c r="B183" s="1">
        <v>49675337</v>
      </c>
      <c r="C183" t="s">
        <v>114</v>
      </c>
      <c r="D183" t="s">
        <v>472</v>
      </c>
      <c r="E183">
        <v>1480</v>
      </c>
      <c r="F183">
        <v>1480</v>
      </c>
      <c r="G183">
        <f t="shared" si="15"/>
        <v>0</v>
      </c>
      <c r="H183">
        <f t="shared" si="11"/>
        <v>0</v>
      </c>
      <c r="I183">
        <f t="shared" si="12"/>
        <v>90.28</v>
      </c>
      <c r="J183" s="5">
        <f t="shared" si="13"/>
        <v>108.336</v>
      </c>
      <c r="K183" s="5"/>
      <c r="L183" s="5">
        <f t="shared" si="14"/>
        <v>103.82199999999999</v>
      </c>
    </row>
    <row r="184" spans="1:13" hidden="1">
      <c r="A184" t="s">
        <v>473</v>
      </c>
      <c r="B184" s="1">
        <v>4987123700849</v>
      </c>
      <c r="C184" t="s">
        <v>46</v>
      </c>
      <c r="D184" t="s">
        <v>474</v>
      </c>
      <c r="E184">
        <v>1780</v>
      </c>
      <c r="F184">
        <v>1980</v>
      </c>
      <c r="G184">
        <f t="shared" si="15"/>
        <v>-200</v>
      </c>
      <c r="H184">
        <f t="shared" si="11"/>
        <v>-0.10101010101010101</v>
      </c>
      <c r="I184">
        <f t="shared" si="12"/>
        <v>108.58</v>
      </c>
      <c r="J184" s="5">
        <f t="shared" si="13"/>
        <v>130.29599999999999</v>
      </c>
      <c r="K184" s="5"/>
      <c r="L184" s="5">
        <f t="shared" si="14"/>
        <v>124.86699999999999</v>
      </c>
    </row>
    <row r="185" spans="1:13" hidden="1">
      <c r="A185" t="s">
        <v>475</v>
      </c>
      <c r="B185" s="1">
        <v>4987123144797</v>
      </c>
      <c r="C185" t="s">
        <v>126</v>
      </c>
      <c r="D185" t="s">
        <v>476</v>
      </c>
      <c r="E185">
        <v>999</v>
      </c>
      <c r="F185">
        <v>1080</v>
      </c>
      <c r="G185">
        <f t="shared" si="15"/>
        <v>-81</v>
      </c>
      <c r="H185">
        <f t="shared" si="11"/>
        <v>-7.4999999999999997E-2</v>
      </c>
      <c r="I185">
        <f t="shared" si="12"/>
        <v>60.939</v>
      </c>
      <c r="J185" s="5">
        <f t="shared" si="13"/>
        <v>73.126800000000003</v>
      </c>
      <c r="K185" s="5"/>
      <c r="L185" s="5">
        <f t="shared" si="14"/>
        <v>70.079849999999993</v>
      </c>
    </row>
    <row r="186" spans="1:13" hidden="1">
      <c r="A186" t="s">
        <v>477</v>
      </c>
      <c r="B186" s="1">
        <v>4987123144872</v>
      </c>
      <c r="C186" t="s">
        <v>34</v>
      </c>
      <c r="D186" t="s">
        <v>478</v>
      </c>
      <c r="E186">
        <v>1380</v>
      </c>
      <c r="F186">
        <v>1580</v>
      </c>
      <c r="G186">
        <f t="shared" si="15"/>
        <v>-200</v>
      </c>
      <c r="H186">
        <f t="shared" si="11"/>
        <v>-0.12658227848101267</v>
      </c>
      <c r="I186">
        <f t="shared" si="12"/>
        <v>84.179999999999993</v>
      </c>
      <c r="J186" s="5">
        <f t="shared" si="13"/>
        <v>101.01599999999999</v>
      </c>
      <c r="K186" s="5"/>
      <c r="L186" s="5">
        <f t="shared" si="14"/>
        <v>96.806999999999988</v>
      </c>
      <c r="M186">
        <v>69</v>
      </c>
    </row>
    <row r="187" spans="1:13" hidden="1">
      <c r="A187" t="s">
        <v>479</v>
      </c>
      <c r="B187" s="1">
        <v>49675030</v>
      </c>
      <c r="C187" t="s">
        <v>114</v>
      </c>
      <c r="D187" t="s">
        <v>480</v>
      </c>
      <c r="E187">
        <v>1180</v>
      </c>
      <c r="F187">
        <v>1180</v>
      </c>
      <c r="G187">
        <f t="shared" si="15"/>
        <v>0</v>
      </c>
      <c r="H187">
        <f t="shared" si="11"/>
        <v>0</v>
      </c>
      <c r="I187">
        <f t="shared" si="12"/>
        <v>71.98</v>
      </c>
      <c r="J187" s="5">
        <f t="shared" si="13"/>
        <v>86.376000000000005</v>
      </c>
      <c r="K187" s="5"/>
      <c r="L187" s="5">
        <f t="shared" si="14"/>
        <v>82.777000000000001</v>
      </c>
    </row>
    <row r="188" spans="1:13" hidden="1">
      <c r="A188" t="s">
        <v>481</v>
      </c>
      <c r="B188" s="1">
        <v>4987123144889</v>
      </c>
      <c r="C188" t="s">
        <v>46</v>
      </c>
      <c r="D188" t="s">
        <v>482</v>
      </c>
      <c r="E188">
        <v>1480</v>
      </c>
      <c r="F188">
        <v>1650</v>
      </c>
      <c r="G188">
        <f t="shared" si="15"/>
        <v>-170</v>
      </c>
      <c r="H188">
        <f t="shared" si="11"/>
        <v>-0.10303030303030303</v>
      </c>
      <c r="I188">
        <f t="shared" si="12"/>
        <v>90.28</v>
      </c>
      <c r="J188" s="5">
        <f t="shared" si="13"/>
        <v>108.336</v>
      </c>
      <c r="K188" s="5"/>
      <c r="L188" s="5">
        <f t="shared" si="14"/>
        <v>103.82199999999999</v>
      </c>
    </row>
    <row r="189" spans="1:13" hidden="1">
      <c r="A189" t="s">
        <v>483</v>
      </c>
      <c r="B189" s="1">
        <v>4987205880452</v>
      </c>
      <c r="C189" t="s">
        <v>238</v>
      </c>
      <c r="D189" t="s">
        <v>484</v>
      </c>
      <c r="E189">
        <v>980</v>
      </c>
      <c r="F189">
        <v>1166</v>
      </c>
      <c r="G189">
        <f t="shared" si="15"/>
        <v>-186</v>
      </c>
      <c r="H189">
        <f t="shared" si="11"/>
        <v>-0.15951972555746141</v>
      </c>
      <c r="I189">
        <f t="shared" si="12"/>
        <v>59.78</v>
      </c>
      <c r="J189" s="5">
        <f t="shared" si="13"/>
        <v>71.736000000000004</v>
      </c>
      <c r="K189" s="5"/>
      <c r="L189" s="5">
        <f t="shared" si="14"/>
        <v>68.747</v>
      </c>
    </row>
    <row r="190" spans="1:13" hidden="1">
      <c r="A190" t="s">
        <v>485</v>
      </c>
      <c r="B190" s="1">
        <v>4987313610217</v>
      </c>
      <c r="C190" t="s">
        <v>73</v>
      </c>
      <c r="D190" t="s">
        <v>486</v>
      </c>
      <c r="E190">
        <v>933</v>
      </c>
      <c r="F190">
        <v>1058</v>
      </c>
      <c r="G190">
        <f t="shared" si="15"/>
        <v>-125</v>
      </c>
      <c r="H190">
        <f t="shared" si="11"/>
        <v>-0.11814744801512288</v>
      </c>
      <c r="I190">
        <f t="shared" si="12"/>
        <v>56.912999999999997</v>
      </c>
      <c r="J190" s="5">
        <f t="shared" si="13"/>
        <v>68.295599999999993</v>
      </c>
      <c r="K190" s="5"/>
      <c r="L190" s="5">
        <f t="shared" si="14"/>
        <v>65.449949999999987</v>
      </c>
    </row>
    <row r="191" spans="1:13" hidden="1">
      <c r="A191" t="s">
        <v>487</v>
      </c>
      <c r="B191" s="1">
        <v>4987205880391</v>
      </c>
      <c r="C191" t="s">
        <v>209</v>
      </c>
      <c r="D191" t="s">
        <v>488</v>
      </c>
      <c r="E191">
        <v>1166</v>
      </c>
      <c r="F191">
        <v>1166</v>
      </c>
      <c r="G191">
        <f t="shared" si="15"/>
        <v>0</v>
      </c>
      <c r="H191">
        <f t="shared" si="11"/>
        <v>0</v>
      </c>
      <c r="I191">
        <f t="shared" si="12"/>
        <v>71.126000000000005</v>
      </c>
      <c r="J191" s="5">
        <f t="shared" si="13"/>
        <v>85.351200000000006</v>
      </c>
      <c r="K191" s="5"/>
      <c r="L191" s="5">
        <f t="shared" si="14"/>
        <v>81.794899999999998</v>
      </c>
    </row>
    <row r="192" spans="1:13" hidden="1">
      <c r="A192" t="s">
        <v>489</v>
      </c>
      <c r="B192" s="1">
        <v>4987205880353</v>
      </c>
      <c r="C192" t="s">
        <v>243</v>
      </c>
      <c r="D192" t="s">
        <v>490</v>
      </c>
      <c r="E192">
        <v>1058</v>
      </c>
      <c r="F192">
        <v>1058</v>
      </c>
      <c r="G192">
        <f t="shared" si="15"/>
        <v>0</v>
      </c>
      <c r="H192">
        <f t="shared" si="11"/>
        <v>0</v>
      </c>
      <c r="I192">
        <f t="shared" si="12"/>
        <v>64.537999999999997</v>
      </c>
      <c r="J192" s="5">
        <f t="shared" si="13"/>
        <v>77.445599999999999</v>
      </c>
      <c r="K192" s="5"/>
      <c r="L192" s="5">
        <f t="shared" si="14"/>
        <v>74.218699999999984</v>
      </c>
    </row>
    <row r="193" spans="1:13" hidden="1">
      <c r="A193" t="s">
        <v>491</v>
      </c>
      <c r="B193" s="1">
        <v>4987205880360</v>
      </c>
      <c r="C193" t="s">
        <v>238</v>
      </c>
      <c r="D193" t="s">
        <v>492</v>
      </c>
      <c r="E193">
        <v>1814</v>
      </c>
      <c r="F193">
        <v>1814</v>
      </c>
      <c r="G193">
        <f t="shared" si="15"/>
        <v>0</v>
      </c>
      <c r="H193">
        <f t="shared" si="11"/>
        <v>0</v>
      </c>
      <c r="I193">
        <f t="shared" si="12"/>
        <v>110.654</v>
      </c>
      <c r="J193" s="5">
        <f t="shared" si="13"/>
        <v>132.78479999999999</v>
      </c>
      <c r="K193" s="5"/>
      <c r="L193" s="5">
        <f t="shared" si="14"/>
        <v>127.25209999999998</v>
      </c>
    </row>
    <row r="194" spans="1:13" hidden="1">
      <c r="A194" t="s">
        <v>493</v>
      </c>
      <c r="B194" s="1">
        <v>4987205880377</v>
      </c>
      <c r="C194" t="s">
        <v>243</v>
      </c>
      <c r="D194" t="s">
        <v>494</v>
      </c>
      <c r="E194">
        <v>1058</v>
      </c>
      <c r="F194">
        <v>1058</v>
      </c>
      <c r="G194">
        <f t="shared" si="15"/>
        <v>0</v>
      </c>
      <c r="H194">
        <f t="shared" ref="H194:H257" si="16">G194/F194</f>
        <v>0</v>
      </c>
      <c r="I194">
        <f t="shared" ref="I194:I257" si="17">E194*0.061</f>
        <v>64.537999999999997</v>
      </c>
      <c r="J194" s="5">
        <f t="shared" ref="J194:J257" si="18">I194*1.2</f>
        <v>77.445599999999999</v>
      </c>
      <c r="K194" s="5"/>
      <c r="L194" s="5">
        <f t="shared" ref="L194:L257" si="19">I194*1.15</f>
        <v>74.218699999999984</v>
      </c>
    </row>
    <row r="195" spans="1:13" hidden="1">
      <c r="A195" t="s">
        <v>495</v>
      </c>
      <c r="B195" s="1">
        <v>4987205880384</v>
      </c>
      <c r="C195" t="s">
        <v>238</v>
      </c>
      <c r="D195" t="s">
        <v>496</v>
      </c>
      <c r="E195">
        <v>1814</v>
      </c>
      <c r="F195">
        <v>1814</v>
      </c>
      <c r="G195">
        <f t="shared" si="15"/>
        <v>0</v>
      </c>
      <c r="H195">
        <f t="shared" si="16"/>
        <v>0</v>
      </c>
      <c r="I195">
        <f t="shared" si="17"/>
        <v>110.654</v>
      </c>
      <c r="J195" s="5">
        <f t="shared" si="18"/>
        <v>132.78479999999999</v>
      </c>
      <c r="K195" s="5"/>
      <c r="L195" s="5">
        <f t="shared" si="19"/>
        <v>127.25209999999998</v>
      </c>
    </row>
    <row r="196" spans="1:13" hidden="1">
      <c r="A196" t="s">
        <v>497</v>
      </c>
      <c r="B196" s="1">
        <v>4962438628279</v>
      </c>
      <c r="C196" t="s">
        <v>73</v>
      </c>
      <c r="D196" t="s">
        <v>498</v>
      </c>
      <c r="E196">
        <v>1180</v>
      </c>
      <c r="F196">
        <v>1382</v>
      </c>
      <c r="G196">
        <f t="shared" si="15"/>
        <v>-202</v>
      </c>
      <c r="H196">
        <f t="shared" si="16"/>
        <v>-0.14616497829232997</v>
      </c>
      <c r="I196">
        <f t="shared" si="17"/>
        <v>71.98</v>
      </c>
      <c r="J196" s="5">
        <f t="shared" si="18"/>
        <v>86.376000000000005</v>
      </c>
      <c r="K196" s="5"/>
      <c r="L196" s="5">
        <f t="shared" si="19"/>
        <v>82.777000000000001</v>
      </c>
    </row>
    <row r="197" spans="1:13" hidden="1">
      <c r="A197" t="s">
        <v>499</v>
      </c>
      <c r="B197" s="1">
        <v>4987138481269</v>
      </c>
      <c r="C197" t="s">
        <v>500</v>
      </c>
      <c r="D197" t="s">
        <v>501</v>
      </c>
      <c r="E197">
        <v>681</v>
      </c>
      <c r="F197">
        <v>906</v>
      </c>
      <c r="G197">
        <f t="shared" si="15"/>
        <v>-225</v>
      </c>
      <c r="H197">
        <f t="shared" si="16"/>
        <v>-0.24834437086092714</v>
      </c>
      <c r="I197">
        <f t="shared" si="17"/>
        <v>41.540999999999997</v>
      </c>
      <c r="J197" s="5">
        <f t="shared" si="18"/>
        <v>49.849199999999996</v>
      </c>
      <c r="K197" s="5"/>
      <c r="L197" s="5">
        <f t="shared" si="19"/>
        <v>47.772149999999989</v>
      </c>
    </row>
    <row r="198" spans="1:13" hidden="1">
      <c r="A198" t="s">
        <v>502</v>
      </c>
      <c r="B198" s="1">
        <v>4987045068126</v>
      </c>
      <c r="C198" t="s">
        <v>46</v>
      </c>
      <c r="D198" t="s">
        <v>503</v>
      </c>
      <c r="E198">
        <v>980</v>
      </c>
      <c r="F198">
        <v>1007</v>
      </c>
      <c r="G198">
        <f t="shared" si="15"/>
        <v>-27</v>
      </c>
      <c r="H198">
        <f t="shared" si="16"/>
        <v>-2.6812313803376366E-2</v>
      </c>
      <c r="I198">
        <f t="shared" si="17"/>
        <v>59.78</v>
      </c>
      <c r="J198" s="5">
        <f t="shared" si="18"/>
        <v>71.736000000000004</v>
      </c>
      <c r="K198" s="5"/>
      <c r="L198" s="5">
        <f t="shared" si="19"/>
        <v>68.747</v>
      </c>
    </row>
    <row r="199" spans="1:13" hidden="1">
      <c r="A199" t="s">
        <v>504</v>
      </c>
      <c r="B199" s="1">
        <v>4987045068133</v>
      </c>
      <c r="C199" t="s">
        <v>81</v>
      </c>
      <c r="D199" t="s">
        <v>505</v>
      </c>
      <c r="E199">
        <v>1180</v>
      </c>
      <c r="F199">
        <v>1706</v>
      </c>
      <c r="G199">
        <f t="shared" si="15"/>
        <v>-526</v>
      </c>
      <c r="H199">
        <f t="shared" si="16"/>
        <v>-0.30832356389214538</v>
      </c>
      <c r="I199">
        <f t="shared" si="17"/>
        <v>71.98</v>
      </c>
      <c r="J199" s="5">
        <f t="shared" si="18"/>
        <v>86.376000000000005</v>
      </c>
      <c r="K199" s="5"/>
      <c r="L199" s="5">
        <f t="shared" si="19"/>
        <v>82.777000000000001</v>
      </c>
      <c r="M199">
        <v>96</v>
      </c>
    </row>
    <row r="200" spans="1:13" hidden="1">
      <c r="A200" t="s">
        <v>506</v>
      </c>
      <c r="B200" s="1">
        <v>4987045069277</v>
      </c>
      <c r="C200" t="s">
        <v>73</v>
      </c>
      <c r="D200" s="7" t="s">
        <v>507</v>
      </c>
      <c r="E200">
        <v>780</v>
      </c>
      <c r="F200">
        <v>858</v>
      </c>
      <c r="G200">
        <f t="shared" si="15"/>
        <v>-78</v>
      </c>
      <c r="H200">
        <f t="shared" si="16"/>
        <v>-9.0909090909090912E-2</v>
      </c>
      <c r="I200">
        <f t="shared" si="17"/>
        <v>47.58</v>
      </c>
      <c r="J200" s="5">
        <f t="shared" si="18"/>
        <v>57.095999999999997</v>
      </c>
      <c r="K200" s="5"/>
      <c r="L200" s="5">
        <f t="shared" si="19"/>
        <v>54.716999999999992</v>
      </c>
    </row>
    <row r="201" spans="1:13" hidden="1">
      <c r="A201" t="s">
        <v>508</v>
      </c>
      <c r="B201" s="1">
        <v>4987045068423</v>
      </c>
      <c r="C201" t="s">
        <v>209</v>
      </c>
      <c r="D201" t="s">
        <v>509</v>
      </c>
      <c r="E201">
        <v>980</v>
      </c>
      <c r="F201">
        <v>1109</v>
      </c>
      <c r="G201">
        <f t="shared" si="15"/>
        <v>-129</v>
      </c>
      <c r="H201">
        <f t="shared" si="16"/>
        <v>-0.11632100991884581</v>
      </c>
      <c r="I201">
        <f t="shared" si="17"/>
        <v>59.78</v>
      </c>
      <c r="J201" s="5">
        <f t="shared" si="18"/>
        <v>71.736000000000004</v>
      </c>
      <c r="K201" s="5"/>
      <c r="L201" s="5">
        <f t="shared" si="19"/>
        <v>68.747</v>
      </c>
      <c r="M201">
        <v>96</v>
      </c>
    </row>
    <row r="202" spans="1:13" hidden="1">
      <c r="A202" t="s">
        <v>510</v>
      </c>
      <c r="B202" s="1">
        <v>4987045068430</v>
      </c>
      <c r="C202" t="s">
        <v>209</v>
      </c>
      <c r="D202" t="s">
        <v>511</v>
      </c>
      <c r="E202">
        <v>1008</v>
      </c>
      <c r="F202">
        <v>1109</v>
      </c>
      <c r="G202">
        <f t="shared" si="15"/>
        <v>-101</v>
      </c>
      <c r="H202">
        <f t="shared" si="16"/>
        <v>-9.107303877366997E-2</v>
      </c>
      <c r="I202">
        <f t="shared" si="17"/>
        <v>61.488</v>
      </c>
      <c r="J202" s="5">
        <f t="shared" si="18"/>
        <v>73.785600000000002</v>
      </c>
      <c r="K202" s="5"/>
      <c r="L202" s="5">
        <f t="shared" si="19"/>
        <v>70.711199999999991</v>
      </c>
      <c r="M202">
        <v>96</v>
      </c>
    </row>
    <row r="203" spans="1:13" hidden="1">
      <c r="A203" t="s">
        <v>512</v>
      </c>
      <c r="B203" s="1">
        <v>4987045068447</v>
      </c>
      <c r="C203" t="s">
        <v>500</v>
      </c>
      <c r="D203" t="s">
        <v>513</v>
      </c>
      <c r="E203">
        <v>1165</v>
      </c>
      <c r="F203">
        <v>1109</v>
      </c>
      <c r="G203">
        <f t="shared" si="15"/>
        <v>56</v>
      </c>
      <c r="H203">
        <f t="shared" si="16"/>
        <v>5.0495942290351668E-2</v>
      </c>
      <c r="I203">
        <f t="shared" si="17"/>
        <v>71.064999999999998</v>
      </c>
      <c r="J203" s="5">
        <f t="shared" si="18"/>
        <v>85.277999999999992</v>
      </c>
      <c r="K203" s="5"/>
      <c r="L203" s="5">
        <f t="shared" si="19"/>
        <v>81.724749999999986</v>
      </c>
      <c r="M203">
        <v>128</v>
      </c>
    </row>
    <row r="204" spans="1:13" hidden="1">
      <c r="A204" t="s">
        <v>514</v>
      </c>
      <c r="B204" s="1">
        <v>4987045068461</v>
      </c>
      <c r="C204" t="s">
        <v>209</v>
      </c>
      <c r="D204" t="s">
        <v>515</v>
      </c>
      <c r="E204">
        <v>1165</v>
      </c>
      <c r="F204">
        <v>1109</v>
      </c>
      <c r="G204">
        <f t="shared" si="15"/>
        <v>56</v>
      </c>
      <c r="H204">
        <f t="shared" si="16"/>
        <v>5.0495942290351668E-2</v>
      </c>
      <c r="I204">
        <f t="shared" si="17"/>
        <v>71.064999999999998</v>
      </c>
      <c r="J204" s="5">
        <f t="shared" si="18"/>
        <v>85.277999999999992</v>
      </c>
      <c r="K204" s="5"/>
      <c r="L204" s="5">
        <f t="shared" si="19"/>
        <v>81.724749999999986</v>
      </c>
      <c r="M204">
        <v>96</v>
      </c>
    </row>
    <row r="205" spans="1:13" hidden="1">
      <c r="A205" t="s">
        <v>516</v>
      </c>
      <c r="B205" s="1">
        <v>4987045068478</v>
      </c>
      <c r="C205" t="s">
        <v>500</v>
      </c>
      <c r="D205" t="s">
        <v>517</v>
      </c>
      <c r="E205">
        <v>802</v>
      </c>
      <c r="F205">
        <v>1109</v>
      </c>
      <c r="G205">
        <f t="shared" si="15"/>
        <v>-307</v>
      </c>
      <c r="H205">
        <f t="shared" si="16"/>
        <v>-0.2768259693417493</v>
      </c>
      <c r="I205">
        <f t="shared" si="17"/>
        <v>48.921999999999997</v>
      </c>
      <c r="J205" s="5">
        <f t="shared" si="18"/>
        <v>58.706399999999995</v>
      </c>
      <c r="K205" s="5"/>
      <c r="L205" s="5">
        <f t="shared" si="19"/>
        <v>56.260299999999994</v>
      </c>
      <c r="M205">
        <v>96</v>
      </c>
    </row>
    <row r="206" spans="1:13" hidden="1">
      <c r="A206" t="s">
        <v>518</v>
      </c>
      <c r="B206" s="1">
        <v>4987045068454</v>
      </c>
      <c r="C206" t="s">
        <v>168</v>
      </c>
      <c r="D206" t="s">
        <v>519</v>
      </c>
      <c r="E206">
        <v>1069</v>
      </c>
      <c r="F206">
        <v>1109</v>
      </c>
      <c r="G206">
        <f t="shared" si="15"/>
        <v>-40</v>
      </c>
      <c r="H206">
        <f t="shared" si="16"/>
        <v>-3.6068530207394048E-2</v>
      </c>
      <c r="I206">
        <f t="shared" si="17"/>
        <v>65.209000000000003</v>
      </c>
      <c r="J206" s="5">
        <f t="shared" si="18"/>
        <v>78.250799999999998</v>
      </c>
      <c r="K206" s="5"/>
      <c r="L206" s="5">
        <f t="shared" si="19"/>
        <v>74.990349999999992</v>
      </c>
      <c r="M206">
        <v>96</v>
      </c>
    </row>
    <row r="207" spans="1:13" hidden="1">
      <c r="A207" t="s">
        <v>520</v>
      </c>
      <c r="B207" s="1">
        <v>4987045068539</v>
      </c>
      <c r="C207" t="s">
        <v>73</v>
      </c>
      <c r="D207" t="s">
        <v>521</v>
      </c>
      <c r="E207">
        <v>777</v>
      </c>
      <c r="F207">
        <v>1028</v>
      </c>
      <c r="G207">
        <f t="shared" si="15"/>
        <v>-251</v>
      </c>
      <c r="H207">
        <f t="shared" si="16"/>
        <v>-0.24416342412451361</v>
      </c>
      <c r="I207">
        <f t="shared" si="17"/>
        <v>47.396999999999998</v>
      </c>
      <c r="J207" s="5">
        <f t="shared" si="18"/>
        <v>56.876399999999997</v>
      </c>
      <c r="K207" s="5"/>
      <c r="L207" s="5">
        <f t="shared" si="19"/>
        <v>54.506549999999997</v>
      </c>
      <c r="M207">
        <v>107</v>
      </c>
    </row>
    <row r="208" spans="1:13" hidden="1">
      <c r="A208" t="s">
        <v>522</v>
      </c>
      <c r="B208" s="1">
        <v>4987045068072</v>
      </c>
      <c r="C208" t="s">
        <v>523</v>
      </c>
      <c r="D208" t="s">
        <v>524</v>
      </c>
      <c r="E208">
        <v>1980</v>
      </c>
      <c r="F208">
        <v>2030</v>
      </c>
      <c r="G208">
        <f t="shared" si="15"/>
        <v>-50</v>
      </c>
      <c r="H208">
        <f t="shared" si="16"/>
        <v>-2.4630541871921183E-2</v>
      </c>
      <c r="I208">
        <f t="shared" si="17"/>
        <v>120.78</v>
      </c>
      <c r="J208" s="5">
        <f t="shared" si="18"/>
        <v>144.93600000000001</v>
      </c>
      <c r="K208" s="5"/>
      <c r="L208" s="5">
        <f t="shared" si="19"/>
        <v>138.89699999999999</v>
      </c>
    </row>
    <row r="209" spans="1:14" hidden="1">
      <c r="A209" t="s">
        <v>525</v>
      </c>
      <c r="B209" s="1">
        <v>4987045068102</v>
      </c>
      <c r="C209" t="s">
        <v>526</v>
      </c>
      <c r="D209" t="s">
        <v>527</v>
      </c>
      <c r="E209">
        <v>1895</v>
      </c>
      <c r="F209">
        <v>2268</v>
      </c>
      <c r="G209">
        <f t="shared" ref="G209:G272" si="20">E209-F209</f>
        <v>-373</v>
      </c>
      <c r="H209">
        <f t="shared" si="16"/>
        <v>-0.1644620811287478</v>
      </c>
      <c r="I209">
        <f t="shared" si="17"/>
        <v>115.595</v>
      </c>
      <c r="J209" s="5">
        <f t="shared" si="18"/>
        <v>138.714</v>
      </c>
      <c r="K209" s="5"/>
      <c r="L209" s="5">
        <f t="shared" si="19"/>
        <v>132.93424999999999</v>
      </c>
    </row>
    <row r="210" spans="1:14" hidden="1">
      <c r="A210" t="s">
        <v>528</v>
      </c>
      <c r="B210" s="1">
        <v>4987045068409</v>
      </c>
      <c r="C210" t="s">
        <v>529</v>
      </c>
      <c r="D210" t="s">
        <v>530</v>
      </c>
      <c r="E210">
        <v>1335</v>
      </c>
      <c r="F210">
        <v>1250</v>
      </c>
      <c r="G210">
        <f t="shared" si="20"/>
        <v>85</v>
      </c>
      <c r="H210">
        <f t="shared" si="16"/>
        <v>6.8000000000000005E-2</v>
      </c>
      <c r="I210">
        <f t="shared" si="17"/>
        <v>81.435000000000002</v>
      </c>
      <c r="J210" s="5">
        <f t="shared" si="18"/>
        <v>97.721999999999994</v>
      </c>
      <c r="K210" s="5"/>
      <c r="L210" s="5">
        <f t="shared" si="19"/>
        <v>93.65025</v>
      </c>
    </row>
    <row r="211" spans="1:14" hidden="1">
      <c r="A211" t="s">
        <v>531</v>
      </c>
      <c r="B211" s="1">
        <v>4987045183720</v>
      </c>
      <c r="C211" t="s">
        <v>73</v>
      </c>
      <c r="D211" t="s">
        <v>532</v>
      </c>
      <c r="E211">
        <v>898</v>
      </c>
      <c r="F211">
        <v>898</v>
      </c>
      <c r="G211">
        <f t="shared" si="20"/>
        <v>0</v>
      </c>
      <c r="H211">
        <f t="shared" si="16"/>
        <v>0</v>
      </c>
      <c r="I211">
        <f t="shared" si="17"/>
        <v>54.777999999999999</v>
      </c>
      <c r="J211" s="5">
        <f t="shared" si="18"/>
        <v>65.733599999999996</v>
      </c>
      <c r="K211" s="5"/>
      <c r="L211" s="5">
        <f t="shared" si="19"/>
        <v>62.994699999999995</v>
      </c>
    </row>
    <row r="212" spans="1:14" hidden="1">
      <c r="A212" t="s">
        <v>533</v>
      </c>
      <c r="B212" s="1">
        <v>4987045183737</v>
      </c>
      <c r="C212" t="s">
        <v>534</v>
      </c>
      <c r="D212" t="s">
        <v>535</v>
      </c>
      <c r="E212">
        <v>1934</v>
      </c>
      <c r="F212">
        <v>1934</v>
      </c>
      <c r="G212">
        <f t="shared" si="20"/>
        <v>0</v>
      </c>
      <c r="H212">
        <f t="shared" si="16"/>
        <v>0</v>
      </c>
      <c r="I212">
        <f t="shared" si="17"/>
        <v>117.974</v>
      </c>
      <c r="J212" s="5">
        <f t="shared" si="18"/>
        <v>141.56880000000001</v>
      </c>
      <c r="K212" s="5"/>
      <c r="L212" s="5">
        <f t="shared" si="19"/>
        <v>135.67009999999999</v>
      </c>
      <c r="M212" s="5">
        <v>129</v>
      </c>
    </row>
    <row r="213" spans="1:14" hidden="1">
      <c r="A213" t="s">
        <v>536</v>
      </c>
      <c r="B213" s="1">
        <v>4975687240413</v>
      </c>
      <c r="C213" t="s">
        <v>385</v>
      </c>
      <c r="D213" s="4" t="s">
        <v>537</v>
      </c>
      <c r="E213">
        <v>972</v>
      </c>
      <c r="F213">
        <v>972</v>
      </c>
      <c r="G213">
        <f t="shared" si="20"/>
        <v>0</v>
      </c>
      <c r="H213">
        <f t="shared" si="16"/>
        <v>0</v>
      </c>
      <c r="I213">
        <f t="shared" si="17"/>
        <v>59.292000000000002</v>
      </c>
      <c r="J213" s="5">
        <f t="shared" si="18"/>
        <v>71.150400000000005</v>
      </c>
      <c r="K213" s="5"/>
      <c r="L213" s="5">
        <f t="shared" si="19"/>
        <v>68.1858</v>
      </c>
    </row>
    <row r="214" spans="1:14" hidden="1">
      <c r="A214" t="s">
        <v>538</v>
      </c>
      <c r="B214" s="1">
        <v>4987306045378</v>
      </c>
      <c r="C214" t="s">
        <v>87</v>
      </c>
      <c r="D214" t="s">
        <v>539</v>
      </c>
      <c r="E214">
        <v>1150</v>
      </c>
      <c r="F214">
        <v>1468</v>
      </c>
      <c r="G214">
        <f t="shared" si="20"/>
        <v>-318</v>
      </c>
      <c r="H214">
        <f t="shared" si="16"/>
        <v>-0.21662125340599456</v>
      </c>
      <c r="I214">
        <f t="shared" si="17"/>
        <v>70.149999999999991</v>
      </c>
      <c r="J214" s="5">
        <f t="shared" si="18"/>
        <v>84.179999999999993</v>
      </c>
      <c r="K214" s="5"/>
      <c r="L214" s="5">
        <f t="shared" si="19"/>
        <v>80.672499999999985</v>
      </c>
    </row>
    <row r="215" spans="1:14" hidden="1">
      <c r="A215" t="s">
        <v>540</v>
      </c>
      <c r="B215" s="1">
        <v>4987416110119</v>
      </c>
      <c r="C215" t="s">
        <v>168</v>
      </c>
      <c r="D215" t="s">
        <v>541</v>
      </c>
      <c r="E215">
        <v>999</v>
      </c>
      <c r="F215">
        <v>1296</v>
      </c>
      <c r="G215">
        <f t="shared" si="20"/>
        <v>-297</v>
      </c>
      <c r="H215">
        <f t="shared" si="16"/>
        <v>-0.22916666666666666</v>
      </c>
      <c r="I215">
        <f t="shared" si="17"/>
        <v>60.939</v>
      </c>
      <c r="J215" s="5">
        <f t="shared" si="18"/>
        <v>73.126800000000003</v>
      </c>
      <c r="K215" s="5"/>
      <c r="L215" s="5">
        <f t="shared" si="19"/>
        <v>70.079849999999993</v>
      </c>
      <c r="M215">
        <v>89</v>
      </c>
    </row>
    <row r="216" spans="1:14" hidden="1">
      <c r="A216" t="s">
        <v>542</v>
      </c>
      <c r="B216" s="1">
        <v>4987416110218</v>
      </c>
      <c r="C216" t="s">
        <v>168</v>
      </c>
      <c r="D216" t="s">
        <v>543</v>
      </c>
      <c r="E216">
        <v>980</v>
      </c>
      <c r="F216">
        <v>1209</v>
      </c>
      <c r="G216">
        <f t="shared" si="20"/>
        <v>-229</v>
      </c>
      <c r="H216">
        <f t="shared" si="16"/>
        <v>-0.18941273779983459</v>
      </c>
      <c r="I216">
        <f t="shared" si="17"/>
        <v>59.78</v>
      </c>
      <c r="J216" s="5">
        <f t="shared" si="18"/>
        <v>71.736000000000004</v>
      </c>
      <c r="K216" s="5"/>
      <c r="L216" s="5">
        <f t="shared" si="19"/>
        <v>68.747</v>
      </c>
    </row>
    <row r="217" spans="1:14" hidden="1">
      <c r="A217" t="s">
        <v>544</v>
      </c>
      <c r="B217" s="1">
        <v>4987222769181</v>
      </c>
      <c r="C217" t="s">
        <v>545</v>
      </c>
      <c r="D217" t="s">
        <v>546</v>
      </c>
      <c r="E217">
        <v>698</v>
      </c>
      <c r="F217">
        <v>498</v>
      </c>
      <c r="G217">
        <f t="shared" si="20"/>
        <v>200</v>
      </c>
      <c r="H217">
        <f t="shared" si="16"/>
        <v>0.40160642570281124</v>
      </c>
      <c r="I217">
        <f t="shared" si="17"/>
        <v>42.577999999999996</v>
      </c>
      <c r="J217" s="5">
        <f t="shared" si="18"/>
        <v>51.093599999999995</v>
      </c>
      <c r="K217" s="5"/>
      <c r="L217" s="5">
        <f t="shared" si="19"/>
        <v>48.964699999999993</v>
      </c>
    </row>
    <row r="218" spans="1:14" hidden="1">
      <c r="A218" t="s">
        <v>547</v>
      </c>
      <c r="B218" s="1">
        <v>4987174715212</v>
      </c>
      <c r="C218" t="s">
        <v>548</v>
      </c>
      <c r="D218" t="s">
        <v>549</v>
      </c>
      <c r="E218">
        <v>510</v>
      </c>
      <c r="F218">
        <v>753</v>
      </c>
      <c r="G218">
        <f t="shared" si="20"/>
        <v>-243</v>
      </c>
      <c r="H218">
        <f t="shared" si="16"/>
        <v>-0.32270916334661354</v>
      </c>
      <c r="I218">
        <f t="shared" si="17"/>
        <v>31.11</v>
      </c>
      <c r="J218" s="5">
        <f t="shared" si="18"/>
        <v>37.332000000000001</v>
      </c>
      <c r="K218" s="5"/>
      <c r="L218" s="5">
        <f t="shared" si="19"/>
        <v>35.776499999999999</v>
      </c>
    </row>
    <row r="219" spans="1:14" hidden="1">
      <c r="A219" t="s">
        <v>550</v>
      </c>
      <c r="B219" s="1">
        <v>4987174715519</v>
      </c>
      <c r="C219" t="s">
        <v>548</v>
      </c>
      <c r="D219" t="s">
        <v>551</v>
      </c>
      <c r="E219">
        <v>510</v>
      </c>
      <c r="F219">
        <v>498</v>
      </c>
      <c r="G219">
        <f t="shared" si="20"/>
        <v>12</v>
      </c>
      <c r="H219">
        <f t="shared" si="16"/>
        <v>2.4096385542168676E-2</v>
      </c>
      <c r="I219">
        <f t="shared" si="17"/>
        <v>31.11</v>
      </c>
      <c r="J219" s="5">
        <f t="shared" si="18"/>
        <v>37.332000000000001</v>
      </c>
      <c r="K219" s="5"/>
      <c r="L219" s="5">
        <f t="shared" si="19"/>
        <v>35.776499999999999</v>
      </c>
    </row>
    <row r="220" spans="1:14" hidden="1">
      <c r="A220" t="s">
        <v>552</v>
      </c>
      <c r="B220" s="1">
        <v>4987240211907</v>
      </c>
      <c r="C220" t="s">
        <v>90</v>
      </c>
      <c r="D220" s="4" t="s">
        <v>553</v>
      </c>
      <c r="E220">
        <v>498</v>
      </c>
      <c r="F220">
        <v>498</v>
      </c>
      <c r="G220">
        <f t="shared" si="20"/>
        <v>0</v>
      </c>
      <c r="H220">
        <f t="shared" si="16"/>
        <v>0</v>
      </c>
      <c r="I220">
        <f t="shared" si="17"/>
        <v>30.378</v>
      </c>
      <c r="J220" s="5">
        <f t="shared" si="18"/>
        <v>36.453600000000002</v>
      </c>
      <c r="K220" s="5"/>
      <c r="L220" s="5">
        <f t="shared" si="19"/>
        <v>34.934699999999999</v>
      </c>
      <c r="M220">
        <v>43</v>
      </c>
    </row>
    <row r="221" spans="1:14" hidden="1">
      <c r="A221" t="s">
        <v>554</v>
      </c>
      <c r="B221" s="1">
        <v>4987123139588</v>
      </c>
      <c r="C221" t="s">
        <v>545</v>
      </c>
      <c r="D221" t="s">
        <v>555</v>
      </c>
      <c r="E221">
        <v>798</v>
      </c>
      <c r="F221">
        <v>950</v>
      </c>
      <c r="G221">
        <f t="shared" si="20"/>
        <v>-152</v>
      </c>
      <c r="H221">
        <f t="shared" si="16"/>
        <v>-0.16</v>
      </c>
      <c r="I221">
        <f t="shared" si="17"/>
        <v>48.677999999999997</v>
      </c>
      <c r="J221" s="5">
        <f t="shared" si="18"/>
        <v>58.413599999999995</v>
      </c>
      <c r="K221" s="5"/>
      <c r="L221" s="5">
        <f t="shared" si="19"/>
        <v>55.979699999999994</v>
      </c>
    </row>
    <row r="222" spans="1:14" hidden="1">
      <c r="A222" t="s">
        <v>556</v>
      </c>
      <c r="B222" s="1">
        <v>4987067235506</v>
      </c>
      <c r="C222" t="s">
        <v>545</v>
      </c>
      <c r="D222" s="4" t="s">
        <v>557</v>
      </c>
      <c r="E222">
        <v>615</v>
      </c>
      <c r="F222">
        <v>578</v>
      </c>
      <c r="G222">
        <f t="shared" si="20"/>
        <v>37</v>
      </c>
      <c r="H222">
        <f t="shared" si="16"/>
        <v>6.4013840830449822E-2</v>
      </c>
      <c r="I222">
        <f t="shared" si="17"/>
        <v>37.515000000000001</v>
      </c>
      <c r="J222" s="5">
        <f t="shared" si="18"/>
        <v>45.018000000000001</v>
      </c>
      <c r="K222" s="5"/>
      <c r="L222" s="5">
        <f t="shared" si="19"/>
        <v>43.142249999999997</v>
      </c>
    </row>
    <row r="223" spans="1:14" hidden="1">
      <c r="A223" t="s">
        <v>558</v>
      </c>
      <c r="B223" s="1">
        <v>4975979101415</v>
      </c>
      <c r="C223" t="s">
        <v>176</v>
      </c>
      <c r="D223" t="s">
        <v>559</v>
      </c>
      <c r="E223">
        <v>644</v>
      </c>
      <c r="F223">
        <v>645</v>
      </c>
      <c r="G223">
        <f t="shared" si="20"/>
        <v>-1</v>
      </c>
      <c r="H223">
        <f t="shared" si="16"/>
        <v>-1.5503875968992248E-3</v>
      </c>
      <c r="I223">
        <f t="shared" si="17"/>
        <v>39.283999999999999</v>
      </c>
      <c r="J223" s="5">
        <f t="shared" si="18"/>
        <v>47.140799999999999</v>
      </c>
      <c r="K223" s="5"/>
      <c r="L223" s="5">
        <f t="shared" si="19"/>
        <v>45.176599999999993</v>
      </c>
      <c r="M223">
        <v>69</v>
      </c>
    </row>
    <row r="224" spans="1:14" hidden="1">
      <c r="A224" t="s">
        <v>560</v>
      </c>
      <c r="B224" s="1">
        <v>4987206033352</v>
      </c>
      <c r="C224" t="s">
        <v>331</v>
      </c>
      <c r="D224" t="s">
        <v>561</v>
      </c>
      <c r="E224">
        <v>798</v>
      </c>
      <c r="F224">
        <v>598</v>
      </c>
      <c r="G224">
        <f t="shared" si="20"/>
        <v>200</v>
      </c>
      <c r="H224">
        <f t="shared" si="16"/>
        <v>0.33444816053511706</v>
      </c>
      <c r="I224">
        <f t="shared" si="17"/>
        <v>48.677999999999997</v>
      </c>
      <c r="J224" s="5">
        <f t="shared" si="18"/>
        <v>58.413599999999995</v>
      </c>
      <c r="K224" s="5"/>
      <c r="L224" s="5">
        <f t="shared" si="19"/>
        <v>55.979699999999994</v>
      </c>
      <c r="M224">
        <v>69</v>
      </c>
      <c r="N224" t="s">
        <v>562</v>
      </c>
    </row>
    <row r="225" spans="1:14" hidden="1">
      <c r="A225" t="s">
        <v>563</v>
      </c>
      <c r="B225" s="1">
        <v>4987206033376</v>
      </c>
      <c r="C225" t="s">
        <v>331</v>
      </c>
      <c r="D225" t="s">
        <v>564</v>
      </c>
      <c r="E225">
        <v>798</v>
      </c>
      <c r="F225">
        <v>598</v>
      </c>
      <c r="G225">
        <f t="shared" si="20"/>
        <v>200</v>
      </c>
      <c r="H225">
        <f t="shared" si="16"/>
        <v>0.33444816053511706</v>
      </c>
      <c r="I225">
        <f t="shared" si="17"/>
        <v>48.677999999999997</v>
      </c>
      <c r="J225" s="5">
        <f t="shared" si="18"/>
        <v>58.413599999999995</v>
      </c>
      <c r="K225" s="5"/>
      <c r="L225" s="5">
        <f t="shared" si="19"/>
        <v>55.979699999999994</v>
      </c>
      <c r="M225">
        <v>68</v>
      </c>
    </row>
    <row r="226" spans="1:14" hidden="1">
      <c r="A226" t="s">
        <v>565</v>
      </c>
      <c r="B226" s="1">
        <v>4987206033369</v>
      </c>
      <c r="C226" t="s">
        <v>331</v>
      </c>
      <c r="D226" t="s">
        <v>566</v>
      </c>
      <c r="E226">
        <v>798</v>
      </c>
      <c r="F226">
        <v>598</v>
      </c>
      <c r="G226">
        <f t="shared" si="20"/>
        <v>200</v>
      </c>
      <c r="H226">
        <f t="shared" si="16"/>
        <v>0.33444816053511706</v>
      </c>
      <c r="I226">
        <f t="shared" si="17"/>
        <v>48.677999999999997</v>
      </c>
      <c r="J226" s="5">
        <f t="shared" si="18"/>
        <v>58.413599999999995</v>
      </c>
      <c r="K226" s="5"/>
      <c r="L226" s="5">
        <f t="shared" si="19"/>
        <v>55.979699999999994</v>
      </c>
      <c r="M226">
        <v>69</v>
      </c>
    </row>
    <row r="227" spans="1:14" hidden="1">
      <c r="A227" t="s">
        <v>567</v>
      </c>
      <c r="B227" s="1">
        <v>4987206010445</v>
      </c>
      <c r="C227" t="s">
        <v>114</v>
      </c>
      <c r="D227" t="s">
        <v>568</v>
      </c>
      <c r="E227">
        <v>519</v>
      </c>
      <c r="F227">
        <v>498</v>
      </c>
      <c r="G227">
        <f t="shared" si="20"/>
        <v>21</v>
      </c>
      <c r="H227">
        <f t="shared" si="16"/>
        <v>4.2168674698795178E-2</v>
      </c>
      <c r="I227">
        <f t="shared" si="17"/>
        <v>31.658999999999999</v>
      </c>
      <c r="J227" s="5">
        <f t="shared" si="18"/>
        <v>37.9908</v>
      </c>
      <c r="K227" s="5"/>
      <c r="L227" s="5">
        <f t="shared" si="19"/>
        <v>36.407849999999996</v>
      </c>
      <c r="M227">
        <v>69</v>
      </c>
    </row>
    <row r="228" spans="1:14" hidden="1">
      <c r="A228" t="s">
        <v>569</v>
      </c>
      <c r="B228" s="1">
        <v>4987206394361</v>
      </c>
      <c r="C228" t="s">
        <v>34</v>
      </c>
      <c r="D228" t="s">
        <v>570</v>
      </c>
      <c r="E228">
        <v>550</v>
      </c>
      <c r="F228">
        <v>588</v>
      </c>
      <c r="G228">
        <f t="shared" si="20"/>
        <v>-38</v>
      </c>
      <c r="H228">
        <f t="shared" si="16"/>
        <v>-6.4625850340136057E-2</v>
      </c>
      <c r="I228">
        <f t="shared" si="17"/>
        <v>33.549999999999997</v>
      </c>
      <c r="J228" s="5">
        <f t="shared" si="18"/>
        <v>40.26</v>
      </c>
      <c r="K228" s="5"/>
      <c r="L228" s="5">
        <f t="shared" si="19"/>
        <v>38.582499999999996</v>
      </c>
      <c r="M228">
        <v>69</v>
      </c>
    </row>
    <row r="229" spans="1:14" hidden="1">
      <c r="A229" t="s">
        <v>571</v>
      </c>
      <c r="B229" s="1">
        <v>4987206394378</v>
      </c>
      <c r="C229" t="s">
        <v>34</v>
      </c>
      <c r="D229" t="s">
        <v>572</v>
      </c>
      <c r="E229">
        <v>550</v>
      </c>
      <c r="F229">
        <v>588</v>
      </c>
      <c r="G229">
        <f t="shared" si="20"/>
        <v>-38</v>
      </c>
      <c r="H229">
        <f t="shared" si="16"/>
        <v>-6.4625850340136057E-2</v>
      </c>
      <c r="I229">
        <f t="shared" si="17"/>
        <v>33.549999999999997</v>
      </c>
      <c r="J229" s="5">
        <f t="shared" si="18"/>
        <v>40.26</v>
      </c>
      <c r="K229" s="5"/>
      <c r="L229" s="5">
        <f t="shared" si="19"/>
        <v>38.582499999999996</v>
      </c>
      <c r="M229">
        <v>69</v>
      </c>
    </row>
    <row r="230" spans="1:14" hidden="1">
      <c r="A230" t="s">
        <v>573</v>
      </c>
      <c r="B230" s="1">
        <v>4987192002448</v>
      </c>
      <c r="C230" t="s">
        <v>176</v>
      </c>
      <c r="D230" t="s">
        <v>574</v>
      </c>
      <c r="E230">
        <v>688</v>
      </c>
      <c r="F230">
        <v>950</v>
      </c>
      <c r="G230">
        <f t="shared" si="20"/>
        <v>-262</v>
      </c>
      <c r="H230">
        <f t="shared" si="16"/>
        <v>-0.27578947368421053</v>
      </c>
      <c r="I230">
        <f t="shared" si="17"/>
        <v>41.967999999999996</v>
      </c>
      <c r="J230" s="5">
        <f t="shared" si="18"/>
        <v>50.361599999999996</v>
      </c>
      <c r="K230" s="5"/>
      <c r="L230" s="5">
        <f t="shared" si="19"/>
        <v>48.263199999999991</v>
      </c>
    </row>
    <row r="231" spans="1:14" hidden="1">
      <c r="A231" t="s">
        <v>575</v>
      </c>
      <c r="B231" s="1">
        <v>4987156211541</v>
      </c>
      <c r="C231" t="s">
        <v>238</v>
      </c>
      <c r="D231" t="s">
        <v>576</v>
      </c>
      <c r="E231">
        <v>688</v>
      </c>
      <c r="F231">
        <v>598</v>
      </c>
      <c r="G231">
        <f t="shared" si="20"/>
        <v>90</v>
      </c>
      <c r="H231">
        <f t="shared" si="16"/>
        <v>0.15050167224080269</v>
      </c>
      <c r="I231">
        <f t="shared" si="17"/>
        <v>41.967999999999996</v>
      </c>
      <c r="J231" s="5">
        <f t="shared" si="18"/>
        <v>50.361599999999996</v>
      </c>
      <c r="K231" s="5"/>
      <c r="L231" s="5">
        <f t="shared" si="19"/>
        <v>48.263199999999991</v>
      </c>
    </row>
    <row r="232" spans="1:14" hidden="1">
      <c r="A232" t="s">
        <v>577</v>
      </c>
      <c r="B232" s="1">
        <v>4987156211572</v>
      </c>
      <c r="C232" t="s">
        <v>238</v>
      </c>
      <c r="D232" t="s">
        <v>578</v>
      </c>
      <c r="E232">
        <v>688</v>
      </c>
      <c r="F232">
        <v>598</v>
      </c>
      <c r="G232">
        <f t="shared" si="20"/>
        <v>90</v>
      </c>
      <c r="H232">
        <f t="shared" si="16"/>
        <v>0.15050167224080269</v>
      </c>
      <c r="I232">
        <f t="shared" si="17"/>
        <v>41.967999999999996</v>
      </c>
      <c r="J232" s="5">
        <f t="shared" si="18"/>
        <v>50.361599999999996</v>
      </c>
      <c r="K232" s="5"/>
      <c r="L232" s="5">
        <f t="shared" si="19"/>
        <v>48.263199999999991</v>
      </c>
    </row>
    <row r="233" spans="1:14" hidden="1">
      <c r="A233" t="s">
        <v>579</v>
      </c>
      <c r="B233" s="1">
        <v>4971159014254</v>
      </c>
      <c r="C233" t="s">
        <v>456</v>
      </c>
      <c r="D233" t="s">
        <v>580</v>
      </c>
      <c r="E233">
        <v>429</v>
      </c>
      <c r="F233">
        <v>429</v>
      </c>
      <c r="G233">
        <f t="shared" si="20"/>
        <v>0</v>
      </c>
      <c r="H233">
        <f t="shared" si="16"/>
        <v>0</v>
      </c>
      <c r="I233">
        <f t="shared" si="17"/>
        <v>26.169</v>
      </c>
      <c r="J233" s="5">
        <f t="shared" si="18"/>
        <v>31.402799999999999</v>
      </c>
      <c r="K233" s="5"/>
      <c r="L233" s="5">
        <f t="shared" si="19"/>
        <v>30.094349999999999</v>
      </c>
    </row>
    <row r="234" spans="1:14" hidden="1">
      <c r="A234" t="s">
        <v>581</v>
      </c>
      <c r="B234" s="1">
        <v>4987156211664</v>
      </c>
      <c r="C234" t="s">
        <v>582</v>
      </c>
      <c r="D234" t="s">
        <v>583</v>
      </c>
      <c r="E234">
        <v>378</v>
      </c>
      <c r="F234">
        <v>348</v>
      </c>
      <c r="G234">
        <f t="shared" si="20"/>
        <v>30</v>
      </c>
      <c r="H234">
        <f t="shared" si="16"/>
        <v>8.6206896551724144E-2</v>
      </c>
      <c r="I234">
        <f t="shared" si="17"/>
        <v>23.058</v>
      </c>
      <c r="J234" s="5">
        <f t="shared" si="18"/>
        <v>27.669599999999999</v>
      </c>
      <c r="K234" s="5"/>
      <c r="L234" s="5">
        <f t="shared" si="19"/>
        <v>26.516699999999997</v>
      </c>
    </row>
    <row r="235" spans="1:14" hidden="1">
      <c r="A235" t="s">
        <v>584</v>
      </c>
      <c r="B235" s="1">
        <v>4987156211602</v>
      </c>
      <c r="C235" t="s">
        <v>582</v>
      </c>
      <c r="D235" t="s">
        <v>585</v>
      </c>
      <c r="E235">
        <v>378</v>
      </c>
      <c r="F235">
        <v>348</v>
      </c>
      <c r="G235">
        <f t="shared" si="20"/>
        <v>30</v>
      </c>
      <c r="H235">
        <f t="shared" si="16"/>
        <v>8.6206896551724144E-2</v>
      </c>
      <c r="I235">
        <f t="shared" si="17"/>
        <v>23.058</v>
      </c>
      <c r="J235" s="5">
        <f t="shared" si="18"/>
        <v>27.669599999999999</v>
      </c>
      <c r="K235" s="5"/>
      <c r="L235" s="5">
        <f t="shared" si="19"/>
        <v>26.516699999999997</v>
      </c>
    </row>
    <row r="236" spans="1:14" hidden="1">
      <c r="A236" t="s">
        <v>586</v>
      </c>
      <c r="B236" s="1">
        <v>4987306018945</v>
      </c>
      <c r="C236" t="s">
        <v>587</v>
      </c>
      <c r="D236" t="s">
        <v>588</v>
      </c>
      <c r="E236">
        <v>498</v>
      </c>
      <c r="F236">
        <v>388</v>
      </c>
      <c r="G236">
        <f t="shared" si="20"/>
        <v>110</v>
      </c>
      <c r="H236">
        <f t="shared" si="16"/>
        <v>0.28350515463917525</v>
      </c>
      <c r="I236">
        <f t="shared" si="17"/>
        <v>30.378</v>
      </c>
      <c r="J236" s="5">
        <f t="shared" si="18"/>
        <v>36.453600000000002</v>
      </c>
      <c r="K236" s="5"/>
      <c r="L236" s="5">
        <f t="shared" si="19"/>
        <v>34.934699999999999</v>
      </c>
      <c r="M236">
        <v>45</v>
      </c>
      <c r="N236" t="s">
        <v>589</v>
      </c>
    </row>
    <row r="237" spans="1:14" hidden="1">
      <c r="A237" t="s">
        <v>590</v>
      </c>
      <c r="B237" s="1">
        <v>4987306017849</v>
      </c>
      <c r="C237" t="s">
        <v>587</v>
      </c>
      <c r="D237" t="s">
        <v>591</v>
      </c>
      <c r="E237">
        <v>498</v>
      </c>
      <c r="F237">
        <v>386</v>
      </c>
      <c r="G237">
        <f t="shared" si="20"/>
        <v>112</v>
      </c>
      <c r="H237">
        <f t="shared" si="16"/>
        <v>0.29015544041450775</v>
      </c>
      <c r="I237">
        <f t="shared" si="17"/>
        <v>30.378</v>
      </c>
      <c r="J237" s="5">
        <f t="shared" si="18"/>
        <v>36.453600000000002</v>
      </c>
      <c r="K237" s="5"/>
      <c r="L237" s="5">
        <f t="shared" si="19"/>
        <v>34.934699999999999</v>
      </c>
      <c r="M237">
        <v>45</v>
      </c>
    </row>
    <row r="238" spans="1:14" hidden="1">
      <c r="A238" t="s">
        <v>592</v>
      </c>
      <c r="B238" s="1">
        <v>4987306055568</v>
      </c>
      <c r="C238" t="s">
        <v>593</v>
      </c>
      <c r="D238" t="s">
        <v>594</v>
      </c>
      <c r="E238">
        <v>368</v>
      </c>
      <c r="F238">
        <v>288</v>
      </c>
      <c r="G238">
        <f t="shared" si="20"/>
        <v>80</v>
      </c>
      <c r="H238">
        <f t="shared" si="16"/>
        <v>0.27777777777777779</v>
      </c>
      <c r="I238">
        <f t="shared" si="17"/>
        <v>22.448</v>
      </c>
      <c r="J238" s="5">
        <f t="shared" si="18"/>
        <v>26.9376</v>
      </c>
      <c r="K238" s="5"/>
      <c r="L238" s="5">
        <f t="shared" si="19"/>
        <v>25.815199999999997</v>
      </c>
      <c r="M238">
        <v>36</v>
      </c>
    </row>
    <row r="239" spans="1:14" hidden="1">
      <c r="A239" t="s">
        <v>595</v>
      </c>
      <c r="B239" s="1">
        <v>4987306055544</v>
      </c>
      <c r="C239" t="s">
        <v>593</v>
      </c>
      <c r="D239" t="s">
        <v>596</v>
      </c>
      <c r="E239">
        <v>368</v>
      </c>
      <c r="F239">
        <v>288</v>
      </c>
      <c r="G239">
        <f t="shared" si="20"/>
        <v>80</v>
      </c>
      <c r="H239">
        <f t="shared" si="16"/>
        <v>0.27777777777777779</v>
      </c>
      <c r="I239">
        <f t="shared" si="17"/>
        <v>22.448</v>
      </c>
      <c r="J239" s="5">
        <f t="shared" si="18"/>
        <v>26.9376</v>
      </c>
      <c r="K239" s="5"/>
      <c r="L239" s="5">
        <f t="shared" si="19"/>
        <v>25.815199999999997</v>
      </c>
      <c r="M239">
        <v>36</v>
      </c>
    </row>
    <row r="240" spans="1:14" hidden="1">
      <c r="A240" t="s">
        <v>597</v>
      </c>
      <c r="B240" s="1">
        <v>4987306055780</v>
      </c>
      <c r="C240" t="s">
        <v>593</v>
      </c>
      <c r="D240" t="s">
        <v>598</v>
      </c>
      <c r="E240">
        <v>368</v>
      </c>
      <c r="F240">
        <v>880</v>
      </c>
      <c r="G240">
        <f t="shared" si="20"/>
        <v>-512</v>
      </c>
      <c r="H240">
        <f t="shared" si="16"/>
        <v>-0.58181818181818179</v>
      </c>
      <c r="I240">
        <f t="shared" si="17"/>
        <v>22.448</v>
      </c>
      <c r="J240" s="5">
        <f t="shared" si="18"/>
        <v>26.9376</v>
      </c>
      <c r="K240" s="5"/>
      <c r="L240" s="5">
        <f t="shared" si="19"/>
        <v>25.815199999999997</v>
      </c>
      <c r="M240">
        <v>36</v>
      </c>
    </row>
    <row r="241" spans="1:14" hidden="1">
      <c r="A241" t="s">
        <v>599</v>
      </c>
      <c r="B241" s="1">
        <v>4987306055667</v>
      </c>
      <c r="C241" t="s">
        <v>593</v>
      </c>
      <c r="D241" t="s">
        <v>600</v>
      </c>
      <c r="E241">
        <v>368</v>
      </c>
      <c r="F241">
        <v>288</v>
      </c>
      <c r="G241">
        <f t="shared" si="20"/>
        <v>80</v>
      </c>
      <c r="H241">
        <f t="shared" si="16"/>
        <v>0.27777777777777779</v>
      </c>
      <c r="I241">
        <f t="shared" si="17"/>
        <v>22.448</v>
      </c>
      <c r="J241" s="5">
        <f t="shared" si="18"/>
        <v>26.9376</v>
      </c>
      <c r="K241" s="5"/>
      <c r="L241" s="5">
        <f t="shared" si="19"/>
        <v>25.815199999999997</v>
      </c>
      <c r="M241">
        <v>36</v>
      </c>
    </row>
    <row r="242" spans="1:14" hidden="1">
      <c r="A242" t="s">
        <v>601</v>
      </c>
      <c r="B242" s="1">
        <v>4987306055704</v>
      </c>
      <c r="C242" t="s">
        <v>602</v>
      </c>
      <c r="D242" t="s">
        <v>603</v>
      </c>
      <c r="E242">
        <v>700</v>
      </c>
      <c r="F242">
        <v>588</v>
      </c>
      <c r="G242">
        <f t="shared" si="20"/>
        <v>112</v>
      </c>
      <c r="H242">
        <f t="shared" si="16"/>
        <v>0.19047619047619047</v>
      </c>
      <c r="I242">
        <f t="shared" si="17"/>
        <v>42.699999999999996</v>
      </c>
      <c r="J242" s="5">
        <f t="shared" si="18"/>
        <v>51.239999999999995</v>
      </c>
      <c r="K242" s="5"/>
      <c r="L242" s="5">
        <f t="shared" si="19"/>
        <v>49.10499999999999</v>
      </c>
      <c r="M242">
        <v>89</v>
      </c>
    </row>
    <row r="243" spans="1:14" hidden="1">
      <c r="A243" t="s">
        <v>604</v>
      </c>
      <c r="B243" s="1">
        <v>4987206035851</v>
      </c>
      <c r="C243" t="s">
        <v>268</v>
      </c>
      <c r="D243" t="s">
        <v>605</v>
      </c>
      <c r="E243">
        <v>239</v>
      </c>
      <c r="F243">
        <v>198</v>
      </c>
      <c r="G243">
        <f t="shared" si="20"/>
        <v>41</v>
      </c>
      <c r="H243">
        <f t="shared" si="16"/>
        <v>0.20707070707070707</v>
      </c>
      <c r="I243">
        <f t="shared" si="17"/>
        <v>14.578999999999999</v>
      </c>
      <c r="J243" s="5">
        <f t="shared" si="18"/>
        <v>17.494799999999998</v>
      </c>
      <c r="K243" s="5"/>
      <c r="L243" s="5">
        <f t="shared" si="19"/>
        <v>16.765849999999997</v>
      </c>
      <c r="M243">
        <v>69</v>
      </c>
      <c r="N243" t="s">
        <v>562</v>
      </c>
    </row>
    <row r="244" spans="1:14" hidden="1">
      <c r="A244" t="s">
        <v>606</v>
      </c>
      <c r="B244" s="1">
        <v>4987206035844</v>
      </c>
      <c r="C244" t="s">
        <v>268</v>
      </c>
      <c r="D244" t="s">
        <v>607</v>
      </c>
      <c r="E244">
        <v>239</v>
      </c>
      <c r="F244">
        <v>198</v>
      </c>
      <c r="G244">
        <f t="shared" si="20"/>
        <v>41</v>
      </c>
      <c r="H244">
        <f t="shared" si="16"/>
        <v>0.20707070707070707</v>
      </c>
      <c r="I244">
        <f t="shared" si="17"/>
        <v>14.578999999999999</v>
      </c>
      <c r="J244" s="5">
        <f t="shared" si="18"/>
        <v>17.494799999999998</v>
      </c>
      <c r="K244" s="5"/>
      <c r="L244" s="5">
        <f t="shared" si="19"/>
        <v>16.765849999999997</v>
      </c>
      <c r="M244">
        <v>69</v>
      </c>
    </row>
    <row r="245" spans="1:14" hidden="1">
      <c r="A245" t="s">
        <v>608</v>
      </c>
      <c r="B245" s="1">
        <v>4903301068662</v>
      </c>
      <c r="C245" t="s">
        <v>46</v>
      </c>
      <c r="D245" s="4" t="s">
        <v>609</v>
      </c>
      <c r="E245">
        <v>1391</v>
      </c>
      <c r="F245">
        <v>1934</v>
      </c>
      <c r="G245">
        <f t="shared" si="20"/>
        <v>-543</v>
      </c>
      <c r="H245">
        <f t="shared" si="16"/>
        <v>-0.28076525336091002</v>
      </c>
      <c r="I245">
        <f t="shared" si="17"/>
        <v>84.850999999999999</v>
      </c>
      <c r="J245" s="5">
        <f t="shared" si="18"/>
        <v>101.82119999999999</v>
      </c>
      <c r="K245" s="5"/>
      <c r="L245" s="5">
        <f t="shared" si="19"/>
        <v>97.578649999999996</v>
      </c>
      <c r="M245">
        <v>98</v>
      </c>
      <c r="N245" t="s">
        <v>610</v>
      </c>
    </row>
    <row r="246" spans="1:14" hidden="1">
      <c r="A246" t="s">
        <v>611</v>
      </c>
      <c r="B246" s="1">
        <v>4987045008887</v>
      </c>
      <c r="C246" t="s">
        <v>299</v>
      </c>
      <c r="D246" t="s">
        <v>612</v>
      </c>
      <c r="E246">
        <v>1064</v>
      </c>
      <c r="F246">
        <v>1042</v>
      </c>
      <c r="G246">
        <f t="shared" si="20"/>
        <v>22</v>
      </c>
      <c r="H246">
        <f t="shared" si="16"/>
        <v>2.1113243761996161E-2</v>
      </c>
      <c r="I246">
        <f t="shared" si="17"/>
        <v>64.903999999999996</v>
      </c>
      <c r="J246" s="5">
        <f t="shared" si="18"/>
        <v>77.884799999999998</v>
      </c>
      <c r="K246" s="5"/>
      <c r="L246" s="5">
        <f t="shared" si="19"/>
        <v>74.639599999999987</v>
      </c>
    </row>
    <row r="247" spans="1:14" hidden="1">
      <c r="A247" t="s">
        <v>613</v>
      </c>
      <c r="B247" s="1">
        <v>4987045008894</v>
      </c>
      <c r="C247" t="s">
        <v>304</v>
      </c>
      <c r="D247" t="s">
        <v>614</v>
      </c>
      <c r="E247">
        <v>2680</v>
      </c>
      <c r="F247">
        <v>3164</v>
      </c>
      <c r="G247">
        <f t="shared" si="20"/>
        <v>-484</v>
      </c>
      <c r="H247">
        <f t="shared" si="16"/>
        <v>-0.15297092288242731</v>
      </c>
      <c r="I247">
        <f t="shared" si="17"/>
        <v>163.47999999999999</v>
      </c>
      <c r="J247" s="5">
        <f t="shared" si="18"/>
        <v>196.17599999999999</v>
      </c>
      <c r="K247" s="5"/>
      <c r="L247" s="5">
        <f t="shared" si="19"/>
        <v>188.00199999999998</v>
      </c>
      <c r="M247">
        <v>245</v>
      </c>
    </row>
    <row r="248" spans="1:14" hidden="1">
      <c r="A248" t="s">
        <v>615</v>
      </c>
      <c r="B248" s="1">
        <v>4987045049354</v>
      </c>
      <c r="C248" t="s">
        <v>616</v>
      </c>
      <c r="D248" t="s">
        <v>617</v>
      </c>
      <c r="E248">
        <v>1240</v>
      </c>
      <c r="F248">
        <v>1242</v>
      </c>
      <c r="G248">
        <f t="shared" si="20"/>
        <v>-2</v>
      </c>
      <c r="H248">
        <f t="shared" si="16"/>
        <v>-1.6103059581320451E-3</v>
      </c>
      <c r="I248">
        <f t="shared" si="17"/>
        <v>75.64</v>
      </c>
      <c r="J248" s="5">
        <f t="shared" si="18"/>
        <v>90.768000000000001</v>
      </c>
      <c r="K248" s="5"/>
      <c r="L248" s="5">
        <f t="shared" si="19"/>
        <v>86.98599999999999</v>
      </c>
      <c r="M248">
        <v>245</v>
      </c>
    </row>
    <row r="249" spans="1:14" hidden="1">
      <c r="A249" t="s">
        <v>618</v>
      </c>
      <c r="B249" s="1">
        <v>4987045049361</v>
      </c>
      <c r="C249" t="s">
        <v>619</v>
      </c>
      <c r="D249" t="s">
        <v>620</v>
      </c>
      <c r="E249">
        <v>2250</v>
      </c>
      <c r="F249">
        <v>3866</v>
      </c>
      <c r="G249">
        <f t="shared" si="20"/>
        <v>-1616</v>
      </c>
      <c r="H249">
        <f t="shared" si="16"/>
        <v>-0.41800310398344542</v>
      </c>
      <c r="I249">
        <f t="shared" si="17"/>
        <v>137.25</v>
      </c>
      <c r="J249" s="5">
        <f t="shared" si="18"/>
        <v>164.7</v>
      </c>
      <c r="K249" s="5"/>
      <c r="L249" s="5">
        <f t="shared" si="19"/>
        <v>157.83749999999998</v>
      </c>
    </row>
    <row r="250" spans="1:14" hidden="1">
      <c r="A250" t="s">
        <v>621</v>
      </c>
      <c r="B250" s="1">
        <v>4987028125136</v>
      </c>
      <c r="C250" t="s">
        <v>64</v>
      </c>
      <c r="D250" t="s">
        <v>622</v>
      </c>
      <c r="E250">
        <v>811</v>
      </c>
      <c r="F250">
        <v>977</v>
      </c>
      <c r="G250">
        <f t="shared" si="20"/>
        <v>-166</v>
      </c>
      <c r="H250">
        <f t="shared" si="16"/>
        <v>-0.1699078812691914</v>
      </c>
      <c r="I250">
        <f t="shared" si="17"/>
        <v>49.470999999999997</v>
      </c>
      <c r="J250" s="5">
        <f t="shared" si="18"/>
        <v>59.365199999999994</v>
      </c>
      <c r="K250" s="5"/>
      <c r="L250" s="5">
        <f t="shared" si="19"/>
        <v>56.891649999999991</v>
      </c>
    </row>
    <row r="251" spans="1:14" hidden="1">
      <c r="A251" t="s">
        <v>623</v>
      </c>
      <c r="B251" s="1">
        <v>4987028125167</v>
      </c>
      <c r="C251" t="s">
        <v>624</v>
      </c>
      <c r="D251" t="s">
        <v>625</v>
      </c>
      <c r="E251">
        <v>2488</v>
      </c>
      <c r="F251">
        <v>3066</v>
      </c>
      <c r="G251">
        <f t="shared" si="20"/>
        <v>-578</v>
      </c>
      <c r="H251">
        <f t="shared" si="16"/>
        <v>-0.18851924331376385</v>
      </c>
      <c r="I251">
        <f t="shared" si="17"/>
        <v>151.768</v>
      </c>
      <c r="J251" s="5">
        <f t="shared" si="18"/>
        <v>182.1216</v>
      </c>
      <c r="K251" s="5"/>
      <c r="L251" s="5">
        <f t="shared" si="19"/>
        <v>174.53319999999999</v>
      </c>
    </row>
    <row r="252" spans="1:14" hidden="1">
      <c r="A252" t="s">
        <v>626</v>
      </c>
      <c r="B252" s="1">
        <v>4987300058725</v>
      </c>
      <c r="C252" t="s">
        <v>627</v>
      </c>
      <c r="D252" t="s">
        <v>628</v>
      </c>
      <c r="E252">
        <v>2280</v>
      </c>
      <c r="F252">
        <v>2719</v>
      </c>
      <c r="G252">
        <f t="shared" si="20"/>
        <v>-439</v>
      </c>
      <c r="H252">
        <f t="shared" si="16"/>
        <v>-0.161456417800662</v>
      </c>
      <c r="I252">
        <f t="shared" si="17"/>
        <v>139.07999999999998</v>
      </c>
      <c r="J252" s="5">
        <f t="shared" si="18"/>
        <v>166.89599999999999</v>
      </c>
      <c r="K252" s="5"/>
      <c r="L252" s="5">
        <f t="shared" si="19"/>
        <v>159.94199999999998</v>
      </c>
    </row>
    <row r="253" spans="1:14" hidden="1">
      <c r="A253" t="s">
        <v>629</v>
      </c>
      <c r="B253" s="1">
        <v>4903301170037</v>
      </c>
      <c r="C253" t="s">
        <v>630</v>
      </c>
      <c r="D253" s="4" t="s">
        <v>631</v>
      </c>
      <c r="E253">
        <v>1728</v>
      </c>
      <c r="F253">
        <v>1388</v>
      </c>
      <c r="G253">
        <f t="shared" si="20"/>
        <v>340</v>
      </c>
      <c r="H253">
        <f t="shared" si="16"/>
        <v>0.24495677233429394</v>
      </c>
      <c r="I253">
        <f t="shared" si="17"/>
        <v>105.408</v>
      </c>
      <c r="J253" s="5">
        <f t="shared" si="18"/>
        <v>126.4896</v>
      </c>
      <c r="K253" s="5"/>
      <c r="L253" s="5">
        <f t="shared" si="19"/>
        <v>121.21919999999999</v>
      </c>
    </row>
    <row r="254" spans="1:14" hidden="1">
      <c r="A254" t="s">
        <v>632</v>
      </c>
      <c r="B254" s="1">
        <v>4987174708016</v>
      </c>
      <c r="C254" t="s">
        <v>64</v>
      </c>
      <c r="D254" t="s">
        <v>633</v>
      </c>
      <c r="E254">
        <v>540</v>
      </c>
      <c r="F254">
        <v>615</v>
      </c>
      <c r="G254">
        <f t="shared" si="20"/>
        <v>-75</v>
      </c>
      <c r="H254">
        <f t="shared" si="16"/>
        <v>-0.12195121951219512</v>
      </c>
      <c r="I254">
        <f t="shared" si="17"/>
        <v>32.94</v>
      </c>
      <c r="J254" s="5">
        <f t="shared" si="18"/>
        <v>39.527999999999999</v>
      </c>
      <c r="K254" s="5"/>
      <c r="L254" s="5">
        <f t="shared" si="19"/>
        <v>37.880999999999993</v>
      </c>
    </row>
    <row r="255" spans="1:14" hidden="1">
      <c r="A255" t="s">
        <v>634</v>
      </c>
      <c r="B255" s="1">
        <v>4987174709013</v>
      </c>
      <c r="C255" t="s">
        <v>81</v>
      </c>
      <c r="D255" t="s">
        <v>635</v>
      </c>
      <c r="E255">
        <v>1580</v>
      </c>
      <c r="F255">
        <v>1728</v>
      </c>
      <c r="G255">
        <f t="shared" si="20"/>
        <v>-148</v>
      </c>
      <c r="H255">
        <f t="shared" si="16"/>
        <v>-8.5648148148148154E-2</v>
      </c>
      <c r="I255">
        <f t="shared" si="17"/>
        <v>96.38</v>
      </c>
      <c r="J255" s="5">
        <f t="shared" si="18"/>
        <v>115.65599999999999</v>
      </c>
      <c r="K255" s="5"/>
      <c r="L255" s="5">
        <f t="shared" si="19"/>
        <v>110.83699999999999</v>
      </c>
    </row>
    <row r="256" spans="1:14" hidden="1">
      <c r="A256" t="s">
        <v>636</v>
      </c>
      <c r="B256" s="1">
        <v>4987028123101</v>
      </c>
      <c r="C256" t="s">
        <v>182</v>
      </c>
      <c r="D256" t="s">
        <v>637</v>
      </c>
      <c r="E256">
        <v>1296</v>
      </c>
      <c r="F256">
        <v>1404</v>
      </c>
      <c r="G256">
        <f t="shared" si="20"/>
        <v>-108</v>
      </c>
      <c r="H256">
        <f t="shared" si="16"/>
        <v>-7.6923076923076927E-2</v>
      </c>
      <c r="I256">
        <f t="shared" si="17"/>
        <v>79.055999999999997</v>
      </c>
      <c r="J256" s="5">
        <f t="shared" si="18"/>
        <v>94.867199999999997</v>
      </c>
      <c r="K256" s="5"/>
      <c r="L256" s="5">
        <f t="shared" si="19"/>
        <v>90.914399999999986</v>
      </c>
      <c r="M256">
        <v>156</v>
      </c>
      <c r="N256" t="s">
        <v>638</v>
      </c>
    </row>
    <row r="257" spans="1:14" hidden="1">
      <c r="A257" t="s">
        <v>639</v>
      </c>
      <c r="B257" s="1">
        <v>4987028123118</v>
      </c>
      <c r="C257" t="s">
        <v>640</v>
      </c>
      <c r="D257" t="s">
        <v>641</v>
      </c>
      <c r="E257">
        <v>598</v>
      </c>
      <c r="F257">
        <v>680</v>
      </c>
      <c r="G257">
        <f t="shared" si="20"/>
        <v>-82</v>
      </c>
      <c r="H257">
        <f t="shared" si="16"/>
        <v>-0.12058823529411765</v>
      </c>
      <c r="I257">
        <f t="shared" si="17"/>
        <v>36.478000000000002</v>
      </c>
      <c r="J257" s="5">
        <f t="shared" si="18"/>
        <v>43.773600000000002</v>
      </c>
      <c r="K257" s="5"/>
      <c r="L257" s="5">
        <f t="shared" si="19"/>
        <v>41.9497</v>
      </c>
      <c r="M257">
        <v>135</v>
      </c>
    </row>
    <row r="258" spans="1:14" hidden="1">
      <c r="A258" t="s">
        <v>642</v>
      </c>
      <c r="B258" s="1">
        <v>4987107614414</v>
      </c>
      <c r="C258" t="s">
        <v>46</v>
      </c>
      <c r="D258" t="s">
        <v>643</v>
      </c>
      <c r="E258">
        <v>798</v>
      </c>
      <c r="F258">
        <v>901</v>
      </c>
      <c r="G258">
        <f t="shared" si="20"/>
        <v>-103</v>
      </c>
      <c r="H258">
        <f t="shared" ref="H258:H321" si="21">G258/F258</f>
        <v>-0.11431742508324085</v>
      </c>
      <c r="I258">
        <f t="shared" ref="I258:I321" si="22">E258*0.061</f>
        <v>48.677999999999997</v>
      </c>
      <c r="J258" s="5">
        <f t="shared" ref="J258:J321" si="23">I258*1.2</f>
        <v>58.413599999999995</v>
      </c>
      <c r="K258" s="5"/>
      <c r="L258" s="5">
        <f t="shared" ref="L258:L321" si="24">I258*1.15</f>
        <v>55.979699999999994</v>
      </c>
    </row>
    <row r="259" spans="1:14" hidden="1">
      <c r="A259" t="s">
        <v>644</v>
      </c>
      <c r="B259" s="1">
        <v>4987107614421</v>
      </c>
      <c r="C259" t="s">
        <v>81</v>
      </c>
      <c r="D259" t="s">
        <v>645</v>
      </c>
      <c r="E259">
        <v>1527</v>
      </c>
      <c r="F259">
        <v>1517</v>
      </c>
      <c r="G259">
        <f t="shared" si="20"/>
        <v>10</v>
      </c>
      <c r="H259">
        <f t="shared" si="21"/>
        <v>6.5919578114700065E-3</v>
      </c>
      <c r="I259">
        <f t="shared" si="22"/>
        <v>93.146999999999991</v>
      </c>
      <c r="J259" s="5">
        <f t="shared" si="23"/>
        <v>111.77639999999998</v>
      </c>
      <c r="K259" s="5"/>
      <c r="L259" s="5">
        <f t="shared" si="24"/>
        <v>107.11904999999999</v>
      </c>
    </row>
    <row r="260" spans="1:14" hidden="1">
      <c r="A260" t="s">
        <v>646</v>
      </c>
      <c r="B260" s="1">
        <v>4980673001268</v>
      </c>
      <c r="C260" t="s">
        <v>64</v>
      </c>
      <c r="D260" t="s">
        <v>647</v>
      </c>
      <c r="E260">
        <v>880</v>
      </c>
      <c r="F260">
        <v>880</v>
      </c>
      <c r="G260">
        <f t="shared" si="20"/>
        <v>0</v>
      </c>
      <c r="H260">
        <f t="shared" si="21"/>
        <v>0</v>
      </c>
      <c r="I260">
        <f t="shared" si="22"/>
        <v>53.68</v>
      </c>
      <c r="J260" s="5">
        <f t="shared" si="23"/>
        <v>64.415999999999997</v>
      </c>
      <c r="K260" s="5"/>
      <c r="L260" s="5">
        <f t="shared" si="24"/>
        <v>61.731999999999992</v>
      </c>
    </row>
    <row r="261" spans="1:14" hidden="1">
      <c r="A261" t="s">
        <v>648</v>
      </c>
      <c r="B261" s="1">
        <v>4987028123378</v>
      </c>
      <c r="C261" t="s">
        <v>46</v>
      </c>
      <c r="D261" t="s">
        <v>649</v>
      </c>
      <c r="E261">
        <v>980</v>
      </c>
      <c r="F261">
        <v>880</v>
      </c>
      <c r="G261">
        <f t="shared" si="20"/>
        <v>100</v>
      </c>
      <c r="H261">
        <f t="shared" si="21"/>
        <v>0.11363636363636363</v>
      </c>
      <c r="I261">
        <f t="shared" si="22"/>
        <v>59.78</v>
      </c>
      <c r="J261" s="5">
        <f t="shared" si="23"/>
        <v>71.736000000000004</v>
      </c>
      <c r="K261" s="5"/>
      <c r="L261" s="5">
        <f t="shared" si="24"/>
        <v>68.747</v>
      </c>
      <c r="M261">
        <v>116</v>
      </c>
    </row>
    <row r="262" spans="1:14" hidden="1">
      <c r="A262" t="s">
        <v>650</v>
      </c>
      <c r="B262" s="1">
        <v>4987028123385</v>
      </c>
      <c r="C262" t="s">
        <v>81</v>
      </c>
      <c r="D262" t="s">
        <v>651</v>
      </c>
      <c r="E262">
        <v>1698</v>
      </c>
      <c r="F262">
        <v>1680</v>
      </c>
      <c r="G262">
        <f t="shared" si="20"/>
        <v>18</v>
      </c>
      <c r="H262">
        <f t="shared" si="21"/>
        <v>1.0714285714285714E-2</v>
      </c>
      <c r="I262">
        <f t="shared" si="22"/>
        <v>103.578</v>
      </c>
      <c r="J262" s="5">
        <f t="shared" si="23"/>
        <v>124.2936</v>
      </c>
      <c r="K262" s="5"/>
      <c r="L262" s="5">
        <f t="shared" si="24"/>
        <v>119.1147</v>
      </c>
      <c r="M262">
        <v>168</v>
      </c>
    </row>
    <row r="263" spans="1:14" hidden="1">
      <c r="A263" t="s">
        <v>652</v>
      </c>
      <c r="B263" s="1">
        <v>4987028123392</v>
      </c>
      <c r="C263" t="s">
        <v>26</v>
      </c>
      <c r="D263" t="s">
        <v>653</v>
      </c>
      <c r="E263">
        <v>1980</v>
      </c>
      <c r="F263">
        <v>1980</v>
      </c>
      <c r="G263">
        <f t="shared" si="20"/>
        <v>0</v>
      </c>
      <c r="H263">
        <f t="shared" si="21"/>
        <v>0</v>
      </c>
      <c r="I263">
        <f t="shared" si="22"/>
        <v>120.78</v>
      </c>
      <c r="J263" s="5">
        <f t="shared" si="23"/>
        <v>144.93600000000001</v>
      </c>
      <c r="K263" s="5"/>
      <c r="L263" s="5">
        <f t="shared" si="24"/>
        <v>138.89699999999999</v>
      </c>
      <c r="M263">
        <v>248</v>
      </c>
    </row>
    <row r="264" spans="1:14" hidden="1">
      <c r="A264" t="s">
        <v>654</v>
      </c>
      <c r="B264" s="1">
        <v>4987028123668</v>
      </c>
      <c r="C264" t="s">
        <v>655</v>
      </c>
      <c r="D264" t="s">
        <v>656</v>
      </c>
      <c r="E264">
        <v>2580</v>
      </c>
      <c r="F264">
        <v>2580</v>
      </c>
      <c r="G264">
        <f t="shared" si="20"/>
        <v>0</v>
      </c>
      <c r="H264">
        <f t="shared" si="21"/>
        <v>0</v>
      </c>
      <c r="I264">
        <f t="shared" si="22"/>
        <v>157.38</v>
      </c>
      <c r="J264" s="5">
        <f t="shared" si="23"/>
        <v>188.85599999999999</v>
      </c>
      <c r="K264" s="5"/>
      <c r="L264" s="5">
        <f t="shared" si="24"/>
        <v>180.98699999999999</v>
      </c>
      <c r="M264">
        <v>258</v>
      </c>
    </row>
    <row r="265" spans="1:14" hidden="1">
      <c r="A265" t="s">
        <v>657</v>
      </c>
      <c r="B265" s="1">
        <v>4954391101876</v>
      </c>
      <c r="C265" t="s">
        <v>655</v>
      </c>
      <c r="D265" t="s">
        <v>658</v>
      </c>
      <c r="E265">
        <v>1543</v>
      </c>
      <c r="F265">
        <v>1280</v>
      </c>
      <c r="G265">
        <f t="shared" si="20"/>
        <v>263</v>
      </c>
      <c r="H265">
        <f t="shared" si="21"/>
        <v>0.20546875000000001</v>
      </c>
      <c r="I265">
        <f t="shared" si="22"/>
        <v>94.123000000000005</v>
      </c>
      <c r="J265" s="5">
        <f t="shared" si="23"/>
        <v>112.94760000000001</v>
      </c>
      <c r="K265" s="5"/>
      <c r="L265" s="5">
        <f t="shared" si="24"/>
        <v>108.24145</v>
      </c>
    </row>
    <row r="266" spans="1:14" hidden="1">
      <c r="A266" t="s">
        <v>659</v>
      </c>
      <c r="B266" s="1">
        <v>4980673000469</v>
      </c>
      <c r="C266" t="s">
        <v>31</v>
      </c>
      <c r="D266" t="s">
        <v>660</v>
      </c>
      <c r="E266">
        <v>1814</v>
      </c>
      <c r="F266">
        <v>1814</v>
      </c>
      <c r="G266">
        <f t="shared" si="20"/>
        <v>0</v>
      </c>
      <c r="H266">
        <f t="shared" si="21"/>
        <v>0</v>
      </c>
      <c r="I266">
        <f t="shared" si="22"/>
        <v>110.654</v>
      </c>
      <c r="J266" s="5">
        <f t="shared" si="23"/>
        <v>132.78479999999999</v>
      </c>
      <c r="K266" s="5"/>
      <c r="L266" s="5">
        <f t="shared" si="24"/>
        <v>127.25209999999998</v>
      </c>
    </row>
    <row r="267" spans="1:14" hidden="1">
      <c r="A267" t="s">
        <v>661</v>
      </c>
      <c r="B267" s="1">
        <v>4980673000476</v>
      </c>
      <c r="C267" t="s">
        <v>200</v>
      </c>
      <c r="D267" t="s">
        <v>662</v>
      </c>
      <c r="E267">
        <v>3214</v>
      </c>
      <c r="F267">
        <v>3218</v>
      </c>
      <c r="G267">
        <f t="shared" si="20"/>
        <v>-4</v>
      </c>
      <c r="H267">
        <f t="shared" si="21"/>
        <v>-1.243008079552517E-3</v>
      </c>
      <c r="I267">
        <f t="shared" si="22"/>
        <v>196.054</v>
      </c>
      <c r="J267" s="5">
        <f t="shared" si="23"/>
        <v>235.26479999999998</v>
      </c>
      <c r="K267" s="5"/>
      <c r="L267" s="5">
        <f t="shared" si="24"/>
        <v>225.46209999999999</v>
      </c>
    </row>
    <row r="268" spans="1:14" hidden="1">
      <c r="A268" t="s">
        <v>663</v>
      </c>
      <c r="B268" s="1">
        <v>4987123137355</v>
      </c>
      <c r="C268" t="s">
        <v>31</v>
      </c>
      <c r="D268" t="s">
        <v>664</v>
      </c>
      <c r="E268">
        <v>1420</v>
      </c>
      <c r="F268">
        <v>1420</v>
      </c>
      <c r="G268">
        <f t="shared" si="20"/>
        <v>0</v>
      </c>
      <c r="H268">
        <f t="shared" si="21"/>
        <v>0</v>
      </c>
      <c r="I268">
        <f t="shared" si="22"/>
        <v>86.62</v>
      </c>
      <c r="J268" s="5">
        <f t="shared" si="23"/>
        <v>103.944</v>
      </c>
      <c r="K268" s="5"/>
      <c r="L268" s="5">
        <f t="shared" si="24"/>
        <v>99.613</v>
      </c>
      <c r="M268">
        <v>135</v>
      </c>
      <c r="N268" t="s">
        <v>638</v>
      </c>
    </row>
    <row r="269" spans="1:14" hidden="1">
      <c r="A269" t="s">
        <v>665</v>
      </c>
      <c r="B269" s="1">
        <v>4987123137362</v>
      </c>
      <c r="C269" t="s">
        <v>200</v>
      </c>
      <c r="D269" t="s">
        <v>666</v>
      </c>
      <c r="E269">
        <v>2080</v>
      </c>
      <c r="F269">
        <v>2080</v>
      </c>
      <c r="G269">
        <f t="shared" si="20"/>
        <v>0</v>
      </c>
      <c r="H269">
        <f t="shared" si="21"/>
        <v>0</v>
      </c>
      <c r="I269">
        <f t="shared" si="22"/>
        <v>126.88</v>
      </c>
      <c r="J269" s="5">
        <f t="shared" si="23"/>
        <v>152.256</v>
      </c>
      <c r="K269" s="5"/>
      <c r="L269" s="5">
        <f t="shared" si="24"/>
        <v>145.91199999999998</v>
      </c>
      <c r="M269">
        <v>178</v>
      </c>
    </row>
    <row r="270" spans="1:14" hidden="1">
      <c r="A270" t="s">
        <v>667</v>
      </c>
      <c r="B270" s="1">
        <v>4954391103597</v>
      </c>
      <c r="C270" t="s">
        <v>200</v>
      </c>
      <c r="D270" t="s">
        <v>668</v>
      </c>
      <c r="E270">
        <v>880</v>
      </c>
      <c r="F270">
        <v>880</v>
      </c>
      <c r="G270">
        <f t="shared" si="20"/>
        <v>0</v>
      </c>
      <c r="H270">
        <f t="shared" si="21"/>
        <v>0</v>
      </c>
      <c r="I270">
        <f t="shared" si="22"/>
        <v>53.68</v>
      </c>
      <c r="J270" s="5">
        <f t="shared" si="23"/>
        <v>64.415999999999997</v>
      </c>
      <c r="K270" s="5"/>
      <c r="L270" s="5">
        <f t="shared" si="24"/>
        <v>61.731999999999992</v>
      </c>
    </row>
    <row r="271" spans="1:14" hidden="1">
      <c r="A271" t="s">
        <v>669</v>
      </c>
      <c r="B271" s="1">
        <v>4980673002944</v>
      </c>
      <c r="C271" t="s">
        <v>81</v>
      </c>
      <c r="D271" t="s">
        <v>670</v>
      </c>
      <c r="E271">
        <v>885</v>
      </c>
      <c r="F271">
        <v>885</v>
      </c>
      <c r="G271">
        <f t="shared" si="20"/>
        <v>0</v>
      </c>
      <c r="H271">
        <f t="shared" si="21"/>
        <v>0</v>
      </c>
      <c r="I271">
        <f t="shared" si="22"/>
        <v>53.984999999999999</v>
      </c>
      <c r="J271" s="5">
        <f t="shared" si="23"/>
        <v>64.781999999999996</v>
      </c>
      <c r="K271" s="5"/>
      <c r="L271" s="5">
        <f t="shared" si="24"/>
        <v>62.082749999999997</v>
      </c>
    </row>
    <row r="272" spans="1:14" hidden="1">
      <c r="A272" t="s">
        <v>671</v>
      </c>
      <c r="B272" s="1">
        <v>4980673000087</v>
      </c>
      <c r="C272" t="s">
        <v>672</v>
      </c>
      <c r="D272" t="s">
        <v>673</v>
      </c>
      <c r="E272">
        <v>771</v>
      </c>
      <c r="F272">
        <v>598</v>
      </c>
      <c r="G272">
        <f t="shared" si="20"/>
        <v>173</v>
      </c>
      <c r="H272">
        <f t="shared" si="21"/>
        <v>0.28929765886287623</v>
      </c>
      <c r="I272">
        <f t="shared" si="22"/>
        <v>47.030999999999999</v>
      </c>
      <c r="J272" s="5">
        <f t="shared" si="23"/>
        <v>56.437199999999997</v>
      </c>
      <c r="K272" s="5"/>
      <c r="L272" s="5">
        <f t="shared" si="24"/>
        <v>54.085649999999994</v>
      </c>
    </row>
    <row r="273" spans="1:13" hidden="1">
      <c r="A273" t="s">
        <v>674</v>
      </c>
      <c r="B273" s="1">
        <v>49635225</v>
      </c>
      <c r="C273" t="s">
        <v>31</v>
      </c>
      <c r="D273" t="s">
        <v>675</v>
      </c>
      <c r="E273">
        <v>1420</v>
      </c>
      <c r="F273">
        <v>1420</v>
      </c>
      <c r="G273">
        <f t="shared" ref="G273:G336" si="25">E273-F273</f>
        <v>0</v>
      </c>
      <c r="H273">
        <f t="shared" si="21"/>
        <v>0</v>
      </c>
      <c r="I273">
        <f t="shared" si="22"/>
        <v>86.62</v>
      </c>
      <c r="J273" s="5">
        <f t="shared" si="23"/>
        <v>103.944</v>
      </c>
      <c r="K273" s="5"/>
      <c r="L273" s="5">
        <f t="shared" si="24"/>
        <v>99.613</v>
      </c>
    </row>
    <row r="274" spans="1:13" hidden="1">
      <c r="A274" t="s">
        <v>676</v>
      </c>
      <c r="B274" s="1">
        <v>4987123133739</v>
      </c>
      <c r="C274" t="s">
        <v>31</v>
      </c>
      <c r="D274" t="s">
        <v>677</v>
      </c>
      <c r="E274">
        <v>2168</v>
      </c>
      <c r="F274">
        <v>2168</v>
      </c>
      <c r="G274">
        <f t="shared" si="25"/>
        <v>0</v>
      </c>
      <c r="H274">
        <f t="shared" si="21"/>
        <v>0</v>
      </c>
      <c r="I274">
        <f t="shared" si="22"/>
        <v>132.24799999999999</v>
      </c>
      <c r="J274" s="5">
        <f t="shared" si="23"/>
        <v>158.69759999999999</v>
      </c>
      <c r="K274" s="5"/>
      <c r="L274" s="5">
        <f t="shared" si="24"/>
        <v>152.08519999999999</v>
      </c>
    </row>
    <row r="275" spans="1:13" hidden="1">
      <c r="A275" t="s">
        <v>678</v>
      </c>
      <c r="B275" s="1">
        <v>4987123135429</v>
      </c>
      <c r="C275" t="s">
        <v>87</v>
      </c>
      <c r="D275" t="s">
        <v>679</v>
      </c>
      <c r="E275">
        <v>1674</v>
      </c>
      <c r="F275">
        <v>1674</v>
      </c>
      <c r="G275">
        <f t="shared" si="25"/>
        <v>0</v>
      </c>
      <c r="H275">
        <f t="shared" si="21"/>
        <v>0</v>
      </c>
      <c r="I275">
        <f t="shared" si="22"/>
        <v>102.114</v>
      </c>
      <c r="J275" s="5">
        <f t="shared" si="23"/>
        <v>122.5368</v>
      </c>
      <c r="K275" s="5"/>
      <c r="L275" s="5">
        <f t="shared" si="24"/>
        <v>117.4311</v>
      </c>
    </row>
    <row r="276" spans="1:13" hidden="1">
      <c r="A276" t="s">
        <v>680</v>
      </c>
      <c r="B276" s="1">
        <v>4987020011246</v>
      </c>
      <c r="C276" t="s">
        <v>681</v>
      </c>
      <c r="D276" t="s">
        <v>682</v>
      </c>
      <c r="E276">
        <v>2962</v>
      </c>
      <c r="F276">
        <v>2962</v>
      </c>
      <c r="G276">
        <f t="shared" si="25"/>
        <v>0</v>
      </c>
      <c r="H276">
        <f t="shared" si="21"/>
        <v>0</v>
      </c>
      <c r="I276">
        <f t="shared" si="22"/>
        <v>180.68199999999999</v>
      </c>
      <c r="J276" s="5">
        <f t="shared" si="23"/>
        <v>216.81839999999997</v>
      </c>
      <c r="K276" s="5"/>
      <c r="L276" s="5">
        <f t="shared" si="24"/>
        <v>207.78429999999997</v>
      </c>
    </row>
    <row r="277" spans="1:13" hidden="1">
      <c r="A277" t="s">
        <v>683</v>
      </c>
      <c r="B277" s="1">
        <v>4987904100387</v>
      </c>
      <c r="C277" t="s">
        <v>200</v>
      </c>
      <c r="D277" s="4" t="s">
        <v>684</v>
      </c>
      <c r="E277">
        <v>1980</v>
      </c>
      <c r="F277">
        <v>2462</v>
      </c>
      <c r="G277">
        <f t="shared" si="25"/>
        <v>-482</v>
      </c>
      <c r="H277">
        <f t="shared" si="21"/>
        <v>-0.1957757920389927</v>
      </c>
      <c r="I277">
        <f t="shared" si="22"/>
        <v>120.78</v>
      </c>
      <c r="J277" s="5">
        <f t="shared" si="23"/>
        <v>144.93600000000001</v>
      </c>
      <c r="K277" s="5"/>
      <c r="L277" s="5">
        <f t="shared" si="24"/>
        <v>138.89699999999999</v>
      </c>
    </row>
    <row r="278" spans="1:13" hidden="1">
      <c r="A278" t="s">
        <v>685</v>
      </c>
      <c r="B278" s="1">
        <v>4987904100363</v>
      </c>
      <c r="C278" t="s">
        <v>686</v>
      </c>
      <c r="D278" s="4" t="s">
        <v>687</v>
      </c>
      <c r="E278">
        <v>1780</v>
      </c>
      <c r="F278">
        <v>1965</v>
      </c>
      <c r="G278">
        <f t="shared" si="25"/>
        <v>-185</v>
      </c>
      <c r="H278">
        <f t="shared" si="21"/>
        <v>-9.4147582697201013E-2</v>
      </c>
      <c r="I278">
        <f t="shared" si="22"/>
        <v>108.58</v>
      </c>
      <c r="J278" s="5">
        <f t="shared" si="23"/>
        <v>130.29599999999999</v>
      </c>
      <c r="K278" s="5"/>
      <c r="L278" s="5">
        <f t="shared" si="24"/>
        <v>124.86699999999999</v>
      </c>
      <c r="M278">
        <v>138</v>
      </c>
    </row>
    <row r="279" spans="1:13">
      <c r="A279" t="s">
        <v>688</v>
      </c>
      <c r="B279" s="1">
        <v>4987443333215</v>
      </c>
      <c r="C279" t="s">
        <v>689</v>
      </c>
      <c r="D279" s="4" t="s">
        <v>690</v>
      </c>
      <c r="E279">
        <v>3980</v>
      </c>
      <c r="F279">
        <v>6458</v>
      </c>
      <c r="G279">
        <f t="shared" si="25"/>
        <v>-2478</v>
      </c>
      <c r="H279">
        <f t="shared" si="21"/>
        <v>-0.38371012697429546</v>
      </c>
      <c r="I279">
        <f t="shared" si="22"/>
        <v>242.78</v>
      </c>
      <c r="J279" s="5">
        <f t="shared" si="23"/>
        <v>291.33600000000001</v>
      </c>
      <c r="K279" s="2">
        <f>I279*1.15</f>
        <v>279.197</v>
      </c>
      <c r="L279" s="5">
        <f t="shared" si="24"/>
        <v>279.197</v>
      </c>
    </row>
    <row r="280" spans="1:13" hidden="1">
      <c r="A280" t="s">
        <v>691</v>
      </c>
      <c r="B280" s="1">
        <v>4987443353473</v>
      </c>
      <c r="C280" t="s">
        <v>274</v>
      </c>
      <c r="D280" s="4" t="s">
        <v>692</v>
      </c>
      <c r="E280">
        <v>1280</v>
      </c>
      <c r="F280">
        <v>1877</v>
      </c>
      <c r="G280">
        <f t="shared" si="25"/>
        <v>-597</v>
      </c>
      <c r="H280">
        <f t="shared" si="21"/>
        <v>-0.31806073521576983</v>
      </c>
      <c r="I280">
        <f t="shared" si="22"/>
        <v>78.08</v>
      </c>
      <c r="J280" s="5">
        <f t="shared" si="23"/>
        <v>93.695999999999998</v>
      </c>
      <c r="K280" s="5"/>
      <c r="L280" s="5">
        <f t="shared" si="24"/>
        <v>89.791999999999987</v>
      </c>
    </row>
    <row r="281" spans="1:13" hidden="1">
      <c r="A281" t="s">
        <v>693</v>
      </c>
      <c r="B281" s="1">
        <v>4987443324602</v>
      </c>
      <c r="C281" t="s">
        <v>271</v>
      </c>
      <c r="D281" s="4" t="s">
        <v>694</v>
      </c>
      <c r="E281">
        <v>891</v>
      </c>
      <c r="F281">
        <v>980</v>
      </c>
      <c r="G281">
        <f t="shared" si="25"/>
        <v>-89</v>
      </c>
      <c r="H281">
        <f t="shared" si="21"/>
        <v>-9.0816326530612251E-2</v>
      </c>
      <c r="I281">
        <f t="shared" si="22"/>
        <v>54.350999999999999</v>
      </c>
      <c r="J281" s="5">
        <f t="shared" si="23"/>
        <v>65.221199999999996</v>
      </c>
      <c r="K281" s="5"/>
      <c r="L281" s="5">
        <f t="shared" si="24"/>
        <v>62.503649999999993</v>
      </c>
    </row>
    <row r="282" spans="1:13" hidden="1">
      <c r="A282" t="s">
        <v>695</v>
      </c>
      <c r="B282" s="1">
        <v>4987443353206</v>
      </c>
      <c r="C282" t="s">
        <v>274</v>
      </c>
      <c r="D282" s="4" t="s">
        <v>696</v>
      </c>
      <c r="E282">
        <v>1732</v>
      </c>
      <c r="F282">
        <v>1877</v>
      </c>
      <c r="G282">
        <f t="shared" si="25"/>
        <v>-145</v>
      </c>
      <c r="H282">
        <f t="shared" si="21"/>
        <v>-7.7250932338838577E-2</v>
      </c>
      <c r="I282">
        <f t="shared" si="22"/>
        <v>105.652</v>
      </c>
      <c r="J282" s="5">
        <f t="shared" si="23"/>
        <v>126.7824</v>
      </c>
      <c r="K282" s="5"/>
      <c r="L282" s="5">
        <f t="shared" si="24"/>
        <v>121.49979999999999</v>
      </c>
    </row>
    <row r="283" spans="1:13" hidden="1">
      <c r="A283" t="s">
        <v>697</v>
      </c>
      <c r="B283" s="1">
        <v>4987443353190</v>
      </c>
      <c r="C283" t="s">
        <v>271</v>
      </c>
      <c r="D283" s="4" t="s">
        <v>698</v>
      </c>
      <c r="E283">
        <v>960</v>
      </c>
      <c r="F283">
        <v>980</v>
      </c>
      <c r="G283">
        <f t="shared" si="25"/>
        <v>-20</v>
      </c>
      <c r="H283">
        <f t="shared" si="21"/>
        <v>-2.0408163265306121E-2</v>
      </c>
      <c r="I283">
        <f t="shared" si="22"/>
        <v>58.56</v>
      </c>
      <c r="J283" s="5">
        <f t="shared" si="23"/>
        <v>70.272000000000006</v>
      </c>
      <c r="K283" s="5"/>
      <c r="L283" s="5">
        <f t="shared" si="24"/>
        <v>67.343999999999994</v>
      </c>
    </row>
    <row r="284" spans="1:13" hidden="1">
      <c r="A284" t="s">
        <v>699</v>
      </c>
      <c r="B284" s="1">
        <v>4987443353176</v>
      </c>
      <c r="C284" t="s">
        <v>274</v>
      </c>
      <c r="D284" s="4" t="s">
        <v>700</v>
      </c>
      <c r="E284">
        <v>1732</v>
      </c>
      <c r="F284">
        <v>1877</v>
      </c>
      <c r="G284">
        <f t="shared" si="25"/>
        <v>-145</v>
      </c>
      <c r="H284">
        <f t="shared" si="21"/>
        <v>-7.7250932338838577E-2</v>
      </c>
      <c r="I284">
        <f t="shared" si="22"/>
        <v>105.652</v>
      </c>
      <c r="J284" s="5">
        <f t="shared" si="23"/>
        <v>126.7824</v>
      </c>
      <c r="K284" s="5"/>
      <c r="L284" s="5">
        <f t="shared" si="24"/>
        <v>121.49979999999999</v>
      </c>
    </row>
    <row r="285" spans="1:13" hidden="1">
      <c r="A285" t="s">
        <v>701</v>
      </c>
      <c r="B285" s="1">
        <v>4987443353169</v>
      </c>
      <c r="C285" t="s">
        <v>702</v>
      </c>
      <c r="D285" s="4" t="s">
        <v>703</v>
      </c>
      <c r="E285">
        <v>960</v>
      </c>
      <c r="F285">
        <v>980</v>
      </c>
      <c r="G285">
        <f t="shared" si="25"/>
        <v>-20</v>
      </c>
      <c r="H285">
        <f t="shared" si="21"/>
        <v>-2.0408163265306121E-2</v>
      </c>
      <c r="I285">
        <f t="shared" si="22"/>
        <v>58.56</v>
      </c>
      <c r="J285" s="5">
        <f t="shared" si="23"/>
        <v>70.272000000000006</v>
      </c>
      <c r="K285" s="5"/>
      <c r="L285" s="5">
        <f t="shared" si="24"/>
        <v>67.343999999999994</v>
      </c>
    </row>
    <row r="286" spans="1:13" hidden="1">
      <c r="A286" t="s">
        <v>704</v>
      </c>
      <c r="B286" s="1">
        <v>4987115880016</v>
      </c>
      <c r="C286" t="s">
        <v>705</v>
      </c>
      <c r="D286" t="s">
        <v>706</v>
      </c>
      <c r="E286">
        <v>1980</v>
      </c>
      <c r="F286">
        <v>2052</v>
      </c>
      <c r="G286">
        <f t="shared" si="25"/>
        <v>-72</v>
      </c>
      <c r="H286">
        <f t="shared" si="21"/>
        <v>-3.5087719298245612E-2</v>
      </c>
      <c r="I286">
        <f t="shared" si="22"/>
        <v>120.78</v>
      </c>
      <c r="J286" s="5">
        <f t="shared" si="23"/>
        <v>144.93600000000001</v>
      </c>
      <c r="K286" s="5"/>
      <c r="L286" s="5">
        <f t="shared" si="24"/>
        <v>138.89699999999999</v>
      </c>
    </row>
    <row r="287" spans="1:13" hidden="1">
      <c r="A287" t="s">
        <v>707</v>
      </c>
      <c r="B287" s="1">
        <v>4901080420411</v>
      </c>
      <c r="C287" t="s">
        <v>708</v>
      </c>
      <c r="D287" t="s">
        <v>709</v>
      </c>
      <c r="E287">
        <v>2680</v>
      </c>
      <c r="F287">
        <v>2962</v>
      </c>
      <c r="G287">
        <f t="shared" si="25"/>
        <v>-282</v>
      </c>
      <c r="H287">
        <f t="shared" si="21"/>
        <v>-9.5205941931127622E-2</v>
      </c>
      <c r="I287">
        <f t="shared" si="22"/>
        <v>163.47999999999999</v>
      </c>
      <c r="J287" s="5">
        <f t="shared" si="23"/>
        <v>196.17599999999999</v>
      </c>
      <c r="K287" s="5"/>
      <c r="L287" s="5">
        <f t="shared" si="24"/>
        <v>188.00199999999998</v>
      </c>
    </row>
    <row r="288" spans="1:13">
      <c r="A288" t="s">
        <v>710</v>
      </c>
      <c r="B288" s="1">
        <v>4987115598867</v>
      </c>
      <c r="C288" t="s">
        <v>711</v>
      </c>
      <c r="D288" t="s">
        <v>712</v>
      </c>
      <c r="E288">
        <v>3654</v>
      </c>
      <c r="F288">
        <v>3902</v>
      </c>
      <c r="G288">
        <f t="shared" si="25"/>
        <v>-248</v>
      </c>
      <c r="H288">
        <f t="shared" si="21"/>
        <v>-6.3557150179395186E-2</v>
      </c>
      <c r="I288">
        <f t="shared" si="22"/>
        <v>222.89400000000001</v>
      </c>
      <c r="J288" s="5">
        <f t="shared" si="23"/>
        <v>267.47280000000001</v>
      </c>
      <c r="K288" s="2">
        <f>I288*1.15</f>
        <v>256.32810000000001</v>
      </c>
      <c r="L288" s="5">
        <f t="shared" si="24"/>
        <v>256.32810000000001</v>
      </c>
    </row>
    <row r="289" spans="1:14" hidden="1">
      <c r="A289" t="s">
        <v>713</v>
      </c>
      <c r="B289" s="1">
        <v>4987316023083</v>
      </c>
      <c r="C289" t="s">
        <v>714</v>
      </c>
      <c r="D289" t="s">
        <v>715</v>
      </c>
      <c r="E289">
        <v>659</v>
      </c>
      <c r="F289">
        <v>1048</v>
      </c>
      <c r="G289">
        <f t="shared" si="25"/>
        <v>-389</v>
      </c>
      <c r="H289">
        <f t="shared" si="21"/>
        <v>-0.37118320610687022</v>
      </c>
      <c r="I289">
        <f t="shared" si="22"/>
        <v>40.198999999999998</v>
      </c>
      <c r="J289" s="5">
        <f t="shared" si="23"/>
        <v>48.238799999999998</v>
      </c>
      <c r="K289" s="5"/>
      <c r="L289" s="5">
        <f t="shared" si="24"/>
        <v>46.228849999999994</v>
      </c>
    </row>
    <row r="290" spans="1:14" hidden="1">
      <c r="A290" t="s">
        <v>716</v>
      </c>
      <c r="B290" s="1">
        <v>4987123700030</v>
      </c>
      <c r="C290" t="s">
        <v>268</v>
      </c>
      <c r="D290" t="s">
        <v>717</v>
      </c>
      <c r="E290">
        <v>2268</v>
      </c>
      <c r="F290">
        <v>2068</v>
      </c>
      <c r="G290">
        <f t="shared" si="25"/>
        <v>200</v>
      </c>
      <c r="H290">
        <f t="shared" si="21"/>
        <v>9.6711798839458407E-2</v>
      </c>
      <c r="I290">
        <f t="shared" si="22"/>
        <v>138.34799999999998</v>
      </c>
      <c r="J290" s="5">
        <f t="shared" si="23"/>
        <v>166.01759999999999</v>
      </c>
      <c r="K290" s="5"/>
      <c r="L290" s="5">
        <f t="shared" si="24"/>
        <v>159.10019999999997</v>
      </c>
      <c r="N290" t="s">
        <v>718</v>
      </c>
    </row>
    <row r="291" spans="1:14">
      <c r="A291" t="s">
        <v>719</v>
      </c>
      <c r="B291" s="1">
        <v>4987123142168</v>
      </c>
      <c r="C291" t="s">
        <v>720</v>
      </c>
      <c r="D291" t="s">
        <v>721</v>
      </c>
      <c r="E291">
        <v>5690</v>
      </c>
      <c r="F291">
        <v>6900</v>
      </c>
      <c r="G291">
        <f t="shared" si="25"/>
        <v>-1210</v>
      </c>
      <c r="H291">
        <f t="shared" si="21"/>
        <v>-0.17536231884057971</v>
      </c>
      <c r="I291">
        <f t="shared" si="22"/>
        <v>347.09</v>
      </c>
      <c r="J291" s="5">
        <f t="shared" si="23"/>
        <v>416.50799999999998</v>
      </c>
      <c r="K291" s="2">
        <f>I291*1.15</f>
        <v>399.15349999999995</v>
      </c>
      <c r="L291" s="5">
        <f t="shared" si="24"/>
        <v>399.15349999999995</v>
      </c>
    </row>
    <row r="292" spans="1:14" hidden="1">
      <c r="A292" t="s">
        <v>722</v>
      </c>
      <c r="B292" s="1">
        <v>4987123700214</v>
      </c>
      <c r="C292" t="s">
        <v>268</v>
      </c>
      <c r="D292" t="s">
        <v>723</v>
      </c>
      <c r="E292">
        <v>2141</v>
      </c>
      <c r="F292">
        <v>2268</v>
      </c>
      <c r="G292">
        <f t="shared" si="25"/>
        <v>-127</v>
      </c>
      <c r="H292">
        <f t="shared" si="21"/>
        <v>-5.5996472663139327E-2</v>
      </c>
      <c r="I292">
        <f t="shared" si="22"/>
        <v>130.601</v>
      </c>
      <c r="J292" s="5">
        <f t="shared" si="23"/>
        <v>156.72119999999998</v>
      </c>
      <c r="K292" s="5"/>
      <c r="L292" s="5">
        <f t="shared" si="24"/>
        <v>150.19114999999999</v>
      </c>
    </row>
    <row r="293" spans="1:14">
      <c r="A293" t="s">
        <v>724</v>
      </c>
      <c r="B293" s="1">
        <v>4987123700344</v>
      </c>
      <c r="C293" t="s">
        <v>720</v>
      </c>
      <c r="D293" t="s">
        <v>725</v>
      </c>
      <c r="E293">
        <v>6100</v>
      </c>
      <c r="F293">
        <v>7452</v>
      </c>
      <c r="G293">
        <f t="shared" si="25"/>
        <v>-1352</v>
      </c>
      <c r="H293">
        <f t="shared" si="21"/>
        <v>-0.18142780461621041</v>
      </c>
      <c r="I293">
        <f t="shared" si="22"/>
        <v>372.09999999999997</v>
      </c>
      <c r="J293" s="5">
        <f t="shared" si="23"/>
        <v>446.51999999999992</v>
      </c>
      <c r="K293" s="2">
        <f>I293*1.15</f>
        <v>427.91499999999991</v>
      </c>
      <c r="L293" s="5">
        <f t="shared" si="24"/>
        <v>427.91499999999991</v>
      </c>
    </row>
    <row r="294" spans="1:14" hidden="1">
      <c r="A294" t="s">
        <v>726</v>
      </c>
      <c r="B294" s="1">
        <v>4987103032885</v>
      </c>
      <c r="C294" t="s">
        <v>246</v>
      </c>
      <c r="D294" t="s">
        <v>727</v>
      </c>
      <c r="E294">
        <v>2780</v>
      </c>
      <c r="F294">
        <v>4509</v>
      </c>
      <c r="G294">
        <f t="shared" si="25"/>
        <v>-1729</v>
      </c>
      <c r="H294">
        <f t="shared" si="21"/>
        <v>-0.38345531159902418</v>
      </c>
      <c r="I294">
        <f t="shared" si="22"/>
        <v>169.57999999999998</v>
      </c>
      <c r="J294" s="5">
        <f t="shared" si="23"/>
        <v>203.49599999999998</v>
      </c>
      <c r="K294" s="5"/>
      <c r="L294" s="5">
        <f t="shared" si="24"/>
        <v>195.01699999999997</v>
      </c>
    </row>
    <row r="295" spans="1:14">
      <c r="A295" t="s">
        <v>728</v>
      </c>
      <c r="B295" s="1">
        <v>4987103032892</v>
      </c>
      <c r="C295" t="s">
        <v>456</v>
      </c>
      <c r="D295" t="s">
        <v>729</v>
      </c>
      <c r="E295">
        <v>7980</v>
      </c>
      <c r="F295">
        <v>8178</v>
      </c>
      <c r="G295">
        <f t="shared" si="25"/>
        <v>-198</v>
      </c>
      <c r="H295">
        <f t="shared" si="21"/>
        <v>-2.4211298606016139E-2</v>
      </c>
      <c r="I295">
        <f t="shared" si="22"/>
        <v>486.78</v>
      </c>
      <c r="J295" s="5">
        <f t="shared" si="23"/>
        <v>584.13599999999997</v>
      </c>
      <c r="K295" s="2">
        <f>I295*1.15</f>
        <v>559.79699999999991</v>
      </c>
      <c r="L295" s="5">
        <f t="shared" si="24"/>
        <v>559.79699999999991</v>
      </c>
    </row>
    <row r="296" spans="1:14" hidden="1">
      <c r="A296" t="s">
        <v>730</v>
      </c>
      <c r="B296" s="1">
        <v>4987103038962</v>
      </c>
      <c r="C296" t="s">
        <v>209</v>
      </c>
      <c r="D296" t="s">
        <v>731</v>
      </c>
      <c r="E296">
        <v>1380</v>
      </c>
      <c r="F296">
        <v>1316</v>
      </c>
      <c r="G296">
        <f t="shared" si="25"/>
        <v>64</v>
      </c>
      <c r="H296">
        <f t="shared" si="21"/>
        <v>4.8632218844984802E-2</v>
      </c>
      <c r="I296">
        <f t="shared" si="22"/>
        <v>84.179999999999993</v>
      </c>
      <c r="J296" s="5">
        <f t="shared" si="23"/>
        <v>101.01599999999999</v>
      </c>
      <c r="K296" s="5"/>
      <c r="L296" s="5">
        <f t="shared" si="24"/>
        <v>96.806999999999988</v>
      </c>
    </row>
    <row r="297" spans="1:14" hidden="1">
      <c r="A297" t="s">
        <v>732</v>
      </c>
      <c r="B297" s="1">
        <v>4987103038986</v>
      </c>
      <c r="C297" t="s">
        <v>733</v>
      </c>
      <c r="D297" t="s">
        <v>734</v>
      </c>
      <c r="E297">
        <v>2550</v>
      </c>
      <c r="F297">
        <v>2550</v>
      </c>
      <c r="G297">
        <f t="shared" si="25"/>
        <v>0</v>
      </c>
      <c r="H297">
        <f t="shared" si="21"/>
        <v>0</v>
      </c>
      <c r="I297">
        <f t="shared" si="22"/>
        <v>155.54999999999998</v>
      </c>
      <c r="J297" s="5">
        <f t="shared" si="23"/>
        <v>186.65999999999997</v>
      </c>
      <c r="K297" s="5"/>
      <c r="L297" s="5">
        <f t="shared" si="24"/>
        <v>178.88249999999996</v>
      </c>
    </row>
    <row r="298" spans="1:14">
      <c r="A298" t="s">
        <v>735</v>
      </c>
      <c r="B298" s="1">
        <v>4987103039006</v>
      </c>
      <c r="C298" t="s">
        <v>736</v>
      </c>
      <c r="D298" t="s">
        <v>737</v>
      </c>
      <c r="E298">
        <v>4980</v>
      </c>
      <c r="F298">
        <v>4937</v>
      </c>
      <c r="G298">
        <f t="shared" si="25"/>
        <v>43</v>
      </c>
      <c r="H298">
        <f t="shared" si="21"/>
        <v>8.7097427587603804E-3</v>
      </c>
      <c r="I298">
        <f t="shared" si="22"/>
        <v>303.77999999999997</v>
      </c>
      <c r="J298" s="5">
        <f t="shared" si="23"/>
        <v>364.53599999999994</v>
      </c>
      <c r="K298" s="2">
        <f>I298*1.15</f>
        <v>349.34699999999992</v>
      </c>
      <c r="L298" s="5">
        <f t="shared" si="24"/>
        <v>349.34699999999992</v>
      </c>
    </row>
    <row r="299" spans="1:14" hidden="1">
      <c r="A299" t="s">
        <v>738</v>
      </c>
      <c r="B299" s="1">
        <v>4987107606297</v>
      </c>
      <c r="C299" t="s">
        <v>26</v>
      </c>
      <c r="D299" t="s">
        <v>739</v>
      </c>
      <c r="E299">
        <v>2026</v>
      </c>
      <c r="F299">
        <v>2036</v>
      </c>
      <c r="G299">
        <f t="shared" si="25"/>
        <v>-10</v>
      </c>
      <c r="H299">
        <f t="shared" si="21"/>
        <v>-4.911591355599214E-3</v>
      </c>
      <c r="I299">
        <f t="shared" si="22"/>
        <v>123.586</v>
      </c>
      <c r="J299" s="5">
        <f t="shared" si="23"/>
        <v>148.3032</v>
      </c>
      <c r="K299" s="5"/>
      <c r="L299" s="5">
        <f t="shared" si="24"/>
        <v>142.12389999999999</v>
      </c>
      <c r="M299" s="5">
        <v>165</v>
      </c>
    </row>
    <row r="300" spans="1:14" hidden="1">
      <c r="A300" t="s">
        <v>740</v>
      </c>
      <c r="B300" s="1">
        <v>4987107606303</v>
      </c>
      <c r="C300" t="s">
        <v>159</v>
      </c>
      <c r="D300" t="s">
        <v>741</v>
      </c>
      <c r="E300">
        <v>2880</v>
      </c>
      <c r="F300">
        <v>2880</v>
      </c>
      <c r="G300">
        <f t="shared" si="25"/>
        <v>0</v>
      </c>
      <c r="H300">
        <f t="shared" si="21"/>
        <v>0</v>
      </c>
      <c r="I300">
        <f t="shared" si="22"/>
        <v>175.68</v>
      </c>
      <c r="J300" s="5">
        <f t="shared" si="23"/>
        <v>210.816</v>
      </c>
      <c r="K300" s="5"/>
      <c r="L300" s="5">
        <f t="shared" si="24"/>
        <v>202.03199999999998</v>
      </c>
      <c r="M300" s="5">
        <v>229</v>
      </c>
    </row>
    <row r="301" spans="1:14" hidden="1">
      <c r="A301" t="s">
        <v>742</v>
      </c>
      <c r="B301" s="1">
        <v>4980673001275</v>
      </c>
      <c r="C301" t="s">
        <v>733</v>
      </c>
      <c r="D301" s="4" t="s">
        <v>743</v>
      </c>
      <c r="E301">
        <v>997</v>
      </c>
      <c r="F301">
        <v>997</v>
      </c>
      <c r="G301">
        <f t="shared" si="25"/>
        <v>0</v>
      </c>
      <c r="H301">
        <f t="shared" si="21"/>
        <v>0</v>
      </c>
      <c r="I301">
        <f t="shared" si="22"/>
        <v>60.817</v>
      </c>
      <c r="J301" s="5">
        <f t="shared" si="23"/>
        <v>72.980400000000003</v>
      </c>
      <c r="K301" s="5"/>
      <c r="L301" s="5">
        <f t="shared" si="24"/>
        <v>69.939549999999997</v>
      </c>
      <c r="M301" s="8"/>
      <c r="N301" s="8"/>
    </row>
    <row r="302" spans="1:14" hidden="1">
      <c r="A302" t="s">
        <v>744</v>
      </c>
      <c r="B302" s="1">
        <v>4980673001282</v>
      </c>
      <c r="C302" t="s">
        <v>745</v>
      </c>
      <c r="D302" s="4" t="s">
        <v>746</v>
      </c>
      <c r="E302">
        <v>2980</v>
      </c>
      <c r="F302">
        <v>2980</v>
      </c>
      <c r="G302">
        <f t="shared" si="25"/>
        <v>0</v>
      </c>
      <c r="H302">
        <f t="shared" si="21"/>
        <v>0</v>
      </c>
      <c r="I302">
        <f t="shared" si="22"/>
        <v>181.78</v>
      </c>
      <c r="J302" s="5">
        <f t="shared" si="23"/>
        <v>218.136</v>
      </c>
      <c r="K302" s="5"/>
      <c r="L302" s="5">
        <f t="shared" si="24"/>
        <v>209.047</v>
      </c>
      <c r="M302" s="8"/>
      <c r="N302" s="8"/>
    </row>
    <row r="303" spans="1:14" hidden="1">
      <c r="A303" t="s">
        <v>747</v>
      </c>
      <c r="B303" s="1">
        <v>4987300056707</v>
      </c>
      <c r="C303" t="s">
        <v>46</v>
      </c>
      <c r="D303" t="s">
        <v>748</v>
      </c>
      <c r="E303">
        <v>889</v>
      </c>
      <c r="F303">
        <v>1007</v>
      </c>
      <c r="G303">
        <f t="shared" si="25"/>
        <v>-118</v>
      </c>
      <c r="H303">
        <f t="shared" si="21"/>
        <v>-0.11717974180734857</v>
      </c>
      <c r="I303">
        <f t="shared" si="22"/>
        <v>54.228999999999999</v>
      </c>
      <c r="J303" s="5">
        <f t="shared" si="23"/>
        <v>65.074799999999996</v>
      </c>
      <c r="K303" s="5"/>
      <c r="L303" s="5">
        <f t="shared" si="24"/>
        <v>62.363349999999997</v>
      </c>
      <c r="M303" s="8"/>
      <c r="N303" s="8"/>
    </row>
    <row r="304" spans="1:14" hidden="1">
      <c r="A304" t="s">
        <v>749</v>
      </c>
      <c r="B304" s="1">
        <v>4987300056714</v>
      </c>
      <c r="C304" t="s">
        <v>31</v>
      </c>
      <c r="D304" t="s">
        <v>750</v>
      </c>
      <c r="E304">
        <v>1880</v>
      </c>
      <c r="F304">
        <v>1058</v>
      </c>
      <c r="G304">
        <f t="shared" si="25"/>
        <v>822</v>
      </c>
      <c r="H304">
        <f t="shared" si="21"/>
        <v>0.77693761814744799</v>
      </c>
      <c r="I304">
        <f t="shared" si="22"/>
        <v>114.67999999999999</v>
      </c>
      <c r="J304" s="5">
        <f t="shared" si="23"/>
        <v>137.61599999999999</v>
      </c>
      <c r="K304" s="5"/>
      <c r="L304" s="5">
        <f t="shared" si="24"/>
        <v>131.88199999999998</v>
      </c>
      <c r="M304" s="8"/>
      <c r="N304" s="8"/>
    </row>
    <row r="305" spans="1:14" hidden="1">
      <c r="A305" t="s">
        <v>751</v>
      </c>
      <c r="B305" s="1">
        <v>4987300058602</v>
      </c>
      <c r="C305" t="s">
        <v>46</v>
      </c>
      <c r="D305" t="s">
        <v>752</v>
      </c>
      <c r="E305">
        <v>1270</v>
      </c>
      <c r="F305">
        <v>1780</v>
      </c>
      <c r="G305">
        <f t="shared" si="25"/>
        <v>-510</v>
      </c>
      <c r="H305">
        <f t="shared" si="21"/>
        <v>-0.28651685393258425</v>
      </c>
      <c r="I305">
        <f t="shared" si="22"/>
        <v>77.47</v>
      </c>
      <c r="J305" s="5">
        <f t="shared" si="23"/>
        <v>92.963999999999999</v>
      </c>
      <c r="K305" s="5"/>
      <c r="L305" s="5">
        <f t="shared" si="24"/>
        <v>89.090499999999992</v>
      </c>
      <c r="M305" s="8"/>
      <c r="N305" s="8"/>
    </row>
    <row r="306" spans="1:14" hidden="1">
      <c r="A306" t="s">
        <v>753</v>
      </c>
      <c r="B306" s="1">
        <v>4987300058619</v>
      </c>
      <c r="C306" t="s">
        <v>31</v>
      </c>
      <c r="D306" t="s">
        <v>754</v>
      </c>
      <c r="E306">
        <v>2640</v>
      </c>
      <c r="F306">
        <v>2678</v>
      </c>
      <c r="G306">
        <f t="shared" si="25"/>
        <v>-38</v>
      </c>
      <c r="H306">
        <f t="shared" si="21"/>
        <v>-1.4189693801344288E-2</v>
      </c>
      <c r="I306">
        <f t="shared" si="22"/>
        <v>161.04</v>
      </c>
      <c r="J306" s="5">
        <f t="shared" si="23"/>
        <v>193.24799999999999</v>
      </c>
      <c r="K306" s="5"/>
      <c r="L306" s="5">
        <f t="shared" si="24"/>
        <v>185.19599999999997</v>
      </c>
      <c r="M306" s="8"/>
      <c r="N306" s="8"/>
    </row>
    <row r="307" spans="1:14" hidden="1">
      <c r="A307" t="s">
        <v>755</v>
      </c>
      <c r="B307" s="1">
        <v>4987028124047</v>
      </c>
      <c r="C307" t="s">
        <v>81</v>
      </c>
      <c r="D307" t="s">
        <v>756</v>
      </c>
      <c r="E307">
        <v>2138</v>
      </c>
      <c r="F307">
        <v>2345</v>
      </c>
      <c r="G307">
        <f t="shared" si="25"/>
        <v>-207</v>
      </c>
      <c r="H307">
        <f t="shared" si="21"/>
        <v>-8.8272921108742006E-2</v>
      </c>
      <c r="I307">
        <f t="shared" si="22"/>
        <v>130.41800000000001</v>
      </c>
      <c r="J307" s="5">
        <f t="shared" si="23"/>
        <v>156.5016</v>
      </c>
      <c r="K307" s="5"/>
      <c r="L307" s="5">
        <f t="shared" si="24"/>
        <v>149.98069999999998</v>
      </c>
      <c r="M307" s="8"/>
      <c r="N307" s="8"/>
    </row>
    <row r="308" spans="1:14" hidden="1">
      <c r="A308" t="s">
        <v>757</v>
      </c>
      <c r="B308" s="1">
        <v>4987028124153</v>
      </c>
      <c r="C308" t="s">
        <v>26</v>
      </c>
      <c r="D308" t="s">
        <v>758</v>
      </c>
      <c r="E308">
        <v>3218</v>
      </c>
      <c r="F308">
        <v>3218</v>
      </c>
      <c r="G308">
        <f t="shared" si="25"/>
        <v>0</v>
      </c>
      <c r="H308">
        <f t="shared" si="21"/>
        <v>0</v>
      </c>
      <c r="I308">
        <f t="shared" si="22"/>
        <v>196.298</v>
      </c>
      <c r="J308" s="5">
        <f t="shared" si="23"/>
        <v>235.55759999999998</v>
      </c>
      <c r="K308" s="5"/>
      <c r="L308" s="5">
        <f t="shared" si="24"/>
        <v>225.74269999999999</v>
      </c>
      <c r="M308" s="8"/>
      <c r="N308" s="8"/>
    </row>
    <row r="309" spans="1:14" hidden="1">
      <c r="A309" t="s">
        <v>759</v>
      </c>
      <c r="B309" s="1">
        <v>4987107619785</v>
      </c>
      <c r="C309" t="s">
        <v>46</v>
      </c>
      <c r="D309" t="s">
        <v>760</v>
      </c>
      <c r="E309">
        <v>1598</v>
      </c>
      <c r="F309">
        <v>1488</v>
      </c>
      <c r="G309">
        <f t="shared" si="25"/>
        <v>110</v>
      </c>
      <c r="H309">
        <f t="shared" si="21"/>
        <v>7.3924731182795703E-2</v>
      </c>
      <c r="I309">
        <f t="shared" si="22"/>
        <v>97.477999999999994</v>
      </c>
      <c r="J309" s="5">
        <f t="shared" si="23"/>
        <v>116.97359999999999</v>
      </c>
      <c r="K309" s="5"/>
      <c r="L309" s="5">
        <f t="shared" si="24"/>
        <v>112.09969999999998</v>
      </c>
      <c r="M309" s="8"/>
      <c r="N309" s="8"/>
    </row>
    <row r="310" spans="1:14" hidden="1">
      <c r="A310" t="s">
        <v>761</v>
      </c>
      <c r="B310" s="1">
        <v>4987107619792</v>
      </c>
      <c r="C310" t="s">
        <v>81</v>
      </c>
      <c r="D310" t="s">
        <v>762</v>
      </c>
      <c r="E310">
        <v>2376</v>
      </c>
      <c r="F310">
        <v>2450</v>
      </c>
      <c r="G310">
        <f t="shared" si="25"/>
        <v>-74</v>
      </c>
      <c r="H310">
        <f t="shared" si="21"/>
        <v>-3.0204081632653063E-2</v>
      </c>
      <c r="I310">
        <f t="shared" si="22"/>
        <v>144.93600000000001</v>
      </c>
      <c r="J310" s="5">
        <f t="shared" si="23"/>
        <v>173.92320000000001</v>
      </c>
      <c r="K310" s="5"/>
      <c r="L310" s="5">
        <f t="shared" si="24"/>
        <v>166.6764</v>
      </c>
      <c r="M310" s="8"/>
      <c r="N310" s="8"/>
    </row>
    <row r="311" spans="1:14" hidden="1">
      <c r="A311" t="s">
        <v>763</v>
      </c>
      <c r="B311" s="1">
        <v>4987107046666</v>
      </c>
      <c r="C311" t="s">
        <v>304</v>
      </c>
      <c r="D311" t="s">
        <v>764</v>
      </c>
      <c r="E311">
        <v>1680</v>
      </c>
      <c r="F311">
        <v>1480</v>
      </c>
      <c r="G311">
        <f t="shared" si="25"/>
        <v>200</v>
      </c>
      <c r="H311">
        <f t="shared" si="21"/>
        <v>0.13513513513513514</v>
      </c>
      <c r="I311">
        <f t="shared" si="22"/>
        <v>102.48</v>
      </c>
      <c r="J311" s="5">
        <f t="shared" si="23"/>
        <v>122.976</v>
      </c>
      <c r="K311" s="5"/>
      <c r="L311" s="5">
        <f t="shared" si="24"/>
        <v>117.85199999999999</v>
      </c>
      <c r="M311" s="8">
        <v>126</v>
      </c>
      <c r="N311" s="8">
        <v>150</v>
      </c>
    </row>
    <row r="312" spans="1:14" hidden="1">
      <c r="A312" t="s">
        <v>765</v>
      </c>
      <c r="B312" s="1">
        <v>4987343900555</v>
      </c>
      <c r="C312" t="s">
        <v>26</v>
      </c>
      <c r="D312" t="s">
        <v>766</v>
      </c>
      <c r="E312">
        <v>1814</v>
      </c>
      <c r="F312">
        <v>2036</v>
      </c>
      <c r="G312">
        <f t="shared" si="25"/>
        <v>-222</v>
      </c>
      <c r="H312">
        <f t="shared" si="21"/>
        <v>-0.10903732809430255</v>
      </c>
      <c r="I312">
        <f t="shared" si="22"/>
        <v>110.654</v>
      </c>
      <c r="J312" s="5">
        <f t="shared" si="23"/>
        <v>132.78479999999999</v>
      </c>
      <c r="K312" s="5"/>
      <c r="L312" s="5">
        <f t="shared" si="24"/>
        <v>127.25209999999998</v>
      </c>
      <c r="M312" s="8"/>
      <c r="N312" s="8"/>
    </row>
    <row r="313" spans="1:14" hidden="1">
      <c r="A313" t="s">
        <v>767</v>
      </c>
      <c r="B313" s="1">
        <v>4987316029177</v>
      </c>
      <c r="C313" t="s">
        <v>745</v>
      </c>
      <c r="D313" t="s">
        <v>768</v>
      </c>
      <c r="E313">
        <v>3060</v>
      </c>
      <c r="F313">
        <v>2480</v>
      </c>
      <c r="G313">
        <f t="shared" si="25"/>
        <v>580</v>
      </c>
      <c r="H313">
        <f t="shared" si="21"/>
        <v>0.23387096774193547</v>
      </c>
      <c r="I313">
        <f t="shared" si="22"/>
        <v>186.66</v>
      </c>
      <c r="J313" s="5">
        <f t="shared" si="23"/>
        <v>223.99199999999999</v>
      </c>
      <c r="K313" s="5"/>
      <c r="L313" s="5">
        <f t="shared" si="24"/>
        <v>214.65899999999999</v>
      </c>
      <c r="M313" s="8"/>
      <c r="N313" s="8"/>
    </row>
    <row r="314" spans="1:14" hidden="1">
      <c r="A314" t="s">
        <v>769</v>
      </c>
      <c r="B314" s="1">
        <v>4987081315758</v>
      </c>
      <c r="C314" t="s">
        <v>770</v>
      </c>
      <c r="D314" t="s">
        <v>771</v>
      </c>
      <c r="E314">
        <v>3060</v>
      </c>
      <c r="F314">
        <v>2781</v>
      </c>
      <c r="G314">
        <f t="shared" si="25"/>
        <v>279</v>
      </c>
      <c r="H314">
        <f t="shared" si="21"/>
        <v>0.10032362459546926</v>
      </c>
      <c r="I314">
        <f t="shared" si="22"/>
        <v>186.66</v>
      </c>
      <c r="J314" s="5">
        <f t="shared" si="23"/>
        <v>223.99199999999999</v>
      </c>
      <c r="K314" s="5"/>
      <c r="L314" s="5">
        <f t="shared" si="24"/>
        <v>214.65899999999999</v>
      </c>
      <c r="M314" s="8"/>
      <c r="N314" s="8"/>
    </row>
    <row r="315" spans="1:14" hidden="1">
      <c r="A315" t="s">
        <v>772</v>
      </c>
      <c r="B315" s="1">
        <v>4987028105060</v>
      </c>
      <c r="C315" t="s">
        <v>773</v>
      </c>
      <c r="D315" t="s">
        <v>774</v>
      </c>
      <c r="E315">
        <v>2138</v>
      </c>
      <c r="F315">
        <v>2138</v>
      </c>
      <c r="G315">
        <f t="shared" si="25"/>
        <v>0</v>
      </c>
      <c r="H315">
        <f t="shared" si="21"/>
        <v>0</v>
      </c>
      <c r="I315">
        <f t="shared" si="22"/>
        <v>130.41800000000001</v>
      </c>
      <c r="J315" s="5">
        <f t="shared" si="23"/>
        <v>156.5016</v>
      </c>
      <c r="K315" s="5"/>
      <c r="L315" s="5">
        <f t="shared" si="24"/>
        <v>149.98069999999998</v>
      </c>
      <c r="M315" s="8"/>
      <c r="N315" s="8"/>
    </row>
    <row r="316" spans="1:14" hidden="1">
      <c r="A316" t="s">
        <v>775</v>
      </c>
      <c r="B316" s="1">
        <v>4987028105077</v>
      </c>
      <c r="C316" t="s">
        <v>776</v>
      </c>
      <c r="D316" t="s">
        <v>777</v>
      </c>
      <c r="E316">
        <v>3063</v>
      </c>
      <c r="F316">
        <v>3063</v>
      </c>
      <c r="G316">
        <f t="shared" si="25"/>
        <v>0</v>
      </c>
      <c r="H316">
        <f t="shared" si="21"/>
        <v>0</v>
      </c>
      <c r="I316">
        <f t="shared" si="22"/>
        <v>186.84299999999999</v>
      </c>
      <c r="J316" s="5">
        <f t="shared" si="23"/>
        <v>224.21159999999998</v>
      </c>
      <c r="K316" s="5"/>
      <c r="L316" s="5">
        <f t="shared" si="24"/>
        <v>214.86944999999997</v>
      </c>
      <c r="M316" s="8"/>
      <c r="N316" s="8"/>
    </row>
    <row r="317" spans="1:14" hidden="1">
      <c r="A317" t="s">
        <v>778</v>
      </c>
      <c r="B317" s="1">
        <v>4987300029800</v>
      </c>
      <c r="C317" t="s">
        <v>779</v>
      </c>
      <c r="D317" t="s">
        <v>780</v>
      </c>
      <c r="E317">
        <v>398</v>
      </c>
      <c r="F317">
        <v>626</v>
      </c>
      <c r="G317">
        <f t="shared" si="25"/>
        <v>-228</v>
      </c>
      <c r="H317">
        <f t="shared" si="21"/>
        <v>-0.36421725239616615</v>
      </c>
      <c r="I317">
        <f t="shared" si="22"/>
        <v>24.277999999999999</v>
      </c>
      <c r="J317" s="5">
        <f t="shared" si="23"/>
        <v>29.133599999999998</v>
      </c>
      <c r="K317" s="5"/>
      <c r="L317" s="5">
        <f t="shared" si="24"/>
        <v>27.919699999999995</v>
      </c>
      <c r="M317" s="8"/>
      <c r="N317" s="8"/>
    </row>
    <row r="318" spans="1:14" hidden="1">
      <c r="A318" t="s">
        <v>781</v>
      </c>
      <c r="B318" s="1">
        <v>4987028110552</v>
      </c>
      <c r="C318" t="s">
        <v>714</v>
      </c>
      <c r="D318" t="s">
        <v>782</v>
      </c>
      <c r="E318">
        <v>450</v>
      </c>
      <c r="F318">
        <v>498</v>
      </c>
      <c r="G318">
        <f t="shared" si="25"/>
        <v>-48</v>
      </c>
      <c r="H318">
        <f t="shared" si="21"/>
        <v>-9.6385542168674704E-2</v>
      </c>
      <c r="I318">
        <f t="shared" si="22"/>
        <v>27.45</v>
      </c>
      <c r="J318" s="5">
        <f t="shared" si="23"/>
        <v>32.94</v>
      </c>
      <c r="K318" s="5"/>
      <c r="L318" s="5">
        <f t="shared" si="24"/>
        <v>31.567499999999995</v>
      </c>
      <c r="M318" s="8"/>
      <c r="N318" s="8"/>
    </row>
    <row r="319" spans="1:14" hidden="1">
      <c r="A319" t="s">
        <v>783</v>
      </c>
      <c r="B319" s="1">
        <v>4987241103584</v>
      </c>
      <c r="C319" t="s">
        <v>784</v>
      </c>
      <c r="D319" s="4" t="s">
        <v>785</v>
      </c>
      <c r="E319">
        <v>162</v>
      </c>
      <c r="F319">
        <v>156</v>
      </c>
      <c r="G319">
        <f t="shared" si="25"/>
        <v>6</v>
      </c>
      <c r="H319">
        <f t="shared" si="21"/>
        <v>3.8461538461538464E-2</v>
      </c>
      <c r="I319">
        <f t="shared" si="22"/>
        <v>9.8819999999999997</v>
      </c>
      <c r="J319" s="5">
        <f t="shared" si="23"/>
        <v>11.8584</v>
      </c>
      <c r="K319" s="5"/>
      <c r="L319" s="5">
        <f t="shared" si="24"/>
        <v>11.364299999999998</v>
      </c>
      <c r="M319" s="8"/>
      <c r="N319" s="8"/>
    </row>
    <row r="320" spans="1:14" hidden="1">
      <c r="A320" t="s">
        <v>786</v>
      </c>
      <c r="B320" s="1">
        <v>4987241103577</v>
      </c>
      <c r="C320" t="s">
        <v>398</v>
      </c>
      <c r="D320" s="4" t="s">
        <v>787</v>
      </c>
      <c r="E320">
        <v>682</v>
      </c>
      <c r="F320">
        <v>798</v>
      </c>
      <c r="G320">
        <f t="shared" si="25"/>
        <v>-116</v>
      </c>
      <c r="H320">
        <f t="shared" si="21"/>
        <v>-0.14536340852130325</v>
      </c>
      <c r="I320">
        <f t="shared" si="22"/>
        <v>41.601999999999997</v>
      </c>
      <c r="J320" s="5">
        <f t="shared" si="23"/>
        <v>49.922399999999996</v>
      </c>
      <c r="K320" s="5"/>
      <c r="L320" s="5">
        <f t="shared" si="24"/>
        <v>47.842299999999994</v>
      </c>
      <c r="M320" s="8">
        <v>177</v>
      </c>
      <c r="N320" s="8">
        <v>210</v>
      </c>
    </row>
    <row r="321" spans="1:14" hidden="1">
      <c r="A321" t="s">
        <v>788</v>
      </c>
      <c r="B321" s="1">
        <v>4987028110583</v>
      </c>
      <c r="C321" t="s">
        <v>714</v>
      </c>
      <c r="D321" t="s">
        <v>789</v>
      </c>
      <c r="E321">
        <v>668</v>
      </c>
      <c r="F321">
        <v>950</v>
      </c>
      <c r="G321">
        <f t="shared" si="25"/>
        <v>-282</v>
      </c>
      <c r="H321">
        <f t="shared" si="21"/>
        <v>-0.29684210526315791</v>
      </c>
      <c r="I321">
        <f t="shared" si="22"/>
        <v>40.747999999999998</v>
      </c>
      <c r="J321" s="5">
        <f t="shared" si="23"/>
        <v>48.897599999999997</v>
      </c>
      <c r="K321" s="5"/>
      <c r="L321" s="5">
        <f t="shared" si="24"/>
        <v>46.860199999999992</v>
      </c>
      <c r="M321" s="8">
        <v>96</v>
      </c>
      <c r="N321" s="8">
        <v>132</v>
      </c>
    </row>
    <row r="322" spans="1:14" hidden="1">
      <c r="A322" t="s">
        <v>790</v>
      </c>
      <c r="B322" s="1">
        <v>4987028110521</v>
      </c>
      <c r="C322" t="s">
        <v>714</v>
      </c>
      <c r="D322" t="s">
        <v>791</v>
      </c>
      <c r="E322">
        <v>619</v>
      </c>
      <c r="F322">
        <v>798</v>
      </c>
      <c r="G322">
        <f t="shared" si="25"/>
        <v>-179</v>
      </c>
      <c r="H322">
        <f t="shared" ref="H322:H385" si="26">G322/F322</f>
        <v>-0.22431077694235588</v>
      </c>
      <c r="I322">
        <f t="shared" ref="I322:I385" si="27">E322*0.061</f>
        <v>37.759</v>
      </c>
      <c r="J322" s="5">
        <f t="shared" ref="J322:J385" si="28">I322*1.2</f>
        <v>45.3108</v>
      </c>
      <c r="K322" s="5"/>
      <c r="L322" s="5">
        <f t="shared" ref="L322:L385" si="29">I322*1.15</f>
        <v>43.422849999999997</v>
      </c>
      <c r="M322" s="8"/>
      <c r="N322" s="8"/>
    </row>
    <row r="323" spans="1:14" hidden="1">
      <c r="A323" t="s">
        <v>792</v>
      </c>
      <c r="B323" s="1">
        <v>4987028110651</v>
      </c>
      <c r="C323" t="s">
        <v>714</v>
      </c>
      <c r="D323" t="s">
        <v>793</v>
      </c>
      <c r="E323">
        <v>390</v>
      </c>
      <c r="F323">
        <v>468</v>
      </c>
      <c r="G323">
        <f t="shared" si="25"/>
        <v>-78</v>
      </c>
      <c r="H323">
        <f t="shared" si="26"/>
        <v>-0.16666666666666666</v>
      </c>
      <c r="I323">
        <f t="shared" si="27"/>
        <v>23.79</v>
      </c>
      <c r="J323" s="5">
        <f t="shared" si="28"/>
        <v>28.547999999999998</v>
      </c>
      <c r="K323" s="5"/>
      <c r="L323" s="5">
        <f t="shared" si="29"/>
        <v>27.358499999999996</v>
      </c>
      <c r="M323" s="8"/>
      <c r="N323" s="8"/>
    </row>
    <row r="324" spans="1:14" hidden="1">
      <c r="A324" t="s">
        <v>794</v>
      </c>
      <c r="B324" s="1">
        <v>4987028110668</v>
      </c>
      <c r="C324" t="s">
        <v>714</v>
      </c>
      <c r="D324" t="s">
        <v>795</v>
      </c>
      <c r="E324">
        <v>421</v>
      </c>
      <c r="F324">
        <v>468</v>
      </c>
      <c r="G324">
        <f t="shared" si="25"/>
        <v>-47</v>
      </c>
      <c r="H324">
        <f t="shared" si="26"/>
        <v>-0.10042735042735043</v>
      </c>
      <c r="I324">
        <f t="shared" si="27"/>
        <v>25.681000000000001</v>
      </c>
      <c r="J324" s="5">
        <f t="shared" si="28"/>
        <v>30.8172</v>
      </c>
      <c r="K324" s="5"/>
      <c r="L324" s="5">
        <f t="shared" si="29"/>
        <v>29.533149999999999</v>
      </c>
      <c r="M324" s="8"/>
      <c r="N324" s="8"/>
    </row>
    <row r="325" spans="1:14" hidden="1">
      <c r="A325" t="s">
        <v>796</v>
      </c>
      <c r="B325" s="1">
        <v>4987206394316</v>
      </c>
      <c r="C325" t="s">
        <v>797</v>
      </c>
      <c r="D325" t="s">
        <v>798</v>
      </c>
      <c r="E325">
        <v>398</v>
      </c>
      <c r="F325">
        <v>497</v>
      </c>
      <c r="G325">
        <f t="shared" si="25"/>
        <v>-99</v>
      </c>
      <c r="H325">
        <f t="shared" si="26"/>
        <v>-0.19919517102615694</v>
      </c>
      <c r="I325">
        <f t="shared" si="27"/>
        <v>24.277999999999999</v>
      </c>
      <c r="J325" s="5">
        <f t="shared" si="28"/>
        <v>29.133599999999998</v>
      </c>
      <c r="K325" s="5"/>
      <c r="L325" s="5">
        <f t="shared" si="29"/>
        <v>27.919699999999995</v>
      </c>
      <c r="M325" s="8"/>
      <c r="N325" s="8"/>
    </row>
    <row r="326" spans="1:14" hidden="1">
      <c r="A326" t="s">
        <v>799</v>
      </c>
      <c r="B326" s="1">
        <v>4987206394309</v>
      </c>
      <c r="C326" t="s">
        <v>797</v>
      </c>
      <c r="D326" t="s">
        <v>800</v>
      </c>
      <c r="E326">
        <v>398</v>
      </c>
      <c r="F326">
        <v>497</v>
      </c>
      <c r="G326">
        <f t="shared" si="25"/>
        <v>-99</v>
      </c>
      <c r="H326">
        <f t="shared" si="26"/>
        <v>-0.19919517102615694</v>
      </c>
      <c r="I326">
        <f t="shared" si="27"/>
        <v>24.277999999999999</v>
      </c>
      <c r="J326" s="5">
        <f t="shared" si="28"/>
        <v>29.133599999999998</v>
      </c>
      <c r="K326" s="5"/>
      <c r="L326" s="5">
        <f t="shared" si="29"/>
        <v>27.919699999999995</v>
      </c>
      <c r="M326" s="8"/>
      <c r="N326" s="8"/>
    </row>
    <row r="327" spans="1:14" hidden="1">
      <c r="A327" t="s">
        <v>801</v>
      </c>
      <c r="B327" s="1">
        <v>4987300029404</v>
      </c>
      <c r="C327" t="s">
        <v>802</v>
      </c>
      <c r="D327" t="s">
        <v>803</v>
      </c>
      <c r="E327">
        <v>341</v>
      </c>
      <c r="F327">
        <v>513</v>
      </c>
      <c r="G327">
        <f t="shared" si="25"/>
        <v>-172</v>
      </c>
      <c r="H327">
        <f t="shared" si="26"/>
        <v>-0.33528265107212474</v>
      </c>
      <c r="I327">
        <f t="shared" si="27"/>
        <v>20.800999999999998</v>
      </c>
      <c r="J327" s="5">
        <f t="shared" si="28"/>
        <v>24.961199999999998</v>
      </c>
      <c r="K327" s="5"/>
      <c r="L327" s="5">
        <f t="shared" si="29"/>
        <v>23.921149999999997</v>
      </c>
      <c r="M327" s="8"/>
      <c r="N327" s="8"/>
    </row>
    <row r="328" spans="1:14" hidden="1">
      <c r="A328" t="s">
        <v>804</v>
      </c>
      <c r="B328" s="1">
        <v>4987300029411</v>
      </c>
      <c r="C328" t="s">
        <v>805</v>
      </c>
      <c r="D328" t="s">
        <v>806</v>
      </c>
      <c r="E328">
        <v>536</v>
      </c>
      <c r="F328">
        <v>831</v>
      </c>
      <c r="G328">
        <f t="shared" si="25"/>
        <v>-295</v>
      </c>
      <c r="H328">
        <f t="shared" si="26"/>
        <v>-0.35499398315282793</v>
      </c>
      <c r="I328">
        <f t="shared" si="27"/>
        <v>32.695999999999998</v>
      </c>
      <c r="J328" s="5">
        <f t="shared" si="28"/>
        <v>39.235199999999999</v>
      </c>
      <c r="K328" s="5"/>
      <c r="L328" s="5">
        <f t="shared" si="29"/>
        <v>37.600399999999993</v>
      </c>
      <c r="M328" s="8"/>
      <c r="N328" s="8"/>
    </row>
    <row r="329" spans="1:14" hidden="1">
      <c r="A329" t="s">
        <v>807</v>
      </c>
      <c r="B329" s="1">
        <v>4987300029435</v>
      </c>
      <c r="C329" t="s">
        <v>808</v>
      </c>
      <c r="D329" t="s">
        <v>809</v>
      </c>
      <c r="E329">
        <v>772</v>
      </c>
      <c r="F329">
        <v>111</v>
      </c>
      <c r="G329">
        <f t="shared" si="25"/>
        <v>661</v>
      </c>
      <c r="H329">
        <f t="shared" si="26"/>
        <v>5.954954954954955</v>
      </c>
      <c r="I329">
        <f t="shared" si="27"/>
        <v>47.091999999999999</v>
      </c>
      <c r="J329" s="5">
        <f t="shared" si="28"/>
        <v>56.510399999999997</v>
      </c>
      <c r="K329" s="5"/>
      <c r="L329" s="5">
        <f t="shared" si="29"/>
        <v>54.155799999999992</v>
      </c>
      <c r="M329" s="8"/>
      <c r="N329" s="8"/>
    </row>
    <row r="330" spans="1:14" hidden="1">
      <c r="A330" t="s">
        <v>810</v>
      </c>
      <c r="B330" s="1">
        <v>4954097870533</v>
      </c>
      <c r="C330" t="s">
        <v>714</v>
      </c>
      <c r="D330" t="s">
        <v>811</v>
      </c>
      <c r="E330">
        <v>642</v>
      </c>
      <c r="F330">
        <v>642</v>
      </c>
      <c r="G330">
        <f t="shared" si="25"/>
        <v>0</v>
      </c>
      <c r="H330">
        <f t="shared" si="26"/>
        <v>0</v>
      </c>
      <c r="I330">
        <f t="shared" si="27"/>
        <v>39.161999999999999</v>
      </c>
      <c r="J330" s="5">
        <f t="shared" si="28"/>
        <v>46.994399999999999</v>
      </c>
      <c r="K330" s="5"/>
      <c r="L330" s="5">
        <f t="shared" si="29"/>
        <v>45.036299999999997</v>
      </c>
      <c r="M330" s="8">
        <v>55</v>
      </c>
      <c r="N330" s="8">
        <v>72</v>
      </c>
    </row>
    <row r="331" spans="1:14" hidden="1">
      <c r="A331" t="s">
        <v>812</v>
      </c>
      <c r="B331" s="1">
        <v>4954097870564</v>
      </c>
      <c r="C331" t="s">
        <v>714</v>
      </c>
      <c r="D331" t="s">
        <v>813</v>
      </c>
      <c r="E331">
        <v>498</v>
      </c>
      <c r="F331">
        <v>498</v>
      </c>
      <c r="G331">
        <f t="shared" si="25"/>
        <v>0</v>
      </c>
      <c r="H331">
        <f t="shared" si="26"/>
        <v>0</v>
      </c>
      <c r="I331">
        <f t="shared" si="27"/>
        <v>30.378</v>
      </c>
      <c r="J331" s="5">
        <f t="shared" si="28"/>
        <v>36.453600000000002</v>
      </c>
      <c r="K331" s="5"/>
      <c r="L331" s="5">
        <f t="shared" si="29"/>
        <v>34.934699999999999</v>
      </c>
      <c r="M331" s="8"/>
      <c r="N331" s="8"/>
    </row>
    <row r="332" spans="1:14" hidden="1">
      <c r="A332" t="s">
        <v>814</v>
      </c>
      <c r="B332" s="1">
        <v>4987030180321</v>
      </c>
      <c r="C332" t="s">
        <v>714</v>
      </c>
      <c r="D332" t="s">
        <v>815</v>
      </c>
      <c r="E332">
        <v>1209</v>
      </c>
      <c r="F332">
        <v>1209</v>
      </c>
      <c r="G332">
        <f t="shared" si="25"/>
        <v>0</v>
      </c>
      <c r="H332">
        <f t="shared" si="26"/>
        <v>0</v>
      </c>
      <c r="I332">
        <f t="shared" si="27"/>
        <v>73.748999999999995</v>
      </c>
      <c r="J332" s="5">
        <f t="shared" si="28"/>
        <v>88.498799999999989</v>
      </c>
      <c r="K332" s="5"/>
      <c r="L332" s="5">
        <f t="shared" si="29"/>
        <v>84.81134999999999</v>
      </c>
      <c r="M332" s="8"/>
      <c r="N332" s="8"/>
    </row>
    <row r="333" spans="1:14" hidden="1">
      <c r="A333" t="s">
        <v>816</v>
      </c>
      <c r="B333" s="1">
        <v>4987030180338</v>
      </c>
      <c r="C333" t="s">
        <v>817</v>
      </c>
      <c r="D333" t="s">
        <v>818</v>
      </c>
      <c r="E333">
        <v>818</v>
      </c>
      <c r="F333">
        <v>818</v>
      </c>
      <c r="G333">
        <f t="shared" si="25"/>
        <v>0</v>
      </c>
      <c r="H333">
        <f t="shared" si="26"/>
        <v>0</v>
      </c>
      <c r="I333">
        <f t="shared" si="27"/>
        <v>49.897999999999996</v>
      </c>
      <c r="J333" s="5">
        <f t="shared" si="28"/>
        <v>59.877599999999994</v>
      </c>
      <c r="K333" s="5"/>
      <c r="L333" s="5">
        <f t="shared" si="29"/>
        <v>57.382699999999993</v>
      </c>
      <c r="M333" s="8"/>
      <c r="N333" s="8"/>
    </row>
    <row r="334" spans="1:14" hidden="1">
      <c r="A334" t="s">
        <v>819</v>
      </c>
      <c r="B334" s="1">
        <v>4987306029095</v>
      </c>
      <c r="C334" t="s">
        <v>820</v>
      </c>
      <c r="D334" t="s">
        <v>821</v>
      </c>
      <c r="E334">
        <v>561</v>
      </c>
      <c r="F334">
        <v>561</v>
      </c>
      <c r="G334">
        <f t="shared" si="25"/>
        <v>0</v>
      </c>
      <c r="H334">
        <f t="shared" si="26"/>
        <v>0</v>
      </c>
      <c r="I334">
        <f t="shared" si="27"/>
        <v>34.220999999999997</v>
      </c>
      <c r="J334" s="5">
        <f t="shared" si="28"/>
        <v>41.065199999999997</v>
      </c>
      <c r="K334" s="5"/>
      <c r="L334" s="5">
        <f t="shared" si="29"/>
        <v>39.35414999999999</v>
      </c>
      <c r="M334" s="8">
        <v>79</v>
      </c>
      <c r="N334" s="8">
        <v>86</v>
      </c>
    </row>
    <row r="335" spans="1:14" hidden="1">
      <c r="A335" t="s">
        <v>822</v>
      </c>
      <c r="B335" s="1">
        <v>4987306028876</v>
      </c>
      <c r="C335" t="s">
        <v>714</v>
      </c>
      <c r="D335" t="s">
        <v>823</v>
      </c>
      <c r="E335">
        <v>486</v>
      </c>
      <c r="F335">
        <v>486</v>
      </c>
      <c r="G335">
        <f t="shared" si="25"/>
        <v>0</v>
      </c>
      <c r="H335">
        <f t="shared" si="26"/>
        <v>0</v>
      </c>
      <c r="I335">
        <f t="shared" si="27"/>
        <v>29.646000000000001</v>
      </c>
      <c r="J335" s="5">
        <f t="shared" si="28"/>
        <v>35.575200000000002</v>
      </c>
      <c r="K335" s="5"/>
      <c r="L335" s="5">
        <f t="shared" si="29"/>
        <v>34.0929</v>
      </c>
      <c r="M335" s="8">
        <v>39.799999999999997</v>
      </c>
      <c r="N335" s="8">
        <v>46</v>
      </c>
    </row>
    <row r="336" spans="1:14" hidden="1">
      <c r="A336" t="s">
        <v>824</v>
      </c>
      <c r="B336" s="1">
        <v>4987306028906</v>
      </c>
      <c r="C336" t="s">
        <v>714</v>
      </c>
      <c r="D336" t="s">
        <v>825</v>
      </c>
      <c r="E336">
        <v>950</v>
      </c>
      <c r="F336">
        <v>950</v>
      </c>
      <c r="G336">
        <f t="shared" si="25"/>
        <v>0</v>
      </c>
      <c r="H336">
        <f t="shared" si="26"/>
        <v>0</v>
      </c>
      <c r="I336">
        <f t="shared" si="27"/>
        <v>57.949999999999996</v>
      </c>
      <c r="J336" s="5">
        <f t="shared" si="28"/>
        <v>69.539999999999992</v>
      </c>
      <c r="K336" s="5"/>
      <c r="L336" s="5">
        <f t="shared" si="29"/>
        <v>66.642499999999984</v>
      </c>
      <c r="M336" s="8">
        <v>70</v>
      </c>
      <c r="N336" s="8">
        <v>73</v>
      </c>
    </row>
    <row r="337" spans="1:14" hidden="1">
      <c r="A337" t="s">
        <v>826</v>
      </c>
      <c r="B337" s="1">
        <v>4987306029088</v>
      </c>
      <c r="C337" t="s">
        <v>820</v>
      </c>
      <c r="D337" t="s">
        <v>827</v>
      </c>
      <c r="E337">
        <v>635</v>
      </c>
      <c r="F337">
        <v>635</v>
      </c>
      <c r="G337">
        <f t="shared" ref="G337:G400" si="30">E337-F337</f>
        <v>0</v>
      </c>
      <c r="H337">
        <f t="shared" si="26"/>
        <v>0</v>
      </c>
      <c r="I337">
        <f t="shared" si="27"/>
        <v>38.734999999999999</v>
      </c>
      <c r="J337" s="5">
        <f t="shared" si="28"/>
        <v>46.481999999999999</v>
      </c>
      <c r="K337" s="5"/>
      <c r="L337" s="5">
        <f t="shared" si="29"/>
        <v>44.545249999999996</v>
      </c>
      <c r="M337" s="8"/>
      <c r="N337" s="8"/>
    </row>
    <row r="338" spans="1:14" hidden="1">
      <c r="A338" t="s">
        <v>828</v>
      </c>
      <c r="B338" s="1">
        <v>4987306028678</v>
      </c>
      <c r="C338" t="s">
        <v>714</v>
      </c>
      <c r="D338" t="s">
        <v>829</v>
      </c>
      <c r="E338">
        <v>777</v>
      </c>
      <c r="F338">
        <v>777</v>
      </c>
      <c r="G338">
        <f t="shared" si="30"/>
        <v>0</v>
      </c>
      <c r="H338">
        <f t="shared" si="26"/>
        <v>0</v>
      </c>
      <c r="I338">
        <f t="shared" si="27"/>
        <v>47.396999999999998</v>
      </c>
      <c r="J338" s="5">
        <f t="shared" si="28"/>
        <v>56.876399999999997</v>
      </c>
      <c r="K338" s="5"/>
      <c r="L338" s="5">
        <f t="shared" si="29"/>
        <v>54.506549999999997</v>
      </c>
      <c r="M338" s="8">
        <v>78</v>
      </c>
      <c r="N338" s="8">
        <v>82</v>
      </c>
    </row>
    <row r="339" spans="1:14" hidden="1">
      <c r="A339" t="s">
        <v>830</v>
      </c>
      <c r="B339" s="1">
        <v>4987107044860</v>
      </c>
      <c r="C339" t="s">
        <v>70</v>
      </c>
      <c r="D339" t="s">
        <v>831</v>
      </c>
      <c r="E339">
        <v>213</v>
      </c>
      <c r="F339">
        <v>213</v>
      </c>
      <c r="G339">
        <f t="shared" si="30"/>
        <v>0</v>
      </c>
      <c r="H339">
        <f t="shared" si="26"/>
        <v>0</v>
      </c>
      <c r="I339">
        <f t="shared" si="27"/>
        <v>12.993</v>
      </c>
      <c r="J339" s="5">
        <f t="shared" si="28"/>
        <v>15.5916</v>
      </c>
      <c r="K339" s="5"/>
      <c r="L339" s="5">
        <f t="shared" si="29"/>
        <v>14.941949999999999</v>
      </c>
      <c r="M339" s="8"/>
      <c r="N339" s="8"/>
    </row>
    <row r="340" spans="1:14" hidden="1">
      <c r="A340" t="s">
        <v>832</v>
      </c>
      <c r="B340" s="1">
        <v>4987300042205</v>
      </c>
      <c r="C340" t="s">
        <v>90</v>
      </c>
      <c r="D340" t="s">
        <v>833</v>
      </c>
      <c r="E340">
        <v>481</v>
      </c>
      <c r="F340">
        <v>481</v>
      </c>
      <c r="G340">
        <f t="shared" si="30"/>
        <v>0</v>
      </c>
      <c r="H340">
        <f t="shared" si="26"/>
        <v>0</v>
      </c>
      <c r="I340">
        <f t="shared" si="27"/>
        <v>29.341000000000001</v>
      </c>
      <c r="J340" s="5">
        <f t="shared" si="28"/>
        <v>35.209200000000003</v>
      </c>
      <c r="K340" s="5"/>
      <c r="L340" s="5">
        <f t="shared" si="29"/>
        <v>33.742149999999995</v>
      </c>
      <c r="M340" s="8"/>
      <c r="N340" s="8"/>
    </row>
    <row r="341" spans="1:14" hidden="1">
      <c r="A341" t="s">
        <v>834</v>
      </c>
      <c r="B341" s="1">
        <v>4987009121225</v>
      </c>
      <c r="C341" t="s">
        <v>73</v>
      </c>
      <c r="D341" t="s">
        <v>835</v>
      </c>
      <c r="E341">
        <v>851</v>
      </c>
      <c r="F341">
        <v>851</v>
      </c>
      <c r="G341">
        <f t="shared" si="30"/>
        <v>0</v>
      </c>
      <c r="H341">
        <f t="shared" si="26"/>
        <v>0</v>
      </c>
      <c r="I341">
        <f t="shared" si="27"/>
        <v>51.911000000000001</v>
      </c>
      <c r="J341" s="5">
        <f t="shared" si="28"/>
        <v>62.293199999999999</v>
      </c>
      <c r="K341" s="5"/>
      <c r="L341" s="5">
        <f t="shared" si="29"/>
        <v>59.697649999999996</v>
      </c>
      <c r="M341" s="8"/>
      <c r="N341" s="8"/>
    </row>
    <row r="342" spans="1:14" hidden="1">
      <c r="A342" t="s">
        <v>836</v>
      </c>
      <c r="B342" s="1">
        <v>4903301442653</v>
      </c>
      <c r="C342" t="s">
        <v>398</v>
      </c>
      <c r="D342" s="4" t="s">
        <v>837</v>
      </c>
      <c r="E342">
        <v>966</v>
      </c>
      <c r="F342">
        <v>966</v>
      </c>
      <c r="G342">
        <f t="shared" si="30"/>
        <v>0</v>
      </c>
      <c r="H342">
        <f t="shared" si="26"/>
        <v>0</v>
      </c>
      <c r="I342">
        <f t="shared" si="27"/>
        <v>58.926000000000002</v>
      </c>
      <c r="J342" s="5">
        <f t="shared" si="28"/>
        <v>70.711200000000005</v>
      </c>
      <c r="K342" s="5"/>
      <c r="L342" s="5">
        <f t="shared" si="29"/>
        <v>67.764899999999997</v>
      </c>
      <c r="M342" s="8">
        <v>78</v>
      </c>
      <c r="N342" s="8">
        <v>83</v>
      </c>
    </row>
    <row r="343" spans="1:14" hidden="1">
      <c r="A343" t="s">
        <v>838</v>
      </c>
      <c r="B343" s="1">
        <v>4987239103121</v>
      </c>
      <c r="C343" t="s">
        <v>817</v>
      </c>
      <c r="D343" t="s">
        <v>839</v>
      </c>
      <c r="E343">
        <v>482</v>
      </c>
      <c r="F343">
        <v>482</v>
      </c>
      <c r="G343">
        <f t="shared" si="30"/>
        <v>0</v>
      </c>
      <c r="H343">
        <f t="shared" si="26"/>
        <v>0</v>
      </c>
      <c r="I343">
        <f t="shared" si="27"/>
        <v>29.402000000000001</v>
      </c>
      <c r="J343" s="5">
        <f t="shared" si="28"/>
        <v>35.282400000000003</v>
      </c>
      <c r="K343" s="5"/>
      <c r="L343" s="5">
        <f t="shared" si="29"/>
        <v>33.8123</v>
      </c>
      <c r="M343" s="8"/>
      <c r="N343" s="8"/>
    </row>
    <row r="344" spans="1:14" hidden="1">
      <c r="A344" t="s">
        <v>840</v>
      </c>
      <c r="B344" s="1">
        <v>4987300020500</v>
      </c>
      <c r="C344" t="s">
        <v>817</v>
      </c>
      <c r="D344" t="s">
        <v>841</v>
      </c>
      <c r="E344">
        <v>906</v>
      </c>
      <c r="F344">
        <v>906</v>
      </c>
      <c r="G344">
        <f t="shared" si="30"/>
        <v>0</v>
      </c>
      <c r="H344">
        <f t="shared" si="26"/>
        <v>0</v>
      </c>
      <c r="I344">
        <f t="shared" si="27"/>
        <v>55.265999999999998</v>
      </c>
      <c r="J344" s="5">
        <f t="shared" si="28"/>
        <v>66.319199999999995</v>
      </c>
      <c r="K344" s="5"/>
      <c r="L344" s="5">
        <f t="shared" si="29"/>
        <v>63.555899999999994</v>
      </c>
      <c r="M344" s="8"/>
      <c r="N344" s="8"/>
    </row>
    <row r="345" spans="1:14" hidden="1">
      <c r="A345" t="s">
        <v>842</v>
      </c>
      <c r="B345" s="1">
        <v>4987067201105</v>
      </c>
      <c r="C345" t="s">
        <v>162</v>
      </c>
      <c r="D345" s="4" t="s">
        <v>843</v>
      </c>
      <c r="E345">
        <v>2507</v>
      </c>
      <c r="F345">
        <v>3758</v>
      </c>
      <c r="G345">
        <f t="shared" si="30"/>
        <v>-1251</v>
      </c>
      <c r="H345">
        <f t="shared" si="26"/>
        <v>-0.33288983501862696</v>
      </c>
      <c r="I345">
        <f t="shared" si="27"/>
        <v>152.92699999999999</v>
      </c>
      <c r="J345" s="5">
        <f t="shared" si="28"/>
        <v>183.51239999999999</v>
      </c>
      <c r="K345" s="5"/>
      <c r="L345" s="5">
        <f t="shared" si="29"/>
        <v>175.86604999999997</v>
      </c>
      <c r="M345" s="8"/>
      <c r="N345" s="8"/>
    </row>
    <row r="346" spans="1:14">
      <c r="A346" t="s">
        <v>844</v>
      </c>
      <c r="B346" s="1">
        <v>4987067201303</v>
      </c>
      <c r="C346" t="s">
        <v>845</v>
      </c>
      <c r="D346" s="4" t="s">
        <v>846</v>
      </c>
      <c r="E346">
        <v>3980</v>
      </c>
      <c r="F346">
        <v>5702</v>
      </c>
      <c r="G346">
        <f t="shared" si="30"/>
        <v>-1722</v>
      </c>
      <c r="H346">
        <f t="shared" si="26"/>
        <v>-0.30199929849175727</v>
      </c>
      <c r="I346">
        <f t="shared" si="27"/>
        <v>242.78</v>
      </c>
      <c r="J346" s="5">
        <f t="shared" si="28"/>
        <v>291.33600000000001</v>
      </c>
      <c r="K346" s="2">
        <f>I346*1.15</f>
        <v>279.197</v>
      </c>
      <c r="L346" s="5">
        <f t="shared" si="29"/>
        <v>279.197</v>
      </c>
      <c r="M346" s="8"/>
      <c r="N346" s="8"/>
    </row>
    <row r="347" spans="1:14">
      <c r="A347" t="s">
        <v>847</v>
      </c>
      <c r="B347" s="1">
        <v>4987067235704</v>
      </c>
      <c r="C347" t="s">
        <v>655</v>
      </c>
      <c r="D347" s="4" t="s">
        <v>848</v>
      </c>
      <c r="E347">
        <v>6000</v>
      </c>
      <c r="F347">
        <v>7538</v>
      </c>
      <c r="G347">
        <f t="shared" si="30"/>
        <v>-1538</v>
      </c>
      <c r="H347">
        <f t="shared" si="26"/>
        <v>-0.20403289997346777</v>
      </c>
      <c r="I347">
        <f t="shared" si="27"/>
        <v>366</v>
      </c>
      <c r="J347" s="5">
        <f t="shared" si="28"/>
        <v>439.2</v>
      </c>
      <c r="K347" s="2">
        <f>I347*1.15</f>
        <v>420.9</v>
      </c>
      <c r="L347" s="5">
        <f t="shared" si="29"/>
        <v>420.9</v>
      </c>
      <c r="M347" s="8"/>
      <c r="N347" s="8"/>
    </row>
    <row r="348" spans="1:14" hidden="1">
      <c r="A348" t="s">
        <v>849</v>
      </c>
      <c r="B348" s="1">
        <v>4987067210404</v>
      </c>
      <c r="C348" t="s">
        <v>243</v>
      </c>
      <c r="D348" s="4" t="s">
        <v>850</v>
      </c>
      <c r="E348">
        <v>1026</v>
      </c>
      <c r="F348">
        <v>1026</v>
      </c>
      <c r="G348">
        <f t="shared" si="30"/>
        <v>0</v>
      </c>
      <c r="H348">
        <f t="shared" si="26"/>
        <v>0</v>
      </c>
      <c r="I348">
        <f t="shared" si="27"/>
        <v>62.585999999999999</v>
      </c>
      <c r="J348" s="5">
        <f t="shared" si="28"/>
        <v>75.103200000000001</v>
      </c>
      <c r="K348" s="5"/>
      <c r="L348" s="5">
        <f t="shared" si="29"/>
        <v>71.973899999999986</v>
      </c>
      <c r="M348" s="8">
        <v>129</v>
      </c>
      <c r="N348" s="8">
        <v>129</v>
      </c>
    </row>
    <row r="349" spans="1:14" hidden="1">
      <c r="A349" t="s">
        <v>851</v>
      </c>
      <c r="B349" s="1">
        <v>4987067210503</v>
      </c>
      <c r="C349" t="s">
        <v>182</v>
      </c>
      <c r="D349" s="4" t="s">
        <v>852</v>
      </c>
      <c r="E349">
        <v>2440</v>
      </c>
      <c r="F349">
        <v>2440</v>
      </c>
      <c r="G349">
        <f t="shared" si="30"/>
        <v>0</v>
      </c>
      <c r="H349">
        <f t="shared" si="26"/>
        <v>0</v>
      </c>
      <c r="I349">
        <f t="shared" si="27"/>
        <v>148.84</v>
      </c>
      <c r="J349" s="5">
        <f t="shared" si="28"/>
        <v>178.608</v>
      </c>
      <c r="K349" s="5"/>
      <c r="L349" s="5">
        <f t="shared" si="29"/>
        <v>171.166</v>
      </c>
      <c r="M349" s="8">
        <v>218</v>
      </c>
      <c r="N349" s="8">
        <v>218</v>
      </c>
    </row>
    <row r="350" spans="1:14">
      <c r="A350" t="s">
        <v>853</v>
      </c>
      <c r="B350" s="1">
        <v>4987067210602</v>
      </c>
      <c r="C350" t="s">
        <v>26</v>
      </c>
      <c r="D350" s="4" t="s">
        <v>854</v>
      </c>
      <c r="E350">
        <v>4980</v>
      </c>
      <c r="F350">
        <v>4980</v>
      </c>
      <c r="G350">
        <f t="shared" si="30"/>
        <v>0</v>
      </c>
      <c r="H350">
        <f t="shared" si="26"/>
        <v>0</v>
      </c>
      <c r="I350">
        <f t="shared" si="27"/>
        <v>303.77999999999997</v>
      </c>
      <c r="J350" s="5">
        <f t="shared" si="28"/>
        <v>364.53599999999994</v>
      </c>
      <c r="K350" s="2">
        <f>I350*1.15</f>
        <v>349.34699999999992</v>
      </c>
      <c r="L350" s="5">
        <f t="shared" si="29"/>
        <v>349.34699999999992</v>
      </c>
      <c r="M350" s="8">
        <v>368</v>
      </c>
      <c r="N350" s="8">
        <v>368</v>
      </c>
    </row>
    <row r="351" spans="1:14">
      <c r="A351" t="s">
        <v>855</v>
      </c>
      <c r="B351" s="1">
        <v>4987067258901</v>
      </c>
      <c r="C351" t="s">
        <v>159</v>
      </c>
      <c r="D351" s="4" t="s">
        <v>856</v>
      </c>
      <c r="E351">
        <v>5600</v>
      </c>
      <c r="F351">
        <v>6350</v>
      </c>
      <c r="G351">
        <f t="shared" si="30"/>
        <v>-750</v>
      </c>
      <c r="H351">
        <f t="shared" si="26"/>
        <v>-0.11811023622047244</v>
      </c>
      <c r="I351">
        <f t="shared" si="27"/>
        <v>341.59999999999997</v>
      </c>
      <c r="J351" s="5">
        <f t="shared" si="28"/>
        <v>409.91999999999996</v>
      </c>
      <c r="K351" s="2">
        <f>I351*1.15</f>
        <v>392.83999999999992</v>
      </c>
      <c r="L351" s="5">
        <f t="shared" si="29"/>
        <v>392.83999999999992</v>
      </c>
      <c r="M351" s="8">
        <v>518</v>
      </c>
      <c r="N351" s="8">
        <v>518</v>
      </c>
    </row>
    <row r="352" spans="1:14">
      <c r="A352" t="s">
        <v>857</v>
      </c>
      <c r="B352" s="1">
        <v>4987037548315</v>
      </c>
      <c r="C352" t="s">
        <v>334</v>
      </c>
      <c r="D352" t="s">
        <v>858</v>
      </c>
      <c r="E352">
        <v>4914</v>
      </c>
      <c r="F352">
        <v>4914</v>
      </c>
      <c r="G352">
        <f t="shared" si="30"/>
        <v>0</v>
      </c>
      <c r="H352">
        <f t="shared" si="26"/>
        <v>0</v>
      </c>
      <c r="I352">
        <f t="shared" si="27"/>
        <v>299.75400000000002</v>
      </c>
      <c r="J352" s="5">
        <f t="shared" si="28"/>
        <v>359.70480000000003</v>
      </c>
      <c r="K352" s="2">
        <f>I352*1.15</f>
        <v>344.71710000000002</v>
      </c>
      <c r="L352" s="5">
        <f t="shared" si="29"/>
        <v>344.71710000000002</v>
      </c>
      <c r="M352" s="8"/>
      <c r="N352" s="8"/>
    </row>
    <row r="353" spans="1:14">
      <c r="A353" t="s">
        <v>859</v>
      </c>
      <c r="B353" s="1">
        <v>4987123143110</v>
      </c>
      <c r="C353" t="s">
        <v>860</v>
      </c>
      <c r="D353" t="s">
        <v>861</v>
      </c>
      <c r="E353">
        <v>3971</v>
      </c>
      <c r="F353">
        <v>3971</v>
      </c>
      <c r="G353">
        <f t="shared" si="30"/>
        <v>0</v>
      </c>
      <c r="H353">
        <f t="shared" si="26"/>
        <v>0</v>
      </c>
      <c r="I353">
        <f t="shared" si="27"/>
        <v>242.23099999999999</v>
      </c>
      <c r="J353" s="5">
        <f t="shared" si="28"/>
        <v>290.67719999999997</v>
      </c>
      <c r="K353" s="2">
        <f>I353*1.15</f>
        <v>278.56564999999995</v>
      </c>
      <c r="L353" s="5">
        <f t="shared" si="29"/>
        <v>278.56564999999995</v>
      </c>
      <c r="M353" s="8"/>
      <c r="N353" s="8"/>
    </row>
    <row r="354" spans="1:14">
      <c r="A354" t="s">
        <v>862</v>
      </c>
      <c r="B354" s="1">
        <v>4987123143127</v>
      </c>
      <c r="C354" t="s">
        <v>863</v>
      </c>
      <c r="D354" t="s">
        <v>864</v>
      </c>
      <c r="E354">
        <v>5978</v>
      </c>
      <c r="F354">
        <v>5978</v>
      </c>
      <c r="G354">
        <f t="shared" si="30"/>
        <v>0</v>
      </c>
      <c r="H354">
        <f t="shared" si="26"/>
        <v>0</v>
      </c>
      <c r="I354">
        <f t="shared" si="27"/>
        <v>364.65800000000002</v>
      </c>
      <c r="J354" s="5">
        <f t="shared" si="28"/>
        <v>437.58960000000002</v>
      </c>
      <c r="K354" s="2">
        <f>I354*1.15</f>
        <v>419.35669999999999</v>
      </c>
      <c r="L354" s="5">
        <f t="shared" si="29"/>
        <v>419.35669999999999</v>
      </c>
      <c r="M354" s="8"/>
      <c r="N354" s="8"/>
    </row>
    <row r="355" spans="1:14" hidden="1">
      <c r="A355" t="s">
        <v>865</v>
      </c>
      <c r="B355" s="1">
        <v>4987123145220</v>
      </c>
      <c r="C355" t="s">
        <v>315</v>
      </c>
      <c r="D355" t="s">
        <v>866</v>
      </c>
      <c r="E355">
        <v>2036</v>
      </c>
      <c r="F355">
        <v>2036</v>
      </c>
      <c r="G355">
        <f t="shared" si="30"/>
        <v>0</v>
      </c>
      <c r="H355">
        <f t="shared" si="26"/>
        <v>0</v>
      </c>
      <c r="I355">
        <f t="shared" si="27"/>
        <v>124.196</v>
      </c>
      <c r="J355" s="5">
        <f t="shared" si="28"/>
        <v>149.0352</v>
      </c>
      <c r="K355" s="5"/>
      <c r="L355" s="5">
        <f t="shared" si="29"/>
        <v>142.82539999999997</v>
      </c>
      <c r="M355" s="8"/>
      <c r="N355" s="8"/>
    </row>
    <row r="356" spans="1:14" hidden="1">
      <c r="A356" t="s">
        <v>867</v>
      </c>
      <c r="B356" s="1">
        <v>4987123145374</v>
      </c>
      <c r="C356" t="s">
        <v>46</v>
      </c>
      <c r="D356" t="s">
        <v>868</v>
      </c>
      <c r="E356">
        <v>1280</v>
      </c>
      <c r="F356">
        <v>1280</v>
      </c>
      <c r="G356">
        <f t="shared" si="30"/>
        <v>0</v>
      </c>
      <c r="H356">
        <f t="shared" si="26"/>
        <v>0</v>
      </c>
      <c r="I356">
        <f t="shared" si="27"/>
        <v>78.08</v>
      </c>
      <c r="J356" s="5">
        <f t="shared" si="28"/>
        <v>93.695999999999998</v>
      </c>
      <c r="K356" s="5"/>
      <c r="L356" s="5">
        <f t="shared" si="29"/>
        <v>89.791999999999987</v>
      </c>
      <c r="M356" s="8">
        <v>238</v>
      </c>
      <c r="N356" s="8">
        <v>192.8</v>
      </c>
    </row>
    <row r="357" spans="1:14" hidden="1">
      <c r="A357" t="s">
        <v>869</v>
      </c>
      <c r="B357" s="1">
        <v>4987123146289</v>
      </c>
      <c r="C357" t="s">
        <v>81</v>
      </c>
      <c r="D357" t="s">
        <v>870</v>
      </c>
      <c r="E357">
        <v>2380</v>
      </c>
      <c r="F357">
        <v>2380</v>
      </c>
      <c r="G357">
        <f t="shared" si="30"/>
        <v>0</v>
      </c>
      <c r="H357">
        <f t="shared" si="26"/>
        <v>0</v>
      </c>
      <c r="I357">
        <f t="shared" si="27"/>
        <v>145.18</v>
      </c>
      <c r="J357" s="5">
        <f t="shared" si="28"/>
        <v>174.21600000000001</v>
      </c>
      <c r="K357" s="5"/>
      <c r="L357" s="5">
        <f t="shared" si="29"/>
        <v>166.95699999999999</v>
      </c>
      <c r="M357" s="8">
        <v>298</v>
      </c>
      <c r="N357" s="8">
        <v>302</v>
      </c>
    </row>
    <row r="358" spans="1:14">
      <c r="A358" t="s">
        <v>871</v>
      </c>
      <c r="B358" s="1">
        <v>4987123145381</v>
      </c>
      <c r="C358" t="s">
        <v>26</v>
      </c>
      <c r="D358" t="s">
        <v>872</v>
      </c>
      <c r="E358">
        <v>3480</v>
      </c>
      <c r="F358">
        <v>3480</v>
      </c>
      <c r="G358">
        <f t="shared" si="30"/>
        <v>0</v>
      </c>
      <c r="H358">
        <f t="shared" si="26"/>
        <v>0</v>
      </c>
      <c r="I358">
        <f t="shared" si="27"/>
        <v>212.28</v>
      </c>
      <c r="J358" s="5">
        <f t="shared" si="28"/>
        <v>254.73599999999999</v>
      </c>
      <c r="K358" s="2">
        <f>I358*1.15</f>
        <v>244.12199999999999</v>
      </c>
      <c r="L358" s="5">
        <f t="shared" si="29"/>
        <v>244.12199999999999</v>
      </c>
      <c r="M358" s="8">
        <v>378</v>
      </c>
      <c r="N358" s="8">
        <v>386</v>
      </c>
    </row>
    <row r="359" spans="1:14">
      <c r="A359" t="s">
        <v>873</v>
      </c>
      <c r="B359" s="1">
        <v>4987123145398</v>
      </c>
      <c r="C359" t="s">
        <v>159</v>
      </c>
      <c r="D359" t="s">
        <v>874</v>
      </c>
      <c r="E359">
        <v>4380</v>
      </c>
      <c r="F359">
        <v>4380</v>
      </c>
      <c r="G359">
        <f t="shared" si="30"/>
        <v>0</v>
      </c>
      <c r="H359">
        <f t="shared" si="26"/>
        <v>0</v>
      </c>
      <c r="I359">
        <f t="shared" si="27"/>
        <v>267.18</v>
      </c>
      <c r="J359" s="5">
        <f t="shared" si="28"/>
        <v>320.61599999999999</v>
      </c>
      <c r="K359" s="2">
        <f>I359*1.15</f>
        <v>307.25700000000001</v>
      </c>
      <c r="L359" s="5">
        <f t="shared" si="29"/>
        <v>307.25700000000001</v>
      </c>
      <c r="M359" s="8">
        <v>498</v>
      </c>
      <c r="N359" s="8">
        <v>523</v>
      </c>
    </row>
    <row r="360" spans="1:14" hidden="1">
      <c r="A360" t="s">
        <v>875</v>
      </c>
      <c r="B360" s="1">
        <v>4987123145404</v>
      </c>
      <c r="C360" t="s">
        <v>46</v>
      </c>
      <c r="D360" s="7" t="s">
        <v>876</v>
      </c>
      <c r="E360">
        <v>1780</v>
      </c>
      <c r="F360">
        <v>1780</v>
      </c>
      <c r="G360">
        <f t="shared" si="30"/>
        <v>0</v>
      </c>
      <c r="H360">
        <f t="shared" si="26"/>
        <v>0</v>
      </c>
      <c r="I360">
        <f t="shared" si="27"/>
        <v>108.58</v>
      </c>
      <c r="J360" s="5">
        <f t="shared" si="28"/>
        <v>130.29599999999999</v>
      </c>
      <c r="K360" s="5"/>
      <c r="L360" s="5">
        <f t="shared" si="29"/>
        <v>124.86699999999999</v>
      </c>
      <c r="M360" s="8">
        <v>181.5</v>
      </c>
      <c r="N360" s="8">
        <v>193</v>
      </c>
    </row>
    <row r="361" spans="1:14">
      <c r="A361" t="s">
        <v>877</v>
      </c>
      <c r="B361" s="1">
        <v>4987123146692</v>
      </c>
      <c r="C361" t="s">
        <v>81</v>
      </c>
      <c r="D361" t="s">
        <v>878</v>
      </c>
      <c r="E361">
        <v>3281</v>
      </c>
      <c r="F361">
        <v>3281</v>
      </c>
      <c r="G361">
        <f t="shared" si="30"/>
        <v>0</v>
      </c>
      <c r="H361">
        <f t="shared" si="26"/>
        <v>0</v>
      </c>
      <c r="I361">
        <f t="shared" si="27"/>
        <v>200.14099999999999</v>
      </c>
      <c r="J361" s="5">
        <f t="shared" si="28"/>
        <v>240.16919999999999</v>
      </c>
      <c r="K361" s="2">
        <f>I361*1.15</f>
        <v>230.16214999999997</v>
      </c>
      <c r="L361" s="5">
        <f t="shared" si="29"/>
        <v>230.16214999999997</v>
      </c>
      <c r="M361" s="8">
        <v>358</v>
      </c>
      <c r="N361" s="8">
        <v>363.5</v>
      </c>
    </row>
    <row r="362" spans="1:14">
      <c r="A362" t="s">
        <v>879</v>
      </c>
      <c r="B362" s="1">
        <v>4987123145411</v>
      </c>
      <c r="C362" t="s">
        <v>26</v>
      </c>
      <c r="D362" t="s">
        <v>880</v>
      </c>
      <c r="E362">
        <v>4380</v>
      </c>
      <c r="F362">
        <v>4380</v>
      </c>
      <c r="G362">
        <f t="shared" si="30"/>
        <v>0</v>
      </c>
      <c r="H362">
        <f t="shared" si="26"/>
        <v>0</v>
      </c>
      <c r="I362">
        <f t="shared" si="27"/>
        <v>267.18</v>
      </c>
      <c r="J362" s="5">
        <f t="shared" si="28"/>
        <v>320.61599999999999</v>
      </c>
      <c r="K362" s="2">
        <f>I362*1.15</f>
        <v>307.25700000000001</v>
      </c>
      <c r="L362" s="5">
        <f t="shared" si="29"/>
        <v>307.25700000000001</v>
      </c>
      <c r="M362" s="8">
        <v>498</v>
      </c>
      <c r="N362" s="8">
        <v>513</v>
      </c>
    </row>
    <row r="363" spans="1:14">
      <c r="A363" t="s">
        <v>881</v>
      </c>
      <c r="B363" s="1">
        <v>4987123145428</v>
      </c>
      <c r="C363" t="s">
        <v>159</v>
      </c>
      <c r="D363" s="4" t="s">
        <v>882</v>
      </c>
      <c r="E363">
        <v>4980</v>
      </c>
      <c r="F363">
        <v>4980</v>
      </c>
      <c r="G363">
        <f t="shared" si="30"/>
        <v>0</v>
      </c>
      <c r="H363">
        <f t="shared" si="26"/>
        <v>0</v>
      </c>
      <c r="I363">
        <f t="shared" si="27"/>
        <v>303.77999999999997</v>
      </c>
      <c r="J363" s="5">
        <f t="shared" si="28"/>
        <v>364.53599999999994</v>
      </c>
      <c r="K363" s="2">
        <f>I363*1.15</f>
        <v>349.34699999999992</v>
      </c>
      <c r="L363" s="5">
        <f t="shared" si="29"/>
        <v>349.34699999999992</v>
      </c>
      <c r="M363" s="8">
        <v>538</v>
      </c>
      <c r="N363" s="8">
        <v>539.5</v>
      </c>
    </row>
    <row r="364" spans="1:14" hidden="1">
      <c r="A364" t="s">
        <v>883</v>
      </c>
      <c r="B364" s="1">
        <v>4987910710006</v>
      </c>
      <c r="C364" t="s">
        <v>46</v>
      </c>
      <c r="D364" t="s">
        <v>884</v>
      </c>
      <c r="E364">
        <v>2678</v>
      </c>
      <c r="F364">
        <v>2678</v>
      </c>
      <c r="G364">
        <f t="shared" si="30"/>
        <v>0</v>
      </c>
      <c r="H364">
        <f t="shared" si="26"/>
        <v>0</v>
      </c>
      <c r="I364">
        <f t="shared" si="27"/>
        <v>163.358</v>
      </c>
      <c r="J364" s="5">
        <f t="shared" si="28"/>
        <v>196.02959999999999</v>
      </c>
      <c r="K364" s="5"/>
      <c r="L364" s="5">
        <f t="shared" si="29"/>
        <v>187.86169999999998</v>
      </c>
      <c r="M364" s="8">
        <v>328</v>
      </c>
      <c r="N364" s="8">
        <v>346</v>
      </c>
    </row>
    <row r="365" spans="1:14">
      <c r="A365" t="s">
        <v>885</v>
      </c>
      <c r="B365" s="1">
        <v>4987910710013</v>
      </c>
      <c r="C365" t="s">
        <v>81</v>
      </c>
      <c r="D365" t="s">
        <v>886</v>
      </c>
      <c r="E365">
        <v>4838</v>
      </c>
      <c r="F365">
        <v>4838</v>
      </c>
      <c r="G365">
        <f t="shared" si="30"/>
        <v>0</v>
      </c>
      <c r="H365">
        <f t="shared" si="26"/>
        <v>0</v>
      </c>
      <c r="I365">
        <f t="shared" si="27"/>
        <v>295.11799999999999</v>
      </c>
      <c r="J365" s="5">
        <f t="shared" si="28"/>
        <v>354.14159999999998</v>
      </c>
      <c r="K365" s="2">
        <f>I365*1.15</f>
        <v>339.38569999999999</v>
      </c>
      <c r="L365" s="5">
        <f t="shared" si="29"/>
        <v>339.38569999999999</v>
      </c>
      <c r="M365" s="8">
        <v>498</v>
      </c>
      <c r="N365" s="8"/>
    </row>
    <row r="366" spans="1:14">
      <c r="A366" t="s">
        <v>887</v>
      </c>
      <c r="B366" s="1">
        <v>4987910710020</v>
      </c>
      <c r="C366" t="s">
        <v>26</v>
      </c>
      <c r="D366" t="s">
        <v>888</v>
      </c>
      <c r="E366">
        <v>6879</v>
      </c>
      <c r="F366">
        <v>6879</v>
      </c>
      <c r="G366">
        <f t="shared" si="30"/>
        <v>0</v>
      </c>
      <c r="H366">
        <f t="shared" si="26"/>
        <v>0</v>
      </c>
      <c r="I366">
        <f t="shared" si="27"/>
        <v>419.61899999999997</v>
      </c>
      <c r="J366" s="5">
        <f t="shared" si="28"/>
        <v>503.54279999999994</v>
      </c>
      <c r="K366" s="2">
        <f>I366*1.15</f>
        <v>482.56184999999994</v>
      </c>
      <c r="L366" s="5">
        <f t="shared" si="29"/>
        <v>482.56184999999994</v>
      </c>
      <c r="M366" s="8">
        <v>638</v>
      </c>
      <c r="N366" s="8"/>
    </row>
    <row r="367" spans="1:14" hidden="1">
      <c r="A367" t="s">
        <v>889</v>
      </c>
      <c r="B367" s="1">
        <v>4987306058781</v>
      </c>
      <c r="C367" t="s">
        <v>209</v>
      </c>
      <c r="D367" t="s">
        <v>890</v>
      </c>
      <c r="E367">
        <v>980</v>
      </c>
      <c r="F367">
        <v>1058</v>
      </c>
      <c r="G367">
        <f t="shared" si="30"/>
        <v>-78</v>
      </c>
      <c r="H367">
        <f t="shared" si="26"/>
        <v>-7.3724007561436669E-2</v>
      </c>
      <c r="I367">
        <f t="shared" si="27"/>
        <v>59.78</v>
      </c>
      <c r="J367" s="5">
        <f t="shared" si="28"/>
        <v>71.736000000000004</v>
      </c>
      <c r="K367" s="5"/>
      <c r="L367" s="5">
        <f t="shared" si="29"/>
        <v>68.747</v>
      </c>
      <c r="M367" s="8"/>
      <c r="N367" s="8"/>
    </row>
    <row r="368" spans="1:14" hidden="1">
      <c r="A368" t="s">
        <v>891</v>
      </c>
      <c r="B368" s="1">
        <v>4954097859026</v>
      </c>
      <c r="C368" t="s">
        <v>526</v>
      </c>
      <c r="D368" t="s">
        <v>892</v>
      </c>
      <c r="E368">
        <v>1980</v>
      </c>
      <c r="F368">
        <v>1980</v>
      </c>
      <c r="G368">
        <f t="shared" si="30"/>
        <v>0</v>
      </c>
      <c r="H368">
        <f t="shared" si="26"/>
        <v>0</v>
      </c>
      <c r="I368">
        <f t="shared" si="27"/>
        <v>120.78</v>
      </c>
      <c r="J368" s="5">
        <f t="shared" si="28"/>
        <v>144.93600000000001</v>
      </c>
      <c r="K368" s="5"/>
      <c r="L368" s="5">
        <f t="shared" si="29"/>
        <v>138.89699999999999</v>
      </c>
      <c r="M368" s="8"/>
      <c r="N368" s="8"/>
    </row>
    <row r="369" spans="1:14" hidden="1">
      <c r="A369" t="s">
        <v>893</v>
      </c>
      <c r="B369" s="1">
        <v>4987774248066</v>
      </c>
      <c r="C369" t="s">
        <v>46</v>
      </c>
      <c r="D369" t="s">
        <v>894</v>
      </c>
      <c r="E369">
        <v>1814</v>
      </c>
      <c r="F369">
        <v>1814</v>
      </c>
      <c r="G369">
        <f t="shared" si="30"/>
        <v>0</v>
      </c>
      <c r="H369">
        <f t="shared" si="26"/>
        <v>0</v>
      </c>
      <c r="I369">
        <f t="shared" si="27"/>
        <v>110.654</v>
      </c>
      <c r="J369" s="5">
        <f t="shared" si="28"/>
        <v>132.78479999999999</v>
      </c>
      <c r="K369" s="5"/>
      <c r="L369" s="5">
        <f t="shared" si="29"/>
        <v>127.25209999999998</v>
      </c>
      <c r="M369" s="8"/>
      <c r="N369" s="8"/>
    </row>
    <row r="370" spans="1:14">
      <c r="A370" t="s">
        <v>895</v>
      </c>
      <c r="B370" s="1">
        <v>4987774248073</v>
      </c>
      <c r="C370" t="s">
        <v>304</v>
      </c>
      <c r="D370" t="s">
        <v>896</v>
      </c>
      <c r="E370">
        <v>3974</v>
      </c>
      <c r="F370">
        <v>3974</v>
      </c>
      <c r="G370">
        <f t="shared" si="30"/>
        <v>0</v>
      </c>
      <c r="H370">
        <f t="shared" si="26"/>
        <v>0</v>
      </c>
      <c r="I370">
        <f t="shared" si="27"/>
        <v>242.41399999999999</v>
      </c>
      <c r="J370" s="5">
        <f t="shared" si="28"/>
        <v>290.89679999999998</v>
      </c>
      <c r="K370" s="2">
        <f>I370*1.15</f>
        <v>278.77609999999999</v>
      </c>
      <c r="L370" s="5">
        <f t="shared" si="29"/>
        <v>278.77609999999999</v>
      </c>
      <c r="M370" s="8"/>
      <c r="N370" s="8"/>
    </row>
    <row r="371" spans="1:14" hidden="1">
      <c r="A371" t="s">
        <v>897</v>
      </c>
      <c r="B371" s="1">
        <v>4987239172615</v>
      </c>
      <c r="C371" t="s">
        <v>898</v>
      </c>
      <c r="D371" t="s">
        <v>899</v>
      </c>
      <c r="E371">
        <v>2980</v>
      </c>
      <c r="F371">
        <v>2980</v>
      </c>
      <c r="G371">
        <f t="shared" si="30"/>
        <v>0</v>
      </c>
      <c r="H371">
        <f t="shared" si="26"/>
        <v>0</v>
      </c>
      <c r="I371">
        <f t="shared" si="27"/>
        <v>181.78</v>
      </c>
      <c r="J371" s="5">
        <f t="shared" si="28"/>
        <v>218.136</v>
      </c>
      <c r="K371" s="5"/>
      <c r="L371" s="5">
        <f t="shared" si="29"/>
        <v>209.047</v>
      </c>
      <c r="M371" s="8"/>
      <c r="N371" s="8"/>
    </row>
    <row r="372" spans="1:14" hidden="1">
      <c r="A372" t="s">
        <v>900</v>
      </c>
      <c r="B372" s="1">
        <v>4987123701341</v>
      </c>
      <c r="C372" t="s">
        <v>196</v>
      </c>
      <c r="D372" t="s">
        <v>901</v>
      </c>
      <c r="E372">
        <v>2980</v>
      </c>
      <c r="F372">
        <v>2980</v>
      </c>
      <c r="G372">
        <f t="shared" si="30"/>
        <v>0</v>
      </c>
      <c r="H372">
        <f t="shared" si="26"/>
        <v>0</v>
      </c>
      <c r="I372">
        <f t="shared" si="27"/>
        <v>181.78</v>
      </c>
      <c r="J372" s="5">
        <f t="shared" si="28"/>
        <v>218.136</v>
      </c>
      <c r="K372" s="5"/>
      <c r="L372" s="5">
        <f t="shared" si="29"/>
        <v>209.047</v>
      </c>
      <c r="M372" s="8"/>
      <c r="N372" s="8"/>
    </row>
    <row r="373" spans="1:14">
      <c r="A373" t="s">
        <v>902</v>
      </c>
      <c r="B373" s="1">
        <v>4987123701358</v>
      </c>
      <c r="C373" t="s">
        <v>162</v>
      </c>
      <c r="D373" t="s">
        <v>903</v>
      </c>
      <c r="E373">
        <v>4298</v>
      </c>
      <c r="F373">
        <v>4298</v>
      </c>
      <c r="G373">
        <f t="shared" si="30"/>
        <v>0</v>
      </c>
      <c r="H373">
        <f t="shared" si="26"/>
        <v>0</v>
      </c>
      <c r="I373">
        <f t="shared" si="27"/>
        <v>262.178</v>
      </c>
      <c r="J373" s="5">
        <f t="shared" si="28"/>
        <v>314.61359999999996</v>
      </c>
      <c r="K373" s="2">
        <f>I373*1.15</f>
        <v>301.50469999999996</v>
      </c>
      <c r="L373" s="5">
        <f t="shared" si="29"/>
        <v>301.50469999999996</v>
      </c>
      <c r="M373" s="8"/>
      <c r="N373" s="8"/>
    </row>
    <row r="374" spans="1:14" hidden="1">
      <c r="A374" t="s">
        <v>904</v>
      </c>
      <c r="B374" s="1">
        <v>4987123146586</v>
      </c>
      <c r="C374" t="s">
        <v>299</v>
      </c>
      <c r="D374" t="s">
        <v>905</v>
      </c>
      <c r="E374">
        <v>2911</v>
      </c>
      <c r="F374">
        <v>2911</v>
      </c>
      <c r="G374">
        <f t="shared" si="30"/>
        <v>0</v>
      </c>
      <c r="H374">
        <f t="shared" si="26"/>
        <v>0</v>
      </c>
      <c r="I374">
        <f t="shared" si="27"/>
        <v>177.571</v>
      </c>
      <c r="J374" s="5">
        <f t="shared" si="28"/>
        <v>213.08519999999999</v>
      </c>
      <c r="K374" s="5"/>
      <c r="L374" s="5">
        <f t="shared" si="29"/>
        <v>204.20664999999997</v>
      </c>
      <c r="M374" s="8"/>
      <c r="N374" s="8"/>
    </row>
    <row r="375" spans="1:14" hidden="1">
      <c r="A375" t="s">
        <v>906</v>
      </c>
      <c r="B375" s="1">
        <v>4987028147190</v>
      </c>
      <c r="C375" t="s">
        <v>102</v>
      </c>
      <c r="D375" t="s">
        <v>907</v>
      </c>
      <c r="E375">
        <v>1580</v>
      </c>
      <c r="F375">
        <v>1580</v>
      </c>
      <c r="G375">
        <f t="shared" si="30"/>
        <v>0</v>
      </c>
      <c r="H375">
        <f t="shared" si="26"/>
        <v>0</v>
      </c>
      <c r="I375">
        <f t="shared" si="27"/>
        <v>96.38</v>
      </c>
      <c r="J375" s="5">
        <f t="shared" si="28"/>
        <v>115.65599999999999</v>
      </c>
      <c r="K375" s="5"/>
      <c r="L375" s="5">
        <f t="shared" si="29"/>
        <v>110.83699999999999</v>
      </c>
      <c r="M375" s="8"/>
      <c r="N375" s="8"/>
    </row>
    <row r="376" spans="1:14">
      <c r="A376" t="s">
        <v>908</v>
      </c>
      <c r="B376" s="1">
        <v>4987028147008</v>
      </c>
      <c r="C376" t="s">
        <v>162</v>
      </c>
      <c r="D376" t="s">
        <v>909</v>
      </c>
      <c r="E376">
        <v>4860</v>
      </c>
      <c r="F376">
        <v>4860</v>
      </c>
      <c r="G376">
        <f t="shared" si="30"/>
        <v>0</v>
      </c>
      <c r="H376">
        <f t="shared" si="26"/>
        <v>0</v>
      </c>
      <c r="I376">
        <f t="shared" si="27"/>
        <v>296.45999999999998</v>
      </c>
      <c r="J376" s="5">
        <f t="shared" si="28"/>
        <v>355.75199999999995</v>
      </c>
      <c r="K376" s="2">
        <f>I376*1.15</f>
        <v>340.92899999999997</v>
      </c>
      <c r="L376" s="5">
        <f t="shared" si="29"/>
        <v>340.92899999999997</v>
      </c>
      <c r="M376" s="8"/>
      <c r="N376" s="8"/>
    </row>
    <row r="377" spans="1:14" hidden="1">
      <c r="A377" t="s">
        <v>910</v>
      </c>
      <c r="B377" s="1">
        <v>4987300025420</v>
      </c>
      <c r="C377" t="s">
        <v>526</v>
      </c>
      <c r="D377" t="s">
        <v>911</v>
      </c>
      <c r="E377">
        <v>2425</v>
      </c>
      <c r="F377">
        <v>2425</v>
      </c>
      <c r="G377">
        <f t="shared" si="30"/>
        <v>0</v>
      </c>
      <c r="H377">
        <f t="shared" si="26"/>
        <v>0</v>
      </c>
      <c r="I377">
        <f t="shared" si="27"/>
        <v>147.92499999999998</v>
      </c>
      <c r="J377" s="5">
        <f t="shared" si="28"/>
        <v>177.50999999999996</v>
      </c>
      <c r="K377" s="5"/>
      <c r="L377" s="5">
        <f t="shared" si="29"/>
        <v>170.11374999999995</v>
      </c>
      <c r="M377" s="8"/>
      <c r="N377" s="8"/>
    </row>
    <row r="378" spans="1:14" hidden="1">
      <c r="A378" t="s">
        <v>912</v>
      </c>
      <c r="B378" s="1">
        <v>4987299221124</v>
      </c>
      <c r="C378" t="s">
        <v>913</v>
      </c>
      <c r="D378" t="s">
        <v>914</v>
      </c>
      <c r="E378">
        <v>1780</v>
      </c>
      <c r="F378">
        <v>1780</v>
      </c>
      <c r="G378">
        <f t="shared" si="30"/>
        <v>0</v>
      </c>
      <c r="H378">
        <f t="shared" si="26"/>
        <v>0</v>
      </c>
      <c r="I378">
        <f t="shared" si="27"/>
        <v>108.58</v>
      </c>
      <c r="J378" s="5">
        <f t="shared" si="28"/>
        <v>130.29599999999999</v>
      </c>
      <c r="K378" s="5"/>
      <c r="L378" s="5">
        <f t="shared" si="29"/>
        <v>124.86699999999999</v>
      </c>
      <c r="M378" s="8"/>
      <c r="N378" s="8"/>
    </row>
    <row r="379" spans="1:14" hidden="1">
      <c r="A379" t="s">
        <v>915</v>
      </c>
      <c r="B379" s="1">
        <v>4987067236008</v>
      </c>
      <c r="C379" t="s">
        <v>46</v>
      </c>
      <c r="D379" s="4" t="s">
        <v>916</v>
      </c>
      <c r="E379">
        <v>2743</v>
      </c>
      <c r="F379">
        <v>2743</v>
      </c>
      <c r="G379">
        <f t="shared" si="30"/>
        <v>0</v>
      </c>
      <c r="H379">
        <f t="shared" si="26"/>
        <v>0</v>
      </c>
      <c r="I379">
        <f t="shared" si="27"/>
        <v>167.32300000000001</v>
      </c>
      <c r="J379" s="5">
        <f t="shared" si="28"/>
        <v>200.7876</v>
      </c>
      <c r="K379" s="5"/>
      <c r="L379" s="5">
        <f t="shared" si="29"/>
        <v>192.42144999999999</v>
      </c>
      <c r="M379" s="8"/>
      <c r="N379" s="8"/>
    </row>
    <row r="380" spans="1:14">
      <c r="A380" t="s">
        <v>917</v>
      </c>
      <c r="B380" s="1">
        <v>4987033000077</v>
      </c>
      <c r="C380" t="s">
        <v>918</v>
      </c>
      <c r="D380" t="s">
        <v>919</v>
      </c>
      <c r="E380">
        <v>3682</v>
      </c>
      <c r="F380">
        <v>3682</v>
      </c>
      <c r="G380">
        <f t="shared" si="30"/>
        <v>0</v>
      </c>
      <c r="H380">
        <f t="shared" si="26"/>
        <v>0</v>
      </c>
      <c r="I380">
        <f t="shared" si="27"/>
        <v>224.602</v>
      </c>
      <c r="J380" s="5">
        <f t="shared" si="28"/>
        <v>269.5224</v>
      </c>
      <c r="K380" s="2">
        <f>I380*1.15</f>
        <v>258.29230000000001</v>
      </c>
      <c r="L380" s="5">
        <f t="shared" si="29"/>
        <v>258.29230000000001</v>
      </c>
      <c r="M380" s="8"/>
      <c r="N380" s="8"/>
    </row>
    <row r="381" spans="1:14">
      <c r="A381" t="s">
        <v>920</v>
      </c>
      <c r="B381" s="1">
        <v>4987028137696</v>
      </c>
      <c r="C381" t="s">
        <v>921</v>
      </c>
      <c r="D381" t="s">
        <v>922</v>
      </c>
      <c r="E381">
        <v>6458</v>
      </c>
      <c r="F381">
        <v>6458</v>
      </c>
      <c r="G381">
        <f t="shared" si="30"/>
        <v>0</v>
      </c>
      <c r="H381">
        <f t="shared" si="26"/>
        <v>0</v>
      </c>
      <c r="I381">
        <f t="shared" si="27"/>
        <v>393.93799999999999</v>
      </c>
      <c r="J381" s="5">
        <f t="shared" si="28"/>
        <v>472.72559999999999</v>
      </c>
      <c r="K381" s="2">
        <f>I381*1.15</f>
        <v>453.02869999999996</v>
      </c>
      <c r="L381" s="5">
        <f t="shared" si="29"/>
        <v>453.02869999999996</v>
      </c>
      <c r="M381" s="8"/>
      <c r="N381" s="8"/>
    </row>
    <row r="382" spans="1:14">
      <c r="A382" t="s">
        <v>923</v>
      </c>
      <c r="B382" s="1">
        <v>4560389400052</v>
      </c>
      <c r="C382" t="s">
        <v>924</v>
      </c>
      <c r="D382" t="s">
        <v>925</v>
      </c>
      <c r="E382">
        <v>4094</v>
      </c>
      <c r="F382">
        <v>4094</v>
      </c>
      <c r="G382">
        <f t="shared" si="30"/>
        <v>0</v>
      </c>
      <c r="H382">
        <f t="shared" si="26"/>
        <v>0</v>
      </c>
      <c r="I382">
        <f t="shared" si="27"/>
        <v>249.73399999999998</v>
      </c>
      <c r="J382" s="5">
        <f t="shared" si="28"/>
        <v>299.68079999999998</v>
      </c>
      <c r="K382" s="2">
        <f>I382*1.15</f>
        <v>287.19409999999993</v>
      </c>
      <c r="L382" s="5">
        <f t="shared" si="29"/>
        <v>287.19409999999993</v>
      </c>
      <c r="M382" s="8"/>
      <c r="N382" s="8"/>
    </row>
    <row r="383" spans="1:14" hidden="1">
      <c r="A383" t="s">
        <v>926</v>
      </c>
      <c r="B383" s="1">
        <v>4980673001077</v>
      </c>
      <c r="C383" t="s">
        <v>456</v>
      </c>
      <c r="D383" t="s">
        <v>927</v>
      </c>
      <c r="E383">
        <v>2138</v>
      </c>
      <c r="F383">
        <v>2138</v>
      </c>
      <c r="G383">
        <f t="shared" si="30"/>
        <v>0</v>
      </c>
      <c r="H383">
        <f t="shared" si="26"/>
        <v>0</v>
      </c>
      <c r="I383">
        <f t="shared" si="27"/>
        <v>130.41800000000001</v>
      </c>
      <c r="J383" s="5">
        <f t="shared" si="28"/>
        <v>156.5016</v>
      </c>
      <c r="K383" s="5"/>
      <c r="L383" s="5">
        <f t="shared" si="29"/>
        <v>149.98069999999998</v>
      </c>
      <c r="M383" s="8"/>
      <c r="N383" s="8"/>
    </row>
    <row r="384" spans="1:14" hidden="1">
      <c r="A384" t="s">
        <v>928</v>
      </c>
      <c r="B384" s="1">
        <v>4987316029016</v>
      </c>
      <c r="C384" t="s">
        <v>929</v>
      </c>
      <c r="D384" t="s">
        <v>930</v>
      </c>
      <c r="E384">
        <v>2828</v>
      </c>
      <c r="F384">
        <v>4298</v>
      </c>
      <c r="G384">
        <f t="shared" si="30"/>
        <v>-1470</v>
      </c>
      <c r="H384">
        <f t="shared" si="26"/>
        <v>-0.34201954397394135</v>
      </c>
      <c r="I384">
        <f t="shared" si="27"/>
        <v>172.50800000000001</v>
      </c>
      <c r="J384" s="5">
        <f t="shared" si="28"/>
        <v>207.00960000000001</v>
      </c>
      <c r="K384" s="5"/>
      <c r="L384" s="5">
        <f t="shared" si="29"/>
        <v>198.38419999999999</v>
      </c>
      <c r="M384" s="8"/>
      <c r="N384" s="8"/>
    </row>
    <row r="385" spans="1:14">
      <c r="A385" t="s">
        <v>931</v>
      </c>
      <c r="B385" s="1">
        <v>4987316029160</v>
      </c>
      <c r="C385" t="s">
        <v>921</v>
      </c>
      <c r="D385" t="s">
        <v>932</v>
      </c>
      <c r="E385">
        <v>6980</v>
      </c>
      <c r="F385">
        <v>7538</v>
      </c>
      <c r="G385">
        <f t="shared" si="30"/>
        <v>-558</v>
      </c>
      <c r="H385">
        <f t="shared" si="26"/>
        <v>-7.4024940302467493E-2</v>
      </c>
      <c r="I385">
        <f t="shared" si="27"/>
        <v>425.78</v>
      </c>
      <c r="J385" s="5">
        <f t="shared" si="28"/>
        <v>510.93599999999992</v>
      </c>
      <c r="K385" s="2">
        <f>I385*1.15</f>
        <v>489.64699999999993</v>
      </c>
      <c r="L385" s="5">
        <f t="shared" si="29"/>
        <v>489.64699999999993</v>
      </c>
      <c r="M385" s="8"/>
      <c r="N385" s="8"/>
    </row>
    <row r="386" spans="1:14">
      <c r="A386" t="s">
        <v>933</v>
      </c>
      <c r="B386" s="1">
        <v>4987188175316</v>
      </c>
      <c r="C386" t="s">
        <v>934</v>
      </c>
      <c r="D386" t="s">
        <v>935</v>
      </c>
      <c r="E386">
        <v>3980</v>
      </c>
      <c r="F386">
        <v>4710</v>
      </c>
      <c r="G386">
        <f t="shared" si="30"/>
        <v>-730</v>
      </c>
      <c r="H386">
        <f t="shared" ref="H386:H449" si="31">G386/F386</f>
        <v>-0.15498938428874734</v>
      </c>
      <c r="I386">
        <f t="shared" ref="I386:I449" si="32">E386*0.061</f>
        <v>242.78</v>
      </c>
      <c r="J386" s="5">
        <f t="shared" ref="J386:J449" si="33">I386*1.2</f>
        <v>291.33600000000001</v>
      </c>
      <c r="K386" s="2">
        <f>I386*1.15</f>
        <v>279.197</v>
      </c>
      <c r="L386" s="5">
        <f t="shared" ref="L386:L449" si="34">I386*1.15</f>
        <v>279.197</v>
      </c>
      <c r="M386" s="8"/>
      <c r="N386" s="8"/>
    </row>
    <row r="387" spans="1:14" hidden="1">
      <c r="A387" t="s">
        <v>936</v>
      </c>
      <c r="B387" s="1">
        <v>4987087038835</v>
      </c>
      <c r="C387" t="s">
        <v>689</v>
      </c>
      <c r="D387" s="4" t="s">
        <v>937</v>
      </c>
      <c r="E387">
        <v>2678</v>
      </c>
      <c r="F387">
        <v>2757</v>
      </c>
      <c r="G387">
        <f t="shared" si="30"/>
        <v>-79</v>
      </c>
      <c r="H387">
        <f t="shared" si="31"/>
        <v>-2.8654334421472614E-2</v>
      </c>
      <c r="I387">
        <f t="shared" si="32"/>
        <v>163.358</v>
      </c>
      <c r="J387" s="5">
        <f t="shared" si="33"/>
        <v>196.02959999999999</v>
      </c>
      <c r="K387" s="5"/>
      <c r="L387" s="5">
        <f t="shared" si="34"/>
        <v>187.86169999999998</v>
      </c>
      <c r="M387" s="8"/>
      <c r="N387" s="8"/>
    </row>
    <row r="388" spans="1:14" hidden="1">
      <c r="A388" t="s">
        <v>938</v>
      </c>
      <c r="B388" s="1">
        <v>4987107007322</v>
      </c>
      <c r="C388" t="s">
        <v>456</v>
      </c>
      <c r="D388" t="s">
        <v>939</v>
      </c>
      <c r="E388">
        <v>2480</v>
      </c>
      <c r="F388">
        <v>1954</v>
      </c>
      <c r="G388">
        <f t="shared" si="30"/>
        <v>526</v>
      </c>
      <c r="H388">
        <f t="shared" si="31"/>
        <v>0.26919140225179122</v>
      </c>
      <c r="I388">
        <f t="shared" si="32"/>
        <v>151.28</v>
      </c>
      <c r="J388" s="5">
        <f t="shared" si="33"/>
        <v>181.536</v>
      </c>
      <c r="K388" s="5"/>
      <c r="L388" s="5">
        <f t="shared" si="34"/>
        <v>173.97199999999998</v>
      </c>
      <c r="M388" s="8"/>
      <c r="N388" s="8"/>
    </row>
    <row r="389" spans="1:14">
      <c r="A389" t="s">
        <v>940</v>
      </c>
      <c r="B389" s="1">
        <v>4987107007360</v>
      </c>
      <c r="C389" t="s">
        <v>941</v>
      </c>
      <c r="D389" t="s">
        <v>942</v>
      </c>
      <c r="E389">
        <v>5980</v>
      </c>
      <c r="F389">
        <v>5019</v>
      </c>
      <c r="G389">
        <f t="shared" si="30"/>
        <v>961</v>
      </c>
      <c r="H389">
        <f t="shared" si="31"/>
        <v>0.1914724048615262</v>
      </c>
      <c r="I389">
        <f t="shared" si="32"/>
        <v>364.78</v>
      </c>
      <c r="J389" s="5">
        <f t="shared" si="33"/>
        <v>437.73599999999993</v>
      </c>
      <c r="K389" s="2">
        <f>I389*1.15</f>
        <v>419.49699999999996</v>
      </c>
      <c r="L389" s="5">
        <f t="shared" si="34"/>
        <v>419.49699999999996</v>
      </c>
      <c r="M389" s="8"/>
      <c r="N389" s="8"/>
    </row>
    <row r="390" spans="1:14">
      <c r="A390" t="s">
        <v>943</v>
      </c>
      <c r="B390" s="1">
        <v>4987128161133</v>
      </c>
      <c r="C390" t="s">
        <v>944</v>
      </c>
      <c r="D390" s="7" t="s">
        <v>945</v>
      </c>
      <c r="E390">
        <v>3980</v>
      </c>
      <c r="F390">
        <v>9936</v>
      </c>
      <c r="G390">
        <f t="shared" si="30"/>
        <v>-5956</v>
      </c>
      <c r="H390">
        <f t="shared" si="31"/>
        <v>-0.59943639291465378</v>
      </c>
      <c r="I390">
        <f t="shared" si="32"/>
        <v>242.78</v>
      </c>
      <c r="J390" s="5">
        <f t="shared" si="33"/>
        <v>291.33600000000001</v>
      </c>
      <c r="K390" s="2">
        <f>I390*1.15</f>
        <v>279.197</v>
      </c>
      <c r="L390" s="5">
        <f t="shared" si="34"/>
        <v>279.197</v>
      </c>
      <c r="M390" s="8"/>
      <c r="N390" s="8"/>
    </row>
    <row r="391" spans="1:14">
      <c r="A391" t="s">
        <v>946</v>
      </c>
      <c r="B391" s="1">
        <v>4987123135078</v>
      </c>
      <c r="C391" t="s">
        <v>334</v>
      </c>
      <c r="D391" s="7" t="s">
        <v>947</v>
      </c>
      <c r="E391">
        <v>8000</v>
      </c>
      <c r="F391">
        <v>8996</v>
      </c>
      <c r="G391">
        <f t="shared" si="30"/>
        <v>-996</v>
      </c>
      <c r="H391">
        <f t="shared" si="31"/>
        <v>-0.11071587372165406</v>
      </c>
      <c r="I391">
        <f t="shared" si="32"/>
        <v>488</v>
      </c>
      <c r="J391" s="5">
        <f t="shared" si="33"/>
        <v>585.6</v>
      </c>
      <c r="K391" s="2">
        <f>I391*1.15</f>
        <v>561.19999999999993</v>
      </c>
      <c r="L391" s="5">
        <f t="shared" si="34"/>
        <v>561.19999999999993</v>
      </c>
      <c r="M391" s="8"/>
      <c r="N391" s="8"/>
    </row>
    <row r="392" spans="1:14">
      <c r="A392" t="s">
        <v>948</v>
      </c>
      <c r="B392" s="1">
        <v>4987067253906</v>
      </c>
      <c r="C392" t="s">
        <v>334</v>
      </c>
      <c r="D392" s="7" t="s">
        <v>949</v>
      </c>
      <c r="E392">
        <v>3680</v>
      </c>
      <c r="F392">
        <v>4937</v>
      </c>
      <c r="G392">
        <f t="shared" si="30"/>
        <v>-1257</v>
      </c>
      <c r="H392">
        <f t="shared" si="31"/>
        <v>-0.2546080615758558</v>
      </c>
      <c r="I392">
        <f t="shared" si="32"/>
        <v>224.48</v>
      </c>
      <c r="J392" s="5">
        <f t="shared" si="33"/>
        <v>269.37599999999998</v>
      </c>
      <c r="K392" s="2">
        <f>I392*1.15</f>
        <v>258.15199999999999</v>
      </c>
      <c r="L392" s="5">
        <f t="shared" si="34"/>
        <v>258.15199999999999</v>
      </c>
      <c r="M392" s="8"/>
      <c r="N392" s="8"/>
    </row>
    <row r="393" spans="1:14" hidden="1">
      <c r="A393" t="s">
        <v>950</v>
      </c>
      <c r="B393" s="1">
        <v>4987028120315</v>
      </c>
      <c r="C393" t="s">
        <v>951</v>
      </c>
      <c r="D393" s="7" t="s">
        <v>952</v>
      </c>
      <c r="E393">
        <v>1000</v>
      </c>
      <c r="F393">
        <v>1242</v>
      </c>
      <c r="G393">
        <f t="shared" si="30"/>
        <v>-242</v>
      </c>
      <c r="H393">
        <f t="shared" si="31"/>
        <v>-0.19484702093397746</v>
      </c>
      <c r="I393">
        <f t="shared" si="32"/>
        <v>61</v>
      </c>
      <c r="J393" s="5">
        <f t="shared" si="33"/>
        <v>73.2</v>
      </c>
      <c r="K393" s="5"/>
      <c r="L393" s="5">
        <f t="shared" si="34"/>
        <v>70.149999999999991</v>
      </c>
      <c r="M393" s="8"/>
      <c r="N393" s="8"/>
    </row>
    <row r="394" spans="1:14" hidden="1">
      <c r="A394" t="s">
        <v>953</v>
      </c>
      <c r="B394" s="1">
        <v>4987049204445</v>
      </c>
      <c r="C394" t="s">
        <v>954</v>
      </c>
      <c r="D394" s="7" t="s">
        <v>955</v>
      </c>
      <c r="E394">
        <v>2280</v>
      </c>
      <c r="F394">
        <v>1706</v>
      </c>
      <c r="G394">
        <f t="shared" si="30"/>
        <v>574</v>
      </c>
      <c r="H394">
        <f t="shared" si="31"/>
        <v>0.33645955451348181</v>
      </c>
      <c r="I394">
        <f t="shared" si="32"/>
        <v>139.07999999999998</v>
      </c>
      <c r="J394" s="5">
        <f t="shared" si="33"/>
        <v>166.89599999999999</v>
      </c>
      <c r="K394" s="5"/>
      <c r="L394" s="5">
        <f t="shared" si="34"/>
        <v>159.94199999999998</v>
      </c>
      <c r="M394" s="8"/>
      <c r="N394" s="8"/>
    </row>
    <row r="395" spans="1:14" hidden="1">
      <c r="A395" t="s">
        <v>956</v>
      </c>
      <c r="B395" s="1">
        <v>4987049210255</v>
      </c>
      <c r="C395" t="s">
        <v>957</v>
      </c>
      <c r="D395" s="7" t="s">
        <v>958</v>
      </c>
      <c r="E395">
        <v>2376</v>
      </c>
      <c r="F395">
        <v>1769</v>
      </c>
      <c r="G395">
        <f t="shared" si="30"/>
        <v>607</v>
      </c>
      <c r="H395">
        <f t="shared" si="31"/>
        <v>0.34313171283210853</v>
      </c>
      <c r="I395">
        <f t="shared" si="32"/>
        <v>144.93600000000001</v>
      </c>
      <c r="J395" s="5">
        <f t="shared" si="33"/>
        <v>173.92320000000001</v>
      </c>
      <c r="K395" s="5"/>
      <c r="L395" s="5">
        <f t="shared" si="34"/>
        <v>166.6764</v>
      </c>
      <c r="M395" s="8"/>
      <c r="N395" s="8"/>
    </row>
    <row r="396" spans="1:14">
      <c r="A396" t="s">
        <v>959</v>
      </c>
      <c r="B396" s="1">
        <v>4949844331023</v>
      </c>
      <c r="C396" t="s">
        <v>960</v>
      </c>
      <c r="D396" s="7" t="s">
        <v>961</v>
      </c>
      <c r="E396">
        <v>4329</v>
      </c>
      <c r="F396">
        <v>3960</v>
      </c>
      <c r="G396">
        <f t="shared" si="30"/>
        <v>369</v>
      </c>
      <c r="H396">
        <f t="shared" si="31"/>
        <v>9.3181818181818185E-2</v>
      </c>
      <c r="I396">
        <f t="shared" si="32"/>
        <v>264.06900000000002</v>
      </c>
      <c r="J396" s="5">
        <f t="shared" si="33"/>
        <v>316.88280000000003</v>
      </c>
      <c r="K396" s="2">
        <f>I396*1.15</f>
        <v>303.67935</v>
      </c>
      <c r="L396" s="5">
        <f t="shared" si="34"/>
        <v>303.67935</v>
      </c>
      <c r="M396" s="8"/>
      <c r="N396" s="8"/>
    </row>
    <row r="397" spans="1:14">
      <c r="A397" t="s">
        <v>962</v>
      </c>
      <c r="B397" s="1">
        <v>4980673001367</v>
      </c>
      <c r="C397" t="s">
        <v>212</v>
      </c>
      <c r="D397" s="7" t="s">
        <v>963</v>
      </c>
      <c r="E397">
        <v>17828</v>
      </c>
      <c r="F397">
        <v>1728</v>
      </c>
      <c r="G397">
        <f t="shared" si="30"/>
        <v>16100</v>
      </c>
      <c r="H397">
        <f t="shared" si="31"/>
        <v>9.3171296296296298</v>
      </c>
      <c r="I397">
        <f t="shared" si="32"/>
        <v>1087.508</v>
      </c>
      <c r="J397" s="5">
        <f t="shared" si="33"/>
        <v>1305.0096000000001</v>
      </c>
      <c r="K397" s="2">
        <f>I397*1.15</f>
        <v>1250.6342</v>
      </c>
      <c r="L397" s="5">
        <f t="shared" si="34"/>
        <v>1250.6342</v>
      </c>
      <c r="M397" s="8"/>
      <c r="N397" s="8"/>
    </row>
    <row r="398" spans="1:14" hidden="1">
      <c r="A398" t="s">
        <v>964</v>
      </c>
      <c r="B398" s="1">
        <v>4987469164077</v>
      </c>
      <c r="C398" t="s">
        <v>26</v>
      </c>
      <c r="D398" t="s">
        <v>965</v>
      </c>
      <c r="E398">
        <v>1180</v>
      </c>
      <c r="F398">
        <v>1180</v>
      </c>
      <c r="G398">
        <f t="shared" si="30"/>
        <v>0</v>
      </c>
      <c r="H398">
        <f t="shared" si="31"/>
        <v>0</v>
      </c>
      <c r="I398">
        <f t="shared" si="32"/>
        <v>71.98</v>
      </c>
      <c r="J398" s="5">
        <f t="shared" si="33"/>
        <v>86.376000000000005</v>
      </c>
      <c r="K398" s="5"/>
      <c r="L398" s="5">
        <f t="shared" si="34"/>
        <v>82.777000000000001</v>
      </c>
      <c r="M398" s="8"/>
      <c r="N398" s="8"/>
    </row>
    <row r="399" spans="1:14" hidden="1">
      <c r="A399" t="s">
        <v>966</v>
      </c>
      <c r="B399" s="1">
        <v>4954097835334</v>
      </c>
      <c r="C399" t="s">
        <v>31</v>
      </c>
      <c r="D399" s="7" t="s">
        <v>967</v>
      </c>
      <c r="E399">
        <v>1814</v>
      </c>
      <c r="F399">
        <v>1814</v>
      </c>
      <c r="G399">
        <f t="shared" si="30"/>
        <v>0</v>
      </c>
      <c r="H399">
        <f t="shared" si="31"/>
        <v>0</v>
      </c>
      <c r="I399">
        <f t="shared" si="32"/>
        <v>110.654</v>
      </c>
      <c r="J399" s="5">
        <f t="shared" si="33"/>
        <v>132.78479999999999</v>
      </c>
      <c r="K399" s="5"/>
      <c r="L399" s="5">
        <f t="shared" si="34"/>
        <v>127.25209999999998</v>
      </c>
      <c r="M399" s="8"/>
      <c r="N399" s="8"/>
    </row>
    <row r="400" spans="1:14" hidden="1">
      <c r="A400" t="s">
        <v>968</v>
      </c>
      <c r="B400" s="1">
        <v>4954097835365</v>
      </c>
      <c r="C400" t="s">
        <v>526</v>
      </c>
      <c r="D400" t="s">
        <v>969</v>
      </c>
      <c r="E400">
        <v>3218</v>
      </c>
      <c r="F400">
        <v>3218</v>
      </c>
      <c r="G400">
        <f t="shared" si="30"/>
        <v>0</v>
      </c>
      <c r="H400">
        <f t="shared" si="31"/>
        <v>0</v>
      </c>
      <c r="I400">
        <f t="shared" si="32"/>
        <v>196.298</v>
      </c>
      <c r="J400" s="5">
        <f t="shared" si="33"/>
        <v>235.55759999999998</v>
      </c>
      <c r="K400" s="5"/>
      <c r="L400" s="5">
        <f t="shared" si="34"/>
        <v>225.74269999999999</v>
      </c>
      <c r="M400" s="8"/>
      <c r="N400" s="8"/>
    </row>
    <row r="401" spans="1:14" hidden="1">
      <c r="A401" t="s">
        <v>970</v>
      </c>
      <c r="B401" s="1">
        <v>4987067200504</v>
      </c>
      <c r="C401" t="s">
        <v>162</v>
      </c>
      <c r="D401" s="7" t="s">
        <v>971</v>
      </c>
      <c r="E401">
        <v>2006</v>
      </c>
      <c r="F401">
        <v>2006</v>
      </c>
      <c r="G401">
        <f t="shared" ref="G401:G464" si="35">E401-F401</f>
        <v>0</v>
      </c>
      <c r="H401">
        <f t="shared" si="31"/>
        <v>0</v>
      </c>
      <c r="I401">
        <f t="shared" si="32"/>
        <v>122.366</v>
      </c>
      <c r="J401" s="5">
        <f t="shared" si="33"/>
        <v>146.83920000000001</v>
      </c>
      <c r="K401" s="5"/>
      <c r="L401" s="5">
        <f t="shared" si="34"/>
        <v>140.7209</v>
      </c>
      <c r="M401" s="8"/>
      <c r="N401" s="8"/>
    </row>
    <row r="402" spans="1:14" hidden="1">
      <c r="A402" t="s">
        <v>972</v>
      </c>
      <c r="B402" s="1">
        <v>4987067200702</v>
      </c>
      <c r="C402" t="s">
        <v>845</v>
      </c>
      <c r="D402" s="4" t="s">
        <v>973</v>
      </c>
      <c r="E402">
        <v>2138</v>
      </c>
      <c r="F402">
        <v>2138</v>
      </c>
      <c r="G402">
        <f t="shared" si="35"/>
        <v>0</v>
      </c>
      <c r="H402">
        <f t="shared" si="31"/>
        <v>0</v>
      </c>
      <c r="I402">
        <f t="shared" si="32"/>
        <v>130.41800000000001</v>
      </c>
      <c r="J402" s="5">
        <f t="shared" si="33"/>
        <v>156.5016</v>
      </c>
      <c r="K402" s="5"/>
      <c r="L402" s="5">
        <f t="shared" si="34"/>
        <v>149.98069999999998</v>
      </c>
      <c r="M402" s="8"/>
      <c r="N402" s="8"/>
    </row>
    <row r="403" spans="1:14" hidden="1">
      <c r="A403" t="s">
        <v>974</v>
      </c>
      <c r="B403" s="1">
        <v>4987067810208</v>
      </c>
      <c r="C403" t="s">
        <v>34</v>
      </c>
      <c r="D403" s="7" t="s">
        <v>975</v>
      </c>
      <c r="E403">
        <v>999</v>
      </c>
      <c r="F403">
        <v>999</v>
      </c>
      <c r="G403">
        <f t="shared" si="35"/>
        <v>0</v>
      </c>
      <c r="H403">
        <f t="shared" si="31"/>
        <v>0</v>
      </c>
      <c r="I403">
        <f t="shared" si="32"/>
        <v>60.939</v>
      </c>
      <c r="J403" s="5">
        <f t="shared" si="33"/>
        <v>73.126800000000003</v>
      </c>
      <c r="K403" s="5"/>
      <c r="L403" s="5">
        <f t="shared" si="34"/>
        <v>70.079849999999993</v>
      </c>
      <c r="M403" s="8"/>
      <c r="N403" s="8"/>
    </row>
    <row r="404" spans="1:14" hidden="1">
      <c r="A404" t="s">
        <v>976</v>
      </c>
      <c r="B404" s="1">
        <v>4987067810307</v>
      </c>
      <c r="C404" t="s">
        <v>162</v>
      </c>
      <c r="D404" s="7" t="s">
        <v>977</v>
      </c>
      <c r="E404">
        <v>2280</v>
      </c>
      <c r="F404">
        <v>2280</v>
      </c>
      <c r="G404">
        <f t="shared" si="35"/>
        <v>0</v>
      </c>
      <c r="H404">
        <f t="shared" si="31"/>
        <v>0</v>
      </c>
      <c r="I404">
        <f t="shared" si="32"/>
        <v>139.07999999999998</v>
      </c>
      <c r="J404" s="5">
        <f t="shared" si="33"/>
        <v>166.89599999999999</v>
      </c>
      <c r="K404" s="5"/>
      <c r="L404" s="5">
        <f t="shared" si="34"/>
        <v>159.94199999999998</v>
      </c>
      <c r="M404" s="8"/>
      <c r="N404" s="8"/>
    </row>
    <row r="405" spans="1:14" hidden="1">
      <c r="A405" t="s">
        <v>978</v>
      </c>
      <c r="B405" s="1">
        <v>4987067810406</v>
      </c>
      <c r="C405" t="s">
        <v>845</v>
      </c>
      <c r="D405" s="7" t="s">
        <v>979</v>
      </c>
      <c r="E405">
        <v>2980</v>
      </c>
      <c r="F405">
        <v>2980</v>
      </c>
      <c r="G405">
        <f t="shared" si="35"/>
        <v>0</v>
      </c>
      <c r="H405">
        <f t="shared" si="31"/>
        <v>0</v>
      </c>
      <c r="I405">
        <f t="shared" si="32"/>
        <v>181.78</v>
      </c>
      <c r="J405" s="5">
        <f t="shared" si="33"/>
        <v>218.136</v>
      </c>
      <c r="K405" s="5"/>
      <c r="L405" s="5">
        <f t="shared" si="34"/>
        <v>209.047</v>
      </c>
      <c r="M405" s="8"/>
      <c r="N405" s="8"/>
    </row>
    <row r="406" spans="1:14">
      <c r="A406" t="s">
        <v>980</v>
      </c>
      <c r="B406" s="1">
        <v>4987067211708</v>
      </c>
      <c r="C406" t="s">
        <v>981</v>
      </c>
      <c r="D406" s="7" t="s">
        <v>982</v>
      </c>
      <c r="E406">
        <v>4888</v>
      </c>
      <c r="F406">
        <v>4888</v>
      </c>
      <c r="G406">
        <f t="shared" si="35"/>
        <v>0</v>
      </c>
      <c r="H406">
        <f t="shared" si="31"/>
        <v>0</v>
      </c>
      <c r="I406">
        <f t="shared" si="32"/>
        <v>298.16800000000001</v>
      </c>
      <c r="J406" s="5">
        <f t="shared" si="33"/>
        <v>357.80160000000001</v>
      </c>
      <c r="K406" s="2">
        <f>I406*1.15</f>
        <v>342.89319999999998</v>
      </c>
      <c r="L406" s="5">
        <f t="shared" si="34"/>
        <v>342.89319999999998</v>
      </c>
      <c r="M406" s="8"/>
      <c r="N406" s="8"/>
    </row>
    <row r="407" spans="1:14" hidden="1">
      <c r="A407" t="s">
        <v>983</v>
      </c>
      <c r="B407" s="1">
        <v>4987067238309</v>
      </c>
      <c r="C407" t="s">
        <v>26</v>
      </c>
      <c r="D407" s="7" t="s">
        <v>984</v>
      </c>
      <c r="E407">
        <v>1680</v>
      </c>
      <c r="F407">
        <v>1680</v>
      </c>
      <c r="G407">
        <f t="shared" si="35"/>
        <v>0</v>
      </c>
      <c r="H407">
        <f t="shared" si="31"/>
        <v>0</v>
      </c>
      <c r="I407">
        <f t="shared" si="32"/>
        <v>102.48</v>
      </c>
      <c r="J407" s="5">
        <f t="shared" si="33"/>
        <v>122.976</v>
      </c>
      <c r="K407" s="5"/>
      <c r="L407" s="5">
        <f t="shared" si="34"/>
        <v>117.85199999999999</v>
      </c>
      <c r="M407" s="8"/>
      <c r="N407" s="8"/>
    </row>
    <row r="408" spans="1:14" hidden="1">
      <c r="A408" t="s">
        <v>985</v>
      </c>
      <c r="B408" s="1">
        <v>4987316033570</v>
      </c>
      <c r="C408" t="s">
        <v>26</v>
      </c>
      <c r="D408" s="7" t="s">
        <v>986</v>
      </c>
      <c r="E408">
        <v>2480</v>
      </c>
      <c r="F408">
        <v>4278</v>
      </c>
      <c r="G408">
        <f t="shared" si="35"/>
        <v>-1798</v>
      </c>
      <c r="H408">
        <f t="shared" si="31"/>
        <v>-0.42028985507246375</v>
      </c>
      <c r="I408">
        <f t="shared" si="32"/>
        <v>151.28</v>
      </c>
      <c r="J408" s="5">
        <f t="shared" si="33"/>
        <v>181.536</v>
      </c>
      <c r="K408" s="5"/>
      <c r="L408" s="5">
        <f t="shared" si="34"/>
        <v>173.97199999999998</v>
      </c>
      <c r="M408" s="8">
        <v>326</v>
      </c>
      <c r="N408" s="8">
        <v>329</v>
      </c>
    </row>
    <row r="409" spans="1:14" hidden="1">
      <c r="A409" t="s">
        <v>987</v>
      </c>
      <c r="B409" s="1">
        <v>4987103049098</v>
      </c>
      <c r="C409" t="s">
        <v>714</v>
      </c>
      <c r="D409" s="7" t="s">
        <v>988</v>
      </c>
      <c r="E409">
        <v>311</v>
      </c>
      <c r="F409">
        <v>324</v>
      </c>
      <c r="G409">
        <f t="shared" si="35"/>
        <v>-13</v>
      </c>
      <c r="H409">
        <f t="shared" si="31"/>
        <v>-4.0123456790123455E-2</v>
      </c>
      <c r="I409">
        <f t="shared" si="32"/>
        <v>18.971</v>
      </c>
      <c r="J409" s="5">
        <f t="shared" si="33"/>
        <v>22.7652</v>
      </c>
      <c r="K409" s="5"/>
      <c r="L409" s="5">
        <f t="shared" si="34"/>
        <v>21.816649999999999</v>
      </c>
      <c r="M409" s="8"/>
      <c r="N409" s="8"/>
    </row>
    <row r="410" spans="1:14" hidden="1">
      <c r="A410" t="s">
        <v>989</v>
      </c>
      <c r="B410" s="1">
        <v>4987103049104</v>
      </c>
      <c r="C410" t="s">
        <v>46</v>
      </c>
      <c r="D410" s="7" t="s">
        <v>990</v>
      </c>
      <c r="E410">
        <v>1944</v>
      </c>
      <c r="F410">
        <v>1944</v>
      </c>
      <c r="G410">
        <f t="shared" si="35"/>
        <v>0</v>
      </c>
      <c r="H410">
        <f t="shared" si="31"/>
        <v>0</v>
      </c>
      <c r="I410">
        <f t="shared" si="32"/>
        <v>118.584</v>
      </c>
      <c r="J410" s="5">
        <f t="shared" si="33"/>
        <v>142.30080000000001</v>
      </c>
      <c r="K410" s="5"/>
      <c r="L410" s="5">
        <f t="shared" si="34"/>
        <v>136.3716</v>
      </c>
      <c r="M410" s="8">
        <v>120</v>
      </c>
      <c r="N410" s="8">
        <v>126</v>
      </c>
    </row>
    <row r="411" spans="1:14">
      <c r="A411" t="s">
        <v>991</v>
      </c>
      <c r="B411" s="1">
        <v>4987103049111</v>
      </c>
      <c r="C411" t="s">
        <v>26</v>
      </c>
      <c r="D411" s="7" t="s">
        <v>992</v>
      </c>
      <c r="E411">
        <v>4860</v>
      </c>
      <c r="F411">
        <v>4860</v>
      </c>
      <c r="G411">
        <f t="shared" si="35"/>
        <v>0</v>
      </c>
      <c r="H411">
        <f t="shared" si="31"/>
        <v>0</v>
      </c>
      <c r="I411">
        <f t="shared" si="32"/>
        <v>296.45999999999998</v>
      </c>
      <c r="J411" s="5">
        <f t="shared" si="33"/>
        <v>355.75199999999995</v>
      </c>
      <c r="K411" s="2">
        <f>I411*1.15</f>
        <v>340.92899999999997</v>
      </c>
      <c r="L411" s="5">
        <f t="shared" si="34"/>
        <v>340.92899999999997</v>
      </c>
      <c r="M411" s="8">
        <v>228</v>
      </c>
      <c r="N411" s="8">
        <v>228</v>
      </c>
    </row>
    <row r="412" spans="1:14" hidden="1">
      <c r="A412" t="s">
        <v>993</v>
      </c>
      <c r="B412" s="1">
        <v>4987103049647</v>
      </c>
      <c r="C412" t="s">
        <v>162</v>
      </c>
      <c r="D412" s="7" t="s">
        <v>994</v>
      </c>
      <c r="E412">
        <v>3218</v>
      </c>
      <c r="F412">
        <v>3218</v>
      </c>
      <c r="G412">
        <f t="shared" si="35"/>
        <v>0</v>
      </c>
      <c r="H412">
        <f t="shared" si="31"/>
        <v>0</v>
      </c>
      <c r="I412">
        <f t="shared" si="32"/>
        <v>196.298</v>
      </c>
      <c r="J412" s="5">
        <f t="shared" si="33"/>
        <v>235.55759999999998</v>
      </c>
      <c r="K412" s="5"/>
      <c r="L412" s="5">
        <f t="shared" si="34"/>
        <v>225.74269999999999</v>
      </c>
      <c r="M412" s="8">
        <v>362</v>
      </c>
      <c r="N412" s="8">
        <v>364.5</v>
      </c>
    </row>
    <row r="413" spans="1:14">
      <c r="A413" t="s">
        <v>995</v>
      </c>
      <c r="B413" s="1">
        <v>4987103049654</v>
      </c>
      <c r="C413" t="s">
        <v>996</v>
      </c>
      <c r="D413" s="7" t="s">
        <v>997</v>
      </c>
      <c r="E413">
        <v>5378</v>
      </c>
      <c r="F413">
        <v>5378</v>
      </c>
      <c r="G413">
        <f t="shared" si="35"/>
        <v>0</v>
      </c>
      <c r="H413">
        <f t="shared" si="31"/>
        <v>0</v>
      </c>
      <c r="I413">
        <f t="shared" si="32"/>
        <v>328.05799999999999</v>
      </c>
      <c r="J413" s="5">
        <f t="shared" si="33"/>
        <v>393.6696</v>
      </c>
      <c r="K413" s="2">
        <f>I413*1.15</f>
        <v>377.26669999999996</v>
      </c>
      <c r="L413" s="5">
        <f t="shared" si="34"/>
        <v>377.26669999999996</v>
      </c>
      <c r="M413" s="8"/>
      <c r="N413" s="8"/>
    </row>
    <row r="414" spans="1:14" hidden="1">
      <c r="A414" t="s">
        <v>998</v>
      </c>
      <c r="B414" s="1">
        <v>4987195710760</v>
      </c>
      <c r="C414" t="s">
        <v>176</v>
      </c>
      <c r="D414" t="s">
        <v>999</v>
      </c>
      <c r="E414">
        <v>598</v>
      </c>
      <c r="F414">
        <v>950</v>
      </c>
      <c r="G414">
        <f t="shared" si="35"/>
        <v>-352</v>
      </c>
      <c r="H414">
        <f t="shared" si="31"/>
        <v>-0.3705263157894737</v>
      </c>
      <c r="I414">
        <f t="shared" si="32"/>
        <v>36.478000000000002</v>
      </c>
      <c r="J414" s="5">
        <f t="shared" si="33"/>
        <v>43.773600000000002</v>
      </c>
      <c r="K414" s="5"/>
      <c r="L414" s="5">
        <f t="shared" si="34"/>
        <v>41.9497</v>
      </c>
      <c r="M414" s="8"/>
      <c r="N414" s="8"/>
    </row>
    <row r="415" spans="1:14">
      <c r="A415" t="s">
        <v>1000</v>
      </c>
      <c r="B415" s="1">
        <v>4987195710784</v>
      </c>
      <c r="C415" t="s">
        <v>26</v>
      </c>
      <c r="D415" t="s">
        <v>1001</v>
      </c>
      <c r="E415">
        <v>3290</v>
      </c>
      <c r="F415">
        <v>5184</v>
      </c>
      <c r="G415">
        <f t="shared" si="35"/>
        <v>-1894</v>
      </c>
      <c r="H415">
        <f t="shared" si="31"/>
        <v>-0.36535493827160492</v>
      </c>
      <c r="I415">
        <f t="shared" si="32"/>
        <v>200.69</v>
      </c>
      <c r="J415" s="5">
        <f t="shared" si="33"/>
        <v>240.82799999999997</v>
      </c>
      <c r="K415" s="2">
        <f>I415*1.15</f>
        <v>230.79349999999997</v>
      </c>
      <c r="L415" s="5">
        <f t="shared" si="34"/>
        <v>230.79349999999997</v>
      </c>
      <c r="M415" s="8"/>
      <c r="N415" s="8"/>
    </row>
    <row r="416" spans="1:14" hidden="1">
      <c r="A416" t="s">
        <v>1002</v>
      </c>
      <c r="B416" s="1">
        <v>4903301045489</v>
      </c>
      <c r="C416" t="s">
        <v>162</v>
      </c>
      <c r="D416" s="4" t="s">
        <v>1003</v>
      </c>
      <c r="E416">
        <v>1680</v>
      </c>
      <c r="F416">
        <v>1814</v>
      </c>
      <c r="G416">
        <f t="shared" si="35"/>
        <v>-134</v>
      </c>
      <c r="H416">
        <f t="shared" si="31"/>
        <v>-7.3869900771775077E-2</v>
      </c>
      <c r="I416">
        <f t="shared" si="32"/>
        <v>102.48</v>
      </c>
      <c r="J416" s="5">
        <f t="shared" si="33"/>
        <v>122.976</v>
      </c>
      <c r="K416" s="5"/>
      <c r="L416" s="5">
        <f t="shared" si="34"/>
        <v>117.85199999999999</v>
      </c>
      <c r="M416" s="8"/>
      <c r="N416" s="8"/>
    </row>
    <row r="417" spans="1:14" hidden="1">
      <c r="A417" t="s">
        <v>1004</v>
      </c>
      <c r="B417" s="1">
        <v>4903301045496</v>
      </c>
      <c r="C417" t="s">
        <v>26</v>
      </c>
      <c r="D417" s="4" t="s">
        <v>1005</v>
      </c>
      <c r="E417">
        <v>2880</v>
      </c>
      <c r="F417">
        <v>3434</v>
      </c>
      <c r="G417">
        <f t="shared" si="35"/>
        <v>-554</v>
      </c>
      <c r="H417">
        <f t="shared" si="31"/>
        <v>-0.16132789749563192</v>
      </c>
      <c r="I417">
        <f t="shared" si="32"/>
        <v>175.68</v>
      </c>
      <c r="J417" s="5">
        <f t="shared" si="33"/>
        <v>210.816</v>
      </c>
      <c r="K417" s="5"/>
      <c r="L417" s="5">
        <f t="shared" si="34"/>
        <v>202.03199999999998</v>
      </c>
      <c r="M417" s="8"/>
      <c r="N417" s="8"/>
    </row>
    <row r="418" spans="1:14" hidden="1">
      <c r="A418" t="s">
        <v>1006</v>
      </c>
      <c r="B418" s="1">
        <v>4987123140676</v>
      </c>
      <c r="C418" t="s">
        <v>526</v>
      </c>
      <c r="D418" t="s">
        <v>1007</v>
      </c>
      <c r="E418">
        <v>2650</v>
      </c>
      <c r="F418">
        <v>1980</v>
      </c>
      <c r="G418">
        <f t="shared" si="35"/>
        <v>670</v>
      </c>
      <c r="H418">
        <f t="shared" si="31"/>
        <v>0.3383838383838384</v>
      </c>
      <c r="I418">
        <f t="shared" si="32"/>
        <v>161.65</v>
      </c>
      <c r="J418" s="5">
        <f t="shared" si="33"/>
        <v>193.98</v>
      </c>
      <c r="K418" s="5"/>
      <c r="L418" s="5">
        <f t="shared" si="34"/>
        <v>185.89749999999998</v>
      </c>
      <c r="M418" s="8">
        <v>228</v>
      </c>
      <c r="N418" s="8">
        <v>228</v>
      </c>
    </row>
    <row r="419" spans="1:14" hidden="1">
      <c r="A419" t="s">
        <v>1008</v>
      </c>
      <c r="B419" s="1">
        <v>4987087039191</v>
      </c>
      <c r="C419" t="s">
        <v>863</v>
      </c>
      <c r="D419" s="4" t="s">
        <v>1009</v>
      </c>
      <c r="E419">
        <v>2316</v>
      </c>
      <c r="F419">
        <v>2325</v>
      </c>
      <c r="G419">
        <f t="shared" si="35"/>
        <v>-9</v>
      </c>
      <c r="H419">
        <f t="shared" si="31"/>
        <v>-3.8709677419354839E-3</v>
      </c>
      <c r="I419">
        <f t="shared" si="32"/>
        <v>141.27600000000001</v>
      </c>
      <c r="J419" s="5">
        <f t="shared" si="33"/>
        <v>169.53120000000001</v>
      </c>
      <c r="K419" s="5"/>
      <c r="L419" s="5">
        <f t="shared" si="34"/>
        <v>162.4674</v>
      </c>
      <c r="M419" s="8"/>
      <c r="N419" s="8"/>
    </row>
    <row r="420" spans="1:14" hidden="1">
      <c r="A420" t="s">
        <v>1010</v>
      </c>
      <c r="B420" s="1">
        <v>4987087036077</v>
      </c>
      <c r="C420" t="s">
        <v>526</v>
      </c>
      <c r="D420" s="4" t="s">
        <v>1011</v>
      </c>
      <c r="E420">
        <v>1698</v>
      </c>
      <c r="F420">
        <v>1698</v>
      </c>
      <c r="G420">
        <f t="shared" si="35"/>
        <v>0</v>
      </c>
      <c r="H420">
        <f t="shared" si="31"/>
        <v>0</v>
      </c>
      <c r="I420">
        <f t="shared" si="32"/>
        <v>103.578</v>
      </c>
      <c r="J420" s="5">
        <f t="shared" si="33"/>
        <v>124.2936</v>
      </c>
      <c r="K420" s="5"/>
      <c r="L420" s="5">
        <f t="shared" si="34"/>
        <v>119.1147</v>
      </c>
      <c r="M420" s="8"/>
      <c r="N420" s="8"/>
    </row>
    <row r="421" spans="1:14" hidden="1">
      <c r="A421" t="s">
        <v>1012</v>
      </c>
      <c r="B421" s="1">
        <v>4987305320933</v>
      </c>
      <c r="C421" t="s">
        <v>162</v>
      </c>
      <c r="D421" t="s">
        <v>1013</v>
      </c>
      <c r="E421">
        <v>2138</v>
      </c>
      <c r="F421">
        <v>2138</v>
      </c>
      <c r="G421">
        <f t="shared" si="35"/>
        <v>0</v>
      </c>
      <c r="H421">
        <f t="shared" si="31"/>
        <v>0</v>
      </c>
      <c r="I421">
        <f t="shared" si="32"/>
        <v>130.41800000000001</v>
      </c>
      <c r="J421" s="5">
        <f t="shared" si="33"/>
        <v>156.5016</v>
      </c>
      <c r="K421" s="5"/>
      <c r="L421" s="5">
        <f t="shared" si="34"/>
        <v>149.98069999999998</v>
      </c>
      <c r="M421" s="8"/>
      <c r="N421" s="8"/>
    </row>
    <row r="422" spans="1:14">
      <c r="A422" t="s">
        <v>1014</v>
      </c>
      <c r="B422" s="1">
        <v>4987305320940</v>
      </c>
      <c r="C422" t="s">
        <v>26</v>
      </c>
      <c r="D422" t="s">
        <v>1015</v>
      </c>
      <c r="E422">
        <v>4104</v>
      </c>
      <c r="F422">
        <v>4104</v>
      </c>
      <c r="G422">
        <f t="shared" si="35"/>
        <v>0</v>
      </c>
      <c r="H422">
        <f t="shared" si="31"/>
        <v>0</v>
      </c>
      <c r="I422">
        <f t="shared" si="32"/>
        <v>250.34399999999999</v>
      </c>
      <c r="J422" s="5">
        <f t="shared" si="33"/>
        <v>300.4128</v>
      </c>
      <c r="K422" s="2">
        <f>I422*1.15</f>
        <v>287.89559999999994</v>
      </c>
      <c r="L422" s="5">
        <f t="shared" si="34"/>
        <v>287.89559999999994</v>
      </c>
      <c r="M422" s="8"/>
      <c r="N422" s="8"/>
    </row>
    <row r="423" spans="1:14" hidden="1">
      <c r="A423" t="s">
        <v>1016</v>
      </c>
      <c r="B423" s="1">
        <v>4987174725013</v>
      </c>
      <c r="C423" t="s">
        <v>1017</v>
      </c>
      <c r="D423" t="s">
        <v>1018</v>
      </c>
      <c r="E423">
        <v>861</v>
      </c>
      <c r="F423">
        <v>861</v>
      </c>
      <c r="G423">
        <f t="shared" si="35"/>
        <v>0</v>
      </c>
      <c r="H423">
        <f t="shared" si="31"/>
        <v>0</v>
      </c>
      <c r="I423">
        <f t="shared" si="32"/>
        <v>52.521000000000001</v>
      </c>
      <c r="J423" s="5">
        <f t="shared" si="33"/>
        <v>63.025199999999998</v>
      </c>
      <c r="K423" s="5"/>
      <c r="L423" s="5">
        <f t="shared" si="34"/>
        <v>60.399149999999999</v>
      </c>
      <c r="M423" s="8"/>
      <c r="N423" s="8"/>
    </row>
    <row r="424" spans="1:14" hidden="1">
      <c r="A424" t="s">
        <v>1019</v>
      </c>
      <c r="B424" s="1">
        <v>4987174726010</v>
      </c>
      <c r="C424" t="s">
        <v>34</v>
      </c>
      <c r="D424" t="s">
        <v>1020</v>
      </c>
      <c r="E424">
        <v>1490</v>
      </c>
      <c r="F424">
        <v>1490</v>
      </c>
      <c r="G424">
        <f t="shared" si="35"/>
        <v>0</v>
      </c>
      <c r="H424">
        <f t="shared" si="31"/>
        <v>0</v>
      </c>
      <c r="I424">
        <f t="shared" si="32"/>
        <v>90.89</v>
      </c>
      <c r="J424" s="5">
        <f t="shared" si="33"/>
        <v>109.068</v>
      </c>
      <c r="K424" s="5"/>
      <c r="L424" s="5">
        <f t="shared" si="34"/>
        <v>104.5235</v>
      </c>
      <c r="M424" s="8"/>
      <c r="N424" s="8"/>
    </row>
    <row r="425" spans="1:14" hidden="1">
      <c r="A425" t="s">
        <v>1021</v>
      </c>
      <c r="B425" s="1">
        <v>4987174727017</v>
      </c>
      <c r="C425" t="s">
        <v>46</v>
      </c>
      <c r="D425" t="s">
        <v>1022</v>
      </c>
      <c r="E425">
        <v>2786</v>
      </c>
      <c r="F425">
        <v>2786</v>
      </c>
      <c r="G425">
        <f t="shared" si="35"/>
        <v>0</v>
      </c>
      <c r="H425">
        <f t="shared" si="31"/>
        <v>0</v>
      </c>
      <c r="I425">
        <f t="shared" si="32"/>
        <v>169.946</v>
      </c>
      <c r="J425" s="5">
        <f t="shared" si="33"/>
        <v>203.93519999999998</v>
      </c>
      <c r="K425" s="5"/>
      <c r="L425" s="5">
        <f t="shared" si="34"/>
        <v>195.43789999999998</v>
      </c>
      <c r="M425" s="8"/>
      <c r="N425" s="8"/>
    </row>
    <row r="426" spans="1:14" hidden="1">
      <c r="A426" t="s">
        <v>1023</v>
      </c>
      <c r="B426" s="1">
        <v>4987245109025</v>
      </c>
      <c r="C426" t="s">
        <v>1024</v>
      </c>
      <c r="D426" t="s">
        <v>1025</v>
      </c>
      <c r="E426">
        <v>2459</v>
      </c>
      <c r="F426">
        <v>2459</v>
      </c>
      <c r="G426">
        <f t="shared" si="35"/>
        <v>0</v>
      </c>
      <c r="H426">
        <f t="shared" si="31"/>
        <v>0</v>
      </c>
      <c r="I426">
        <f t="shared" si="32"/>
        <v>149.999</v>
      </c>
      <c r="J426" s="5">
        <f t="shared" si="33"/>
        <v>179.99879999999999</v>
      </c>
      <c r="K426" s="5"/>
      <c r="L426" s="5">
        <f t="shared" si="34"/>
        <v>172.49884999999998</v>
      </c>
      <c r="M426" s="8"/>
      <c r="N426" s="8"/>
    </row>
    <row r="427" spans="1:14">
      <c r="A427" t="s">
        <v>1026</v>
      </c>
      <c r="B427" s="1">
        <v>4987245502802</v>
      </c>
      <c r="C427" t="s">
        <v>1027</v>
      </c>
      <c r="D427" t="s">
        <v>1028</v>
      </c>
      <c r="E427">
        <v>3711</v>
      </c>
      <c r="F427">
        <v>3711</v>
      </c>
      <c r="G427">
        <f t="shared" si="35"/>
        <v>0</v>
      </c>
      <c r="H427">
        <f t="shared" si="31"/>
        <v>0</v>
      </c>
      <c r="I427">
        <f t="shared" si="32"/>
        <v>226.37099999999998</v>
      </c>
      <c r="J427" s="5">
        <f t="shared" si="33"/>
        <v>271.64519999999999</v>
      </c>
      <c r="K427" s="2">
        <f>I427*1.15</f>
        <v>260.32664999999997</v>
      </c>
      <c r="L427" s="5">
        <f t="shared" si="34"/>
        <v>260.32664999999997</v>
      </c>
      <c r="M427" s="8"/>
      <c r="N427" s="8"/>
    </row>
    <row r="428" spans="1:14" hidden="1">
      <c r="A428" t="s">
        <v>1029</v>
      </c>
      <c r="B428" s="1">
        <v>4987343085023</v>
      </c>
      <c r="C428" t="s">
        <v>1030</v>
      </c>
      <c r="D428" t="s">
        <v>1031</v>
      </c>
      <c r="E428">
        <v>1161</v>
      </c>
      <c r="F428">
        <v>1161</v>
      </c>
      <c r="G428">
        <f t="shared" si="35"/>
        <v>0</v>
      </c>
      <c r="H428">
        <f t="shared" si="31"/>
        <v>0</v>
      </c>
      <c r="I428">
        <f t="shared" si="32"/>
        <v>70.820999999999998</v>
      </c>
      <c r="J428" s="5">
        <f t="shared" si="33"/>
        <v>84.985199999999992</v>
      </c>
      <c r="K428" s="5"/>
      <c r="L428" s="5">
        <f t="shared" si="34"/>
        <v>81.444149999999993</v>
      </c>
      <c r="M428" s="8"/>
      <c r="N428" s="8"/>
    </row>
    <row r="429" spans="1:14" hidden="1">
      <c r="A429" t="s">
        <v>1032</v>
      </c>
      <c r="B429" s="1">
        <v>4954097835273</v>
      </c>
      <c r="C429" t="s">
        <v>26</v>
      </c>
      <c r="D429" t="s">
        <v>1033</v>
      </c>
      <c r="E429">
        <v>2138</v>
      </c>
      <c r="F429">
        <v>4298</v>
      </c>
      <c r="G429">
        <f t="shared" si="35"/>
        <v>-2160</v>
      </c>
      <c r="H429">
        <f t="shared" si="31"/>
        <v>-0.50255932992089347</v>
      </c>
      <c r="I429">
        <f t="shared" si="32"/>
        <v>130.41800000000001</v>
      </c>
      <c r="J429" s="5">
        <f t="shared" si="33"/>
        <v>156.5016</v>
      </c>
      <c r="K429" s="5"/>
      <c r="L429" s="5">
        <f t="shared" si="34"/>
        <v>149.98069999999998</v>
      </c>
      <c r="M429" s="8"/>
      <c r="N429" s="8"/>
    </row>
    <row r="430" spans="1:14">
      <c r="A430" t="s">
        <v>1034</v>
      </c>
      <c r="B430" s="1">
        <v>4954097835303</v>
      </c>
      <c r="C430" t="s">
        <v>1035</v>
      </c>
      <c r="D430" t="s">
        <v>1036</v>
      </c>
      <c r="E430">
        <v>4298</v>
      </c>
      <c r="F430">
        <v>2138</v>
      </c>
      <c r="G430">
        <f t="shared" si="35"/>
        <v>2160</v>
      </c>
      <c r="H430">
        <f t="shared" si="31"/>
        <v>1.010289990645463</v>
      </c>
      <c r="I430">
        <f t="shared" si="32"/>
        <v>262.178</v>
      </c>
      <c r="J430" s="5">
        <f t="shared" si="33"/>
        <v>314.61359999999996</v>
      </c>
      <c r="K430" s="2">
        <f>I430*1.15</f>
        <v>301.50469999999996</v>
      </c>
      <c r="L430" s="5">
        <f t="shared" si="34"/>
        <v>301.50469999999996</v>
      </c>
      <c r="M430" s="8"/>
      <c r="N430" s="8"/>
    </row>
    <row r="431" spans="1:14" hidden="1">
      <c r="A431" t="s">
        <v>1037</v>
      </c>
      <c r="B431" s="1">
        <v>4987123701914</v>
      </c>
      <c r="C431" t="s">
        <v>331</v>
      </c>
      <c r="D431" t="s">
        <v>1038</v>
      </c>
      <c r="E431">
        <v>2036</v>
      </c>
      <c r="F431">
        <v>2036</v>
      </c>
      <c r="G431">
        <f t="shared" si="35"/>
        <v>0</v>
      </c>
      <c r="H431">
        <f t="shared" si="31"/>
        <v>0</v>
      </c>
      <c r="I431">
        <f t="shared" si="32"/>
        <v>124.196</v>
      </c>
      <c r="J431" s="5">
        <f t="shared" si="33"/>
        <v>149.0352</v>
      </c>
      <c r="K431" s="5"/>
      <c r="L431" s="5">
        <f t="shared" si="34"/>
        <v>142.82539999999997</v>
      </c>
      <c r="M431" s="8"/>
      <c r="N431" s="8"/>
    </row>
    <row r="432" spans="1:14">
      <c r="A432" t="s">
        <v>1039</v>
      </c>
      <c r="B432" s="1">
        <v>4987123701907</v>
      </c>
      <c r="C432" t="s">
        <v>31</v>
      </c>
      <c r="D432" t="s">
        <v>1040</v>
      </c>
      <c r="E432">
        <v>3518</v>
      </c>
      <c r="F432">
        <v>3518</v>
      </c>
      <c r="G432">
        <f t="shared" si="35"/>
        <v>0</v>
      </c>
      <c r="H432">
        <f t="shared" si="31"/>
        <v>0</v>
      </c>
      <c r="I432">
        <f t="shared" si="32"/>
        <v>214.59799999999998</v>
      </c>
      <c r="J432" s="5">
        <f t="shared" si="33"/>
        <v>257.51759999999996</v>
      </c>
      <c r="K432" s="2">
        <f>I432*1.15</f>
        <v>246.78769999999997</v>
      </c>
      <c r="L432" s="5">
        <f t="shared" si="34"/>
        <v>246.78769999999997</v>
      </c>
      <c r="M432" s="8">
        <v>135</v>
      </c>
      <c r="N432" s="8">
        <v>139</v>
      </c>
    </row>
    <row r="433" spans="1:14">
      <c r="A433" t="s">
        <v>1041</v>
      </c>
      <c r="B433" s="1">
        <v>4987123701921</v>
      </c>
      <c r="C433" t="s">
        <v>31</v>
      </c>
      <c r="D433" t="s">
        <v>1042</v>
      </c>
      <c r="E433">
        <v>3518</v>
      </c>
      <c r="F433">
        <v>3518</v>
      </c>
      <c r="G433">
        <f t="shared" si="35"/>
        <v>0</v>
      </c>
      <c r="H433">
        <f t="shared" si="31"/>
        <v>0</v>
      </c>
      <c r="I433">
        <f t="shared" si="32"/>
        <v>214.59799999999998</v>
      </c>
      <c r="J433" s="5">
        <f t="shared" si="33"/>
        <v>257.51759999999996</v>
      </c>
      <c r="K433" s="2">
        <f>I433*1.15</f>
        <v>246.78769999999997</v>
      </c>
      <c r="L433" s="5">
        <f t="shared" si="34"/>
        <v>246.78769999999997</v>
      </c>
      <c r="M433" s="8"/>
      <c r="N433" s="8"/>
    </row>
    <row r="434" spans="1:14" hidden="1">
      <c r="A434" t="s">
        <v>1043</v>
      </c>
      <c r="B434" s="1">
        <v>4987072066911</v>
      </c>
      <c r="C434" t="s">
        <v>46</v>
      </c>
      <c r="D434" t="s">
        <v>1044</v>
      </c>
      <c r="E434">
        <v>1480</v>
      </c>
      <c r="F434">
        <v>1480</v>
      </c>
      <c r="G434">
        <f t="shared" si="35"/>
        <v>0</v>
      </c>
      <c r="H434">
        <f t="shared" si="31"/>
        <v>0</v>
      </c>
      <c r="I434">
        <f t="shared" si="32"/>
        <v>90.28</v>
      </c>
      <c r="J434" s="5">
        <f t="shared" si="33"/>
        <v>108.336</v>
      </c>
      <c r="K434" s="5"/>
      <c r="L434" s="5">
        <f t="shared" si="34"/>
        <v>103.82199999999999</v>
      </c>
      <c r="M434" s="8">
        <v>118</v>
      </c>
      <c r="N434" s="8">
        <v>121</v>
      </c>
    </row>
    <row r="435" spans="1:14" hidden="1">
      <c r="A435" t="s">
        <v>1045</v>
      </c>
      <c r="B435" s="1">
        <v>4987072071878</v>
      </c>
      <c r="C435" t="s">
        <v>81</v>
      </c>
      <c r="D435" t="s">
        <v>1046</v>
      </c>
      <c r="E435">
        <v>2894</v>
      </c>
      <c r="F435">
        <v>2894</v>
      </c>
      <c r="G435">
        <f t="shared" si="35"/>
        <v>0</v>
      </c>
      <c r="H435">
        <f t="shared" si="31"/>
        <v>0</v>
      </c>
      <c r="I435">
        <f t="shared" si="32"/>
        <v>176.53399999999999</v>
      </c>
      <c r="J435" s="5">
        <f t="shared" si="33"/>
        <v>211.84079999999997</v>
      </c>
      <c r="K435" s="5"/>
      <c r="L435" s="5">
        <f t="shared" si="34"/>
        <v>203.01409999999998</v>
      </c>
      <c r="M435" s="8">
        <v>225</v>
      </c>
      <c r="N435" s="8">
        <v>228.5</v>
      </c>
    </row>
    <row r="436" spans="1:14" hidden="1">
      <c r="A436" t="s">
        <v>1047</v>
      </c>
      <c r="B436" s="1">
        <v>4987028115472</v>
      </c>
      <c r="C436" t="s">
        <v>1048</v>
      </c>
      <c r="D436" t="s">
        <v>1049</v>
      </c>
      <c r="E436">
        <v>1286</v>
      </c>
      <c r="F436">
        <v>1286</v>
      </c>
      <c r="G436">
        <f t="shared" si="35"/>
        <v>0</v>
      </c>
      <c r="H436">
        <f t="shared" si="31"/>
        <v>0</v>
      </c>
      <c r="I436">
        <f t="shared" si="32"/>
        <v>78.445999999999998</v>
      </c>
      <c r="J436" s="5">
        <f t="shared" si="33"/>
        <v>94.135199999999998</v>
      </c>
      <c r="K436" s="5"/>
      <c r="L436" s="5">
        <f t="shared" si="34"/>
        <v>90.212899999999991</v>
      </c>
      <c r="M436" s="8"/>
      <c r="N436" s="8"/>
    </row>
    <row r="437" spans="1:14" hidden="1">
      <c r="A437" t="s">
        <v>1050</v>
      </c>
      <c r="B437" s="1">
        <v>4987028115489</v>
      </c>
      <c r="C437" t="s">
        <v>630</v>
      </c>
      <c r="D437" t="s">
        <v>1051</v>
      </c>
      <c r="E437">
        <v>2244</v>
      </c>
      <c r="F437">
        <v>2244</v>
      </c>
      <c r="G437">
        <f t="shared" si="35"/>
        <v>0</v>
      </c>
      <c r="H437">
        <f t="shared" si="31"/>
        <v>0</v>
      </c>
      <c r="I437">
        <f t="shared" si="32"/>
        <v>136.88399999999999</v>
      </c>
      <c r="J437" s="5">
        <f t="shared" si="33"/>
        <v>164.26079999999999</v>
      </c>
      <c r="K437" s="5"/>
      <c r="L437" s="5">
        <f t="shared" si="34"/>
        <v>157.41659999999996</v>
      </c>
      <c r="M437" s="8"/>
      <c r="N437" s="8"/>
    </row>
    <row r="438" spans="1:14" hidden="1">
      <c r="A438" t="s">
        <v>1052</v>
      </c>
      <c r="B438" s="1">
        <v>4987028115496</v>
      </c>
      <c r="C438" t="s">
        <v>996</v>
      </c>
      <c r="D438" t="s">
        <v>1053</v>
      </c>
      <c r="E438">
        <v>3034</v>
      </c>
      <c r="F438">
        <v>3034</v>
      </c>
      <c r="G438">
        <f t="shared" si="35"/>
        <v>0</v>
      </c>
      <c r="H438">
        <f t="shared" si="31"/>
        <v>0</v>
      </c>
      <c r="I438">
        <f t="shared" si="32"/>
        <v>185.07399999999998</v>
      </c>
      <c r="J438" s="5">
        <f t="shared" si="33"/>
        <v>222.08879999999996</v>
      </c>
      <c r="K438" s="5"/>
      <c r="L438" s="5">
        <f t="shared" si="34"/>
        <v>212.83509999999995</v>
      </c>
      <c r="M438" s="8"/>
      <c r="N438" s="8"/>
    </row>
    <row r="439" spans="1:14">
      <c r="A439" t="s">
        <v>1054</v>
      </c>
      <c r="B439" s="1">
        <v>4987061015746</v>
      </c>
      <c r="C439" t="s">
        <v>1055</v>
      </c>
      <c r="D439" t="s">
        <v>1056</v>
      </c>
      <c r="E439">
        <v>3785</v>
      </c>
      <c r="F439">
        <v>3785</v>
      </c>
      <c r="G439">
        <f t="shared" si="35"/>
        <v>0</v>
      </c>
      <c r="H439">
        <f t="shared" si="31"/>
        <v>0</v>
      </c>
      <c r="I439">
        <f t="shared" si="32"/>
        <v>230.88499999999999</v>
      </c>
      <c r="J439" s="5">
        <f t="shared" si="33"/>
        <v>277.06199999999995</v>
      </c>
      <c r="K439" s="2">
        <f>I439*1.15</f>
        <v>265.51774999999998</v>
      </c>
      <c r="L439" s="5">
        <f t="shared" si="34"/>
        <v>265.51774999999998</v>
      </c>
      <c r="M439" s="8"/>
      <c r="N439" s="8"/>
    </row>
    <row r="440" spans="1:14" hidden="1">
      <c r="A440" t="s">
        <v>1057</v>
      </c>
      <c r="B440" s="1">
        <v>4987061021914</v>
      </c>
      <c r="C440" t="s">
        <v>271</v>
      </c>
      <c r="D440" t="s">
        <v>1058</v>
      </c>
      <c r="E440">
        <v>1468</v>
      </c>
      <c r="F440">
        <v>1468</v>
      </c>
      <c r="G440">
        <f t="shared" si="35"/>
        <v>0</v>
      </c>
      <c r="H440">
        <f t="shared" si="31"/>
        <v>0</v>
      </c>
      <c r="I440">
        <f t="shared" si="32"/>
        <v>89.548000000000002</v>
      </c>
      <c r="J440" s="5">
        <f t="shared" si="33"/>
        <v>107.4576</v>
      </c>
      <c r="K440" s="5"/>
      <c r="L440" s="5">
        <f t="shared" si="34"/>
        <v>102.9802</v>
      </c>
      <c r="M440" s="8"/>
      <c r="N440" s="8"/>
    </row>
    <row r="441" spans="1:14">
      <c r="A441" t="s">
        <v>1059</v>
      </c>
      <c r="B441" s="1">
        <v>4987045193767</v>
      </c>
      <c r="C441" t="s">
        <v>954</v>
      </c>
      <c r="D441" t="s">
        <v>1060</v>
      </c>
      <c r="E441">
        <v>4514</v>
      </c>
      <c r="F441">
        <v>4514</v>
      </c>
      <c r="G441">
        <f t="shared" si="35"/>
        <v>0</v>
      </c>
      <c r="H441">
        <f t="shared" si="31"/>
        <v>0</v>
      </c>
      <c r="I441">
        <f t="shared" si="32"/>
        <v>275.35399999999998</v>
      </c>
      <c r="J441" s="5">
        <f t="shared" si="33"/>
        <v>330.42479999999995</v>
      </c>
      <c r="K441" s="2">
        <f>I441*1.15</f>
        <v>316.65709999999996</v>
      </c>
      <c r="L441" s="5">
        <f t="shared" si="34"/>
        <v>316.65709999999996</v>
      </c>
      <c r="M441" s="8"/>
      <c r="N441" s="8"/>
    </row>
    <row r="442" spans="1:14" hidden="1">
      <c r="A442" t="s">
        <v>1061</v>
      </c>
      <c r="B442" s="1">
        <v>4987067252503</v>
      </c>
      <c r="C442" t="s">
        <v>268</v>
      </c>
      <c r="D442" s="4" t="s">
        <v>1062</v>
      </c>
      <c r="E442">
        <v>999</v>
      </c>
      <c r="F442">
        <v>1278</v>
      </c>
      <c r="G442">
        <f t="shared" si="35"/>
        <v>-279</v>
      </c>
      <c r="H442">
        <f t="shared" si="31"/>
        <v>-0.21830985915492956</v>
      </c>
      <c r="I442">
        <f t="shared" si="32"/>
        <v>60.939</v>
      </c>
      <c r="J442" s="5">
        <f t="shared" si="33"/>
        <v>73.126800000000003</v>
      </c>
      <c r="K442" s="5"/>
      <c r="L442" s="5">
        <f t="shared" si="34"/>
        <v>70.079849999999993</v>
      </c>
      <c r="M442" s="8">
        <v>188</v>
      </c>
      <c r="N442" s="8">
        <v>193</v>
      </c>
    </row>
    <row r="443" spans="1:14" hidden="1">
      <c r="A443" t="s">
        <v>1063</v>
      </c>
      <c r="B443" s="1">
        <v>4987067288809</v>
      </c>
      <c r="C443" t="s">
        <v>268</v>
      </c>
      <c r="D443" s="4" t="s">
        <v>1064</v>
      </c>
      <c r="E443">
        <v>1339</v>
      </c>
      <c r="F443">
        <v>1490</v>
      </c>
      <c r="G443">
        <f t="shared" si="35"/>
        <v>-151</v>
      </c>
      <c r="H443">
        <f t="shared" si="31"/>
        <v>-0.10134228187919463</v>
      </c>
      <c r="I443">
        <f t="shared" si="32"/>
        <v>81.679000000000002</v>
      </c>
      <c r="J443" s="5">
        <f t="shared" si="33"/>
        <v>98.014799999999994</v>
      </c>
      <c r="K443" s="5"/>
      <c r="L443" s="5">
        <f t="shared" si="34"/>
        <v>93.930849999999992</v>
      </c>
      <c r="M443" s="8">
        <v>168</v>
      </c>
      <c r="N443" s="8">
        <v>172.5</v>
      </c>
    </row>
    <row r="444" spans="1:14" hidden="1">
      <c r="A444" t="s">
        <v>1065</v>
      </c>
      <c r="B444" s="1">
        <v>4987067289004</v>
      </c>
      <c r="C444" t="s">
        <v>257</v>
      </c>
      <c r="D444" s="4" t="s">
        <v>1066</v>
      </c>
      <c r="E444">
        <v>1880</v>
      </c>
      <c r="F444">
        <v>1680</v>
      </c>
      <c r="G444">
        <f t="shared" si="35"/>
        <v>200</v>
      </c>
      <c r="H444">
        <f t="shared" si="31"/>
        <v>0.11904761904761904</v>
      </c>
      <c r="I444">
        <f t="shared" si="32"/>
        <v>114.67999999999999</v>
      </c>
      <c r="J444" s="5">
        <f t="shared" si="33"/>
        <v>137.61599999999999</v>
      </c>
      <c r="K444" s="5"/>
      <c r="L444" s="5">
        <f t="shared" si="34"/>
        <v>131.88199999999998</v>
      </c>
      <c r="M444" s="8">
        <v>208</v>
      </c>
      <c r="N444" s="8">
        <v>216</v>
      </c>
    </row>
    <row r="445" spans="1:14" hidden="1">
      <c r="A445" t="s">
        <v>1067</v>
      </c>
      <c r="B445" s="1">
        <v>4987067202805</v>
      </c>
      <c r="C445" t="s">
        <v>1068</v>
      </c>
      <c r="D445" s="4" t="s">
        <v>1069</v>
      </c>
      <c r="E445">
        <v>864</v>
      </c>
      <c r="F445">
        <v>980</v>
      </c>
      <c r="G445">
        <f t="shared" si="35"/>
        <v>-116</v>
      </c>
      <c r="H445">
        <f t="shared" si="31"/>
        <v>-0.11836734693877551</v>
      </c>
      <c r="I445">
        <f t="shared" si="32"/>
        <v>52.704000000000001</v>
      </c>
      <c r="J445" s="5">
        <f t="shared" si="33"/>
        <v>63.244799999999998</v>
      </c>
      <c r="K445" s="5"/>
      <c r="L445" s="5">
        <f t="shared" si="34"/>
        <v>60.609599999999993</v>
      </c>
      <c r="M445" s="8"/>
      <c r="N445" s="8"/>
    </row>
    <row r="446" spans="1:14" hidden="1">
      <c r="A446" t="s">
        <v>1070</v>
      </c>
      <c r="B446" s="1">
        <v>4987343083630</v>
      </c>
      <c r="C446" t="s">
        <v>87</v>
      </c>
      <c r="D446" t="s">
        <v>1071</v>
      </c>
      <c r="E446">
        <v>548</v>
      </c>
      <c r="F446">
        <v>880</v>
      </c>
      <c r="G446">
        <f t="shared" si="35"/>
        <v>-332</v>
      </c>
      <c r="H446">
        <f t="shared" si="31"/>
        <v>-0.37727272727272726</v>
      </c>
      <c r="I446">
        <f t="shared" si="32"/>
        <v>33.427999999999997</v>
      </c>
      <c r="J446" s="5">
        <f t="shared" si="33"/>
        <v>40.113599999999998</v>
      </c>
      <c r="K446" s="5"/>
      <c r="L446" s="5">
        <f t="shared" si="34"/>
        <v>38.442199999999993</v>
      </c>
      <c r="M446" s="8"/>
      <c r="N446" s="8"/>
    </row>
    <row r="447" spans="1:14" hidden="1">
      <c r="A447" t="s">
        <v>1072</v>
      </c>
      <c r="B447" s="1">
        <v>4987246601986</v>
      </c>
      <c r="C447" t="s">
        <v>1017</v>
      </c>
      <c r="D447" t="s">
        <v>1073</v>
      </c>
      <c r="E447">
        <v>1680</v>
      </c>
      <c r="F447">
        <v>2006</v>
      </c>
      <c r="G447">
        <f t="shared" si="35"/>
        <v>-326</v>
      </c>
      <c r="H447">
        <f t="shared" si="31"/>
        <v>-0.16251246261216351</v>
      </c>
      <c r="I447">
        <f t="shared" si="32"/>
        <v>102.48</v>
      </c>
      <c r="J447" s="5">
        <f t="shared" si="33"/>
        <v>122.976</v>
      </c>
      <c r="K447" s="5"/>
      <c r="L447" s="5">
        <f t="shared" si="34"/>
        <v>117.85199999999999</v>
      </c>
      <c r="M447" s="8"/>
      <c r="N447" s="8"/>
    </row>
    <row r="448" spans="1:14" hidden="1">
      <c r="A448" t="s">
        <v>1074</v>
      </c>
      <c r="B448" s="1">
        <v>4987443323421</v>
      </c>
      <c r="C448" t="s">
        <v>274</v>
      </c>
      <c r="D448" t="s">
        <v>1075</v>
      </c>
      <c r="E448">
        <v>1580</v>
      </c>
      <c r="F448">
        <v>1980</v>
      </c>
      <c r="G448">
        <f t="shared" si="35"/>
        <v>-400</v>
      </c>
      <c r="H448">
        <f t="shared" si="31"/>
        <v>-0.20202020202020202</v>
      </c>
      <c r="I448">
        <f t="shared" si="32"/>
        <v>96.38</v>
      </c>
      <c r="J448" s="5">
        <f t="shared" si="33"/>
        <v>115.65599999999999</v>
      </c>
      <c r="K448" s="5"/>
      <c r="L448" s="5">
        <f t="shared" si="34"/>
        <v>110.83699999999999</v>
      </c>
      <c r="M448" s="8"/>
      <c r="N448" s="8"/>
    </row>
    <row r="449" spans="1:14" hidden="1">
      <c r="A449" t="s">
        <v>1076</v>
      </c>
      <c r="B449" s="1">
        <v>4987316012384</v>
      </c>
      <c r="C449" t="s">
        <v>176</v>
      </c>
      <c r="D449" t="s">
        <v>1077</v>
      </c>
      <c r="E449">
        <v>1380</v>
      </c>
      <c r="F449">
        <v>1777</v>
      </c>
      <c r="G449">
        <f t="shared" si="35"/>
        <v>-397</v>
      </c>
      <c r="H449">
        <f t="shared" si="31"/>
        <v>-0.22341024198086662</v>
      </c>
      <c r="I449">
        <f t="shared" si="32"/>
        <v>84.179999999999993</v>
      </c>
      <c r="J449" s="5">
        <f t="shared" si="33"/>
        <v>101.01599999999999</v>
      </c>
      <c r="K449" s="5"/>
      <c r="L449" s="5">
        <f t="shared" si="34"/>
        <v>96.806999999999988</v>
      </c>
      <c r="M449" s="8"/>
      <c r="N449" s="8"/>
    </row>
    <row r="450" spans="1:14" hidden="1">
      <c r="A450" t="s">
        <v>1078</v>
      </c>
      <c r="B450" s="1">
        <v>4987241156849</v>
      </c>
      <c r="C450" t="s">
        <v>274</v>
      </c>
      <c r="D450" s="4" t="s">
        <v>1079</v>
      </c>
      <c r="E450">
        <v>1680</v>
      </c>
      <c r="F450">
        <v>1965</v>
      </c>
      <c r="G450">
        <f t="shared" si="35"/>
        <v>-285</v>
      </c>
      <c r="H450">
        <f t="shared" ref="H450:H513" si="36">G450/F450</f>
        <v>-0.14503816793893129</v>
      </c>
      <c r="I450">
        <f t="shared" ref="I450:I513" si="37">E450*0.061</f>
        <v>102.48</v>
      </c>
      <c r="J450" s="5">
        <f t="shared" ref="J450:J513" si="38">I450*1.2</f>
        <v>122.976</v>
      </c>
      <c r="K450" s="5"/>
      <c r="L450" s="5">
        <f t="shared" ref="L450:L513" si="39">I450*1.15</f>
        <v>117.85199999999999</v>
      </c>
      <c r="M450" s="8"/>
      <c r="N450" s="8"/>
    </row>
    <row r="451" spans="1:14" hidden="1">
      <c r="A451" t="s">
        <v>1080</v>
      </c>
      <c r="B451" s="1">
        <v>4987241145072</v>
      </c>
      <c r="C451" t="s">
        <v>1081</v>
      </c>
      <c r="D451" s="4" t="s">
        <v>1082</v>
      </c>
      <c r="E451">
        <v>1232</v>
      </c>
      <c r="F451">
        <v>1234</v>
      </c>
      <c r="G451">
        <f t="shared" si="35"/>
        <v>-2</v>
      </c>
      <c r="H451">
        <f t="shared" si="36"/>
        <v>-1.6207455429497568E-3</v>
      </c>
      <c r="I451">
        <f t="shared" si="37"/>
        <v>75.152000000000001</v>
      </c>
      <c r="J451" s="5">
        <f t="shared" si="38"/>
        <v>90.182400000000001</v>
      </c>
      <c r="K451" s="5"/>
      <c r="L451" s="5">
        <f t="shared" si="39"/>
        <v>86.424799999999991</v>
      </c>
      <c r="M451" s="8"/>
      <c r="N451" s="8"/>
    </row>
    <row r="452" spans="1:14" hidden="1">
      <c r="A452" t="s">
        <v>1083</v>
      </c>
      <c r="B452" s="1">
        <v>4987300056615</v>
      </c>
      <c r="C452" t="s">
        <v>1084</v>
      </c>
      <c r="D452" t="s">
        <v>1085</v>
      </c>
      <c r="E452">
        <v>1490</v>
      </c>
      <c r="F452">
        <v>1490</v>
      </c>
      <c r="G452">
        <f t="shared" si="35"/>
        <v>0</v>
      </c>
      <c r="H452">
        <f t="shared" si="36"/>
        <v>0</v>
      </c>
      <c r="I452">
        <f t="shared" si="37"/>
        <v>90.89</v>
      </c>
      <c r="J452" s="5">
        <f t="shared" si="38"/>
        <v>109.068</v>
      </c>
      <c r="K452" s="5"/>
      <c r="L452" s="5">
        <f t="shared" si="39"/>
        <v>104.5235</v>
      </c>
      <c r="M452" s="8"/>
      <c r="N452" s="8"/>
    </row>
    <row r="453" spans="1:14" hidden="1">
      <c r="A453" t="s">
        <v>1086</v>
      </c>
      <c r="B453" s="1">
        <v>4987246602099</v>
      </c>
      <c r="C453" t="s">
        <v>271</v>
      </c>
      <c r="D453" t="s">
        <v>1087</v>
      </c>
      <c r="E453">
        <v>950</v>
      </c>
      <c r="F453">
        <v>950</v>
      </c>
      <c r="G453">
        <f t="shared" si="35"/>
        <v>0</v>
      </c>
      <c r="H453">
        <f t="shared" si="36"/>
        <v>0</v>
      </c>
      <c r="I453">
        <f t="shared" si="37"/>
        <v>57.949999999999996</v>
      </c>
      <c r="J453" s="5">
        <f t="shared" si="38"/>
        <v>69.539999999999992</v>
      </c>
      <c r="K453" s="5"/>
      <c r="L453" s="5">
        <f t="shared" si="39"/>
        <v>66.642499999999984</v>
      </c>
      <c r="M453" s="8"/>
      <c r="N453" s="8"/>
    </row>
    <row r="454" spans="1:14" hidden="1">
      <c r="A454" t="s">
        <v>1088</v>
      </c>
      <c r="B454" s="1">
        <v>4987024981101</v>
      </c>
      <c r="C454" t="s">
        <v>73</v>
      </c>
      <c r="D454" t="s">
        <v>1089</v>
      </c>
      <c r="E454">
        <v>718</v>
      </c>
      <c r="F454">
        <v>718</v>
      </c>
      <c r="G454">
        <f t="shared" si="35"/>
        <v>0</v>
      </c>
      <c r="H454">
        <f t="shared" si="36"/>
        <v>0</v>
      </c>
      <c r="I454">
        <f t="shared" si="37"/>
        <v>43.798000000000002</v>
      </c>
      <c r="J454" s="5">
        <f t="shared" si="38"/>
        <v>52.557600000000001</v>
      </c>
      <c r="K454" s="5"/>
      <c r="L454" s="5">
        <f t="shared" si="39"/>
        <v>50.367699999999999</v>
      </c>
      <c r="M454" s="8">
        <v>88</v>
      </c>
      <c r="N454" s="8">
        <v>92</v>
      </c>
    </row>
    <row r="455" spans="1:14" hidden="1">
      <c r="A455" t="s">
        <v>1090</v>
      </c>
      <c r="B455" s="1">
        <v>4987188166031</v>
      </c>
      <c r="C455" t="s">
        <v>1017</v>
      </c>
      <c r="D455" t="s">
        <v>1091</v>
      </c>
      <c r="E455">
        <v>1419</v>
      </c>
      <c r="F455">
        <v>1419</v>
      </c>
      <c r="G455">
        <f t="shared" si="35"/>
        <v>0</v>
      </c>
      <c r="H455">
        <f t="shared" si="36"/>
        <v>0</v>
      </c>
      <c r="I455">
        <f t="shared" si="37"/>
        <v>86.558999999999997</v>
      </c>
      <c r="J455" s="5">
        <f t="shared" si="38"/>
        <v>103.87079999999999</v>
      </c>
      <c r="K455" s="5"/>
      <c r="L455" s="5">
        <f t="shared" si="39"/>
        <v>99.542849999999987</v>
      </c>
      <c r="M455" s="8"/>
      <c r="N455" s="8"/>
    </row>
    <row r="456" spans="1:14" hidden="1">
      <c r="A456" t="s">
        <v>1092</v>
      </c>
      <c r="B456" s="1">
        <v>4987188166048</v>
      </c>
      <c r="C456" t="s">
        <v>179</v>
      </c>
      <c r="D456" t="s">
        <v>1093</v>
      </c>
      <c r="E456">
        <v>2036</v>
      </c>
      <c r="F456">
        <v>2036</v>
      </c>
      <c r="G456">
        <f t="shared" si="35"/>
        <v>0</v>
      </c>
      <c r="H456">
        <f t="shared" si="36"/>
        <v>0</v>
      </c>
      <c r="I456">
        <f t="shared" si="37"/>
        <v>124.196</v>
      </c>
      <c r="J456" s="5">
        <f t="shared" si="38"/>
        <v>149.0352</v>
      </c>
      <c r="K456" s="5"/>
      <c r="L456" s="5">
        <f t="shared" si="39"/>
        <v>142.82539999999997</v>
      </c>
      <c r="M456" s="8"/>
      <c r="N456" s="8"/>
    </row>
    <row r="457" spans="1:14" hidden="1">
      <c r="A457" t="s">
        <v>1094</v>
      </c>
      <c r="B457" s="1">
        <v>4987774596877</v>
      </c>
      <c r="C457" t="s">
        <v>246</v>
      </c>
      <c r="D457" t="s">
        <v>1095</v>
      </c>
      <c r="E457">
        <v>1490</v>
      </c>
      <c r="F457">
        <v>1490</v>
      </c>
      <c r="G457">
        <f t="shared" si="35"/>
        <v>0</v>
      </c>
      <c r="H457">
        <f t="shared" si="36"/>
        <v>0</v>
      </c>
      <c r="I457">
        <f t="shared" si="37"/>
        <v>90.89</v>
      </c>
      <c r="J457" s="5">
        <f t="shared" si="38"/>
        <v>109.068</v>
      </c>
      <c r="K457" s="5"/>
      <c r="L457" s="5">
        <f t="shared" si="39"/>
        <v>104.5235</v>
      </c>
      <c r="M457" s="8"/>
      <c r="N457" s="8"/>
    </row>
    <row r="458" spans="1:14" hidden="1">
      <c r="A458" t="s">
        <v>1096</v>
      </c>
      <c r="B458" s="1">
        <v>4987123701594</v>
      </c>
      <c r="C458" t="s">
        <v>689</v>
      </c>
      <c r="D458" t="s">
        <v>1097</v>
      </c>
      <c r="E458">
        <v>1680</v>
      </c>
      <c r="F458">
        <v>1680</v>
      </c>
      <c r="G458">
        <f t="shared" si="35"/>
        <v>0</v>
      </c>
      <c r="H458">
        <f t="shared" si="36"/>
        <v>0</v>
      </c>
      <c r="I458">
        <f t="shared" si="37"/>
        <v>102.48</v>
      </c>
      <c r="J458" s="5">
        <f t="shared" si="38"/>
        <v>122.976</v>
      </c>
      <c r="K458" s="5"/>
      <c r="L458" s="5">
        <f t="shared" si="39"/>
        <v>117.85199999999999</v>
      </c>
      <c r="M458" s="8"/>
      <c r="N458" s="8"/>
    </row>
    <row r="459" spans="1:14" hidden="1">
      <c r="A459" t="s">
        <v>1098</v>
      </c>
      <c r="B459" s="1">
        <v>4987316014449</v>
      </c>
      <c r="C459" t="s">
        <v>1017</v>
      </c>
      <c r="D459" t="s">
        <v>1099</v>
      </c>
      <c r="E459">
        <v>1976</v>
      </c>
      <c r="F459">
        <v>1976</v>
      </c>
      <c r="G459">
        <f t="shared" si="35"/>
        <v>0</v>
      </c>
      <c r="H459">
        <f t="shared" si="36"/>
        <v>0</v>
      </c>
      <c r="I459">
        <f t="shared" si="37"/>
        <v>120.536</v>
      </c>
      <c r="J459" s="5">
        <f t="shared" si="38"/>
        <v>144.64320000000001</v>
      </c>
      <c r="K459" s="5"/>
      <c r="L459" s="5">
        <f t="shared" si="39"/>
        <v>138.6164</v>
      </c>
      <c r="M459" s="8"/>
      <c r="N459" s="8"/>
    </row>
    <row r="460" spans="1:14" hidden="1">
      <c r="A460" t="s">
        <v>1100</v>
      </c>
      <c r="B460" s="1">
        <v>4987343083746</v>
      </c>
      <c r="C460" t="s">
        <v>179</v>
      </c>
      <c r="D460" t="s">
        <v>1101</v>
      </c>
      <c r="E460">
        <v>1658</v>
      </c>
      <c r="F460">
        <v>1658</v>
      </c>
      <c r="G460">
        <f t="shared" si="35"/>
        <v>0</v>
      </c>
      <c r="H460">
        <f t="shared" si="36"/>
        <v>0</v>
      </c>
      <c r="I460">
        <f t="shared" si="37"/>
        <v>101.13799999999999</v>
      </c>
      <c r="J460" s="5">
        <f t="shared" si="38"/>
        <v>121.36559999999999</v>
      </c>
      <c r="K460" s="5"/>
      <c r="L460" s="5">
        <f t="shared" si="39"/>
        <v>116.30869999999999</v>
      </c>
      <c r="M460" s="8"/>
      <c r="N460" s="8"/>
    </row>
    <row r="461" spans="1:14" hidden="1">
      <c r="A461" t="s">
        <v>1102</v>
      </c>
      <c r="B461" s="1">
        <v>4987300060001</v>
      </c>
      <c r="C461" t="s">
        <v>714</v>
      </c>
      <c r="D461" t="s">
        <v>1103</v>
      </c>
      <c r="E461">
        <v>1490</v>
      </c>
      <c r="F461">
        <v>1490</v>
      </c>
      <c r="G461">
        <f t="shared" si="35"/>
        <v>0</v>
      </c>
      <c r="H461">
        <f t="shared" si="36"/>
        <v>0</v>
      </c>
      <c r="I461">
        <f t="shared" si="37"/>
        <v>90.89</v>
      </c>
      <c r="J461" s="5">
        <f t="shared" si="38"/>
        <v>109.068</v>
      </c>
      <c r="K461" s="5"/>
      <c r="L461" s="5">
        <f t="shared" si="39"/>
        <v>104.5235</v>
      </c>
      <c r="M461" s="8"/>
      <c r="N461" s="8"/>
    </row>
    <row r="462" spans="1:14" hidden="1">
      <c r="A462" t="s">
        <v>1104</v>
      </c>
      <c r="B462" s="1">
        <v>4987300060018</v>
      </c>
      <c r="C462" t="s">
        <v>398</v>
      </c>
      <c r="D462" t="s">
        <v>1105</v>
      </c>
      <c r="E462">
        <v>2138</v>
      </c>
      <c r="F462">
        <v>2138</v>
      </c>
      <c r="G462">
        <f t="shared" si="35"/>
        <v>0</v>
      </c>
      <c r="H462">
        <f t="shared" si="36"/>
        <v>0</v>
      </c>
      <c r="I462">
        <f t="shared" si="37"/>
        <v>130.41800000000001</v>
      </c>
      <c r="J462" s="5">
        <f t="shared" si="38"/>
        <v>156.5016</v>
      </c>
      <c r="K462" s="5"/>
      <c r="L462" s="5">
        <f t="shared" si="39"/>
        <v>149.98069999999998</v>
      </c>
      <c r="M462" s="8"/>
      <c r="N462" s="8"/>
    </row>
    <row r="463" spans="1:14" hidden="1">
      <c r="A463" t="s">
        <v>1106</v>
      </c>
      <c r="B463" s="1">
        <v>4987272101061</v>
      </c>
      <c r="C463" t="s">
        <v>268</v>
      </c>
      <c r="D463" t="s">
        <v>1107</v>
      </c>
      <c r="E463">
        <v>1058</v>
      </c>
      <c r="F463">
        <v>1058</v>
      </c>
      <c r="G463">
        <f t="shared" si="35"/>
        <v>0</v>
      </c>
      <c r="H463">
        <f t="shared" si="36"/>
        <v>0</v>
      </c>
      <c r="I463">
        <f t="shared" si="37"/>
        <v>64.537999999999997</v>
      </c>
      <c r="J463" s="5">
        <f t="shared" si="38"/>
        <v>77.445599999999999</v>
      </c>
      <c r="K463" s="5"/>
      <c r="L463" s="5">
        <f t="shared" si="39"/>
        <v>74.218699999999984</v>
      </c>
      <c r="M463" s="8"/>
      <c r="N463" s="8"/>
    </row>
    <row r="464" spans="1:14" hidden="1">
      <c r="A464" t="s">
        <v>1108</v>
      </c>
      <c r="B464" s="1">
        <v>4987306048362</v>
      </c>
      <c r="C464" t="s">
        <v>176</v>
      </c>
      <c r="D464" t="s">
        <v>1109</v>
      </c>
      <c r="E464">
        <v>980</v>
      </c>
      <c r="F464">
        <v>980</v>
      </c>
      <c r="G464">
        <f t="shared" si="35"/>
        <v>0</v>
      </c>
      <c r="H464">
        <f t="shared" si="36"/>
        <v>0</v>
      </c>
      <c r="I464">
        <f t="shared" si="37"/>
        <v>59.78</v>
      </c>
      <c r="J464" s="5">
        <f t="shared" si="38"/>
        <v>71.736000000000004</v>
      </c>
      <c r="K464" s="5"/>
      <c r="L464" s="5">
        <f t="shared" si="39"/>
        <v>68.747</v>
      </c>
      <c r="M464" s="8">
        <v>108</v>
      </c>
      <c r="N464" s="8">
        <v>118</v>
      </c>
    </row>
    <row r="465" spans="1:14" hidden="1">
      <c r="A465" t="s">
        <v>1110</v>
      </c>
      <c r="B465" s="1">
        <v>4987306045897</v>
      </c>
      <c r="C465" t="s">
        <v>268</v>
      </c>
      <c r="D465" t="s">
        <v>1111</v>
      </c>
      <c r="E465">
        <v>980</v>
      </c>
      <c r="F465">
        <v>980</v>
      </c>
      <c r="G465">
        <f t="shared" ref="G465:G528" si="40">E465-F465</f>
        <v>0</v>
      </c>
      <c r="H465">
        <f t="shared" si="36"/>
        <v>0</v>
      </c>
      <c r="I465">
        <f t="shared" si="37"/>
        <v>59.78</v>
      </c>
      <c r="J465" s="5">
        <f t="shared" si="38"/>
        <v>71.736000000000004</v>
      </c>
      <c r="K465" s="5"/>
      <c r="L465" s="5">
        <f t="shared" si="39"/>
        <v>68.747</v>
      </c>
      <c r="M465" s="8">
        <v>109</v>
      </c>
      <c r="N465" s="8">
        <v>113</v>
      </c>
    </row>
    <row r="466" spans="1:14" hidden="1">
      <c r="A466" t="s">
        <v>1112</v>
      </c>
      <c r="B466" s="1">
        <v>4987306045903</v>
      </c>
      <c r="C466" t="s">
        <v>136</v>
      </c>
      <c r="D466" t="s">
        <v>1113</v>
      </c>
      <c r="E466">
        <v>1380</v>
      </c>
      <c r="F466">
        <v>1380</v>
      </c>
      <c r="G466">
        <f t="shared" si="40"/>
        <v>0</v>
      </c>
      <c r="H466">
        <f t="shared" si="36"/>
        <v>0</v>
      </c>
      <c r="I466">
        <f t="shared" si="37"/>
        <v>84.179999999999993</v>
      </c>
      <c r="J466" s="5">
        <f t="shared" si="38"/>
        <v>101.01599999999999</v>
      </c>
      <c r="K466" s="5"/>
      <c r="L466" s="5">
        <f t="shared" si="39"/>
        <v>96.806999999999988</v>
      </c>
      <c r="M466" s="8"/>
      <c r="N466" s="8"/>
    </row>
    <row r="467" spans="1:14" hidden="1">
      <c r="A467" t="s">
        <v>1114</v>
      </c>
      <c r="B467" s="1">
        <v>4987443340190</v>
      </c>
      <c r="C467" t="s">
        <v>1115</v>
      </c>
      <c r="D467" t="s">
        <v>1116</v>
      </c>
      <c r="E467">
        <v>1420</v>
      </c>
      <c r="F467">
        <v>1420</v>
      </c>
      <c r="G467">
        <f t="shared" si="40"/>
        <v>0</v>
      </c>
      <c r="H467">
        <f t="shared" si="36"/>
        <v>0</v>
      </c>
      <c r="I467">
        <f t="shared" si="37"/>
        <v>86.62</v>
      </c>
      <c r="J467" s="5">
        <f t="shared" si="38"/>
        <v>103.944</v>
      </c>
      <c r="K467" s="5"/>
      <c r="L467" s="5">
        <f t="shared" si="39"/>
        <v>99.613</v>
      </c>
      <c r="M467" s="8"/>
      <c r="N467" s="8"/>
    </row>
    <row r="468" spans="1:14" hidden="1">
      <c r="A468" t="s">
        <v>1117</v>
      </c>
      <c r="B468" s="1">
        <v>4987306047150</v>
      </c>
      <c r="C468" t="s">
        <v>37</v>
      </c>
      <c r="D468" t="s">
        <v>1118</v>
      </c>
      <c r="E468">
        <v>880</v>
      </c>
      <c r="F468">
        <v>880</v>
      </c>
      <c r="G468">
        <f t="shared" si="40"/>
        <v>0</v>
      </c>
      <c r="H468">
        <f t="shared" si="36"/>
        <v>0</v>
      </c>
      <c r="I468">
        <f t="shared" si="37"/>
        <v>53.68</v>
      </c>
      <c r="J468" s="5">
        <f t="shared" si="38"/>
        <v>64.415999999999997</v>
      </c>
      <c r="K468" s="5"/>
      <c r="L468" s="5">
        <f t="shared" si="39"/>
        <v>61.731999999999992</v>
      </c>
      <c r="M468" s="8">
        <v>96</v>
      </c>
      <c r="N468" s="8">
        <v>103</v>
      </c>
    </row>
    <row r="469" spans="1:14" hidden="1">
      <c r="A469" t="s">
        <v>1119</v>
      </c>
      <c r="B469" s="1">
        <v>4987306045743</v>
      </c>
      <c r="C469" t="s">
        <v>431</v>
      </c>
      <c r="D469" t="s">
        <v>1120</v>
      </c>
      <c r="E469">
        <v>1231</v>
      </c>
      <c r="F469">
        <v>1231</v>
      </c>
      <c r="G469">
        <f t="shared" si="40"/>
        <v>0</v>
      </c>
      <c r="H469">
        <f t="shared" si="36"/>
        <v>0</v>
      </c>
      <c r="I469">
        <f t="shared" si="37"/>
        <v>75.090999999999994</v>
      </c>
      <c r="J469" s="5">
        <f t="shared" si="38"/>
        <v>90.109199999999987</v>
      </c>
      <c r="K469" s="5"/>
      <c r="L469" s="5">
        <f t="shared" si="39"/>
        <v>86.354649999999992</v>
      </c>
      <c r="M469" s="8">
        <v>109</v>
      </c>
      <c r="N469" s="8">
        <v>114</v>
      </c>
    </row>
    <row r="470" spans="1:14" hidden="1">
      <c r="A470" t="s">
        <v>1121</v>
      </c>
      <c r="B470" s="1">
        <v>4987306045729</v>
      </c>
      <c r="C470" t="s">
        <v>431</v>
      </c>
      <c r="D470" t="s">
        <v>1122</v>
      </c>
      <c r="E470">
        <v>1490</v>
      </c>
      <c r="F470">
        <v>1490</v>
      </c>
      <c r="G470">
        <f t="shared" si="40"/>
        <v>0</v>
      </c>
      <c r="H470">
        <f t="shared" si="36"/>
        <v>0</v>
      </c>
      <c r="I470">
        <f t="shared" si="37"/>
        <v>90.89</v>
      </c>
      <c r="J470" s="5">
        <f t="shared" si="38"/>
        <v>109.068</v>
      </c>
      <c r="K470" s="5"/>
      <c r="L470" s="5">
        <f t="shared" si="39"/>
        <v>104.5235</v>
      </c>
      <c r="M470" s="8">
        <v>109</v>
      </c>
      <c r="N470" s="8">
        <v>114</v>
      </c>
    </row>
    <row r="471" spans="1:14" hidden="1">
      <c r="A471" t="s">
        <v>1123</v>
      </c>
      <c r="B471" s="1">
        <v>4987081458325</v>
      </c>
      <c r="C471" t="s">
        <v>1124</v>
      </c>
      <c r="D471" t="s">
        <v>1125</v>
      </c>
      <c r="E471">
        <v>537</v>
      </c>
      <c r="F471">
        <v>537</v>
      </c>
      <c r="G471">
        <f t="shared" si="40"/>
        <v>0</v>
      </c>
      <c r="H471">
        <f t="shared" si="36"/>
        <v>0</v>
      </c>
      <c r="I471">
        <f t="shared" si="37"/>
        <v>32.756999999999998</v>
      </c>
      <c r="J471" s="5">
        <f t="shared" si="38"/>
        <v>39.308399999999999</v>
      </c>
      <c r="K471" s="5"/>
      <c r="L471" s="5">
        <f t="shared" si="39"/>
        <v>37.670549999999992</v>
      </c>
      <c r="M471" s="8"/>
      <c r="N471" s="8"/>
    </row>
    <row r="472" spans="1:14" hidden="1">
      <c r="A472" t="s">
        <v>1126</v>
      </c>
      <c r="B472" s="1">
        <v>4987037762032</v>
      </c>
      <c r="C472" t="s">
        <v>37</v>
      </c>
      <c r="D472" t="s">
        <v>1127</v>
      </c>
      <c r="E472">
        <v>429</v>
      </c>
      <c r="F472">
        <v>429</v>
      </c>
      <c r="G472">
        <f t="shared" si="40"/>
        <v>0</v>
      </c>
      <c r="H472">
        <f t="shared" si="36"/>
        <v>0</v>
      </c>
      <c r="I472">
        <f t="shared" si="37"/>
        <v>26.169</v>
      </c>
      <c r="J472" s="5">
        <f t="shared" si="38"/>
        <v>31.402799999999999</v>
      </c>
      <c r="K472" s="5"/>
      <c r="L472" s="5">
        <f t="shared" si="39"/>
        <v>30.094349999999999</v>
      </c>
      <c r="M472" s="8"/>
      <c r="N472" s="8"/>
    </row>
    <row r="473" spans="1:14" hidden="1">
      <c r="A473" t="s">
        <v>1128</v>
      </c>
      <c r="B473" s="1">
        <v>4987107615688</v>
      </c>
      <c r="C473" t="s">
        <v>431</v>
      </c>
      <c r="D473" t="s">
        <v>1129</v>
      </c>
      <c r="E473">
        <v>1316</v>
      </c>
      <c r="F473">
        <v>1316</v>
      </c>
      <c r="G473">
        <f t="shared" si="40"/>
        <v>0</v>
      </c>
      <c r="H473">
        <f t="shared" si="36"/>
        <v>0</v>
      </c>
      <c r="I473">
        <f t="shared" si="37"/>
        <v>80.275999999999996</v>
      </c>
      <c r="J473" s="5">
        <f t="shared" si="38"/>
        <v>96.331199999999995</v>
      </c>
      <c r="K473" s="5"/>
      <c r="L473" s="5">
        <f t="shared" si="39"/>
        <v>92.317399999999992</v>
      </c>
      <c r="M473" s="8">
        <v>138</v>
      </c>
      <c r="N473" s="8">
        <v>142</v>
      </c>
    </row>
    <row r="474" spans="1:14" hidden="1">
      <c r="A474" t="s">
        <v>1130</v>
      </c>
      <c r="B474" s="1">
        <v>4987107615640</v>
      </c>
      <c r="C474" t="s">
        <v>431</v>
      </c>
      <c r="D474" t="s">
        <v>1131</v>
      </c>
      <c r="E474">
        <v>1316</v>
      </c>
      <c r="F474">
        <v>1316</v>
      </c>
      <c r="G474">
        <f t="shared" si="40"/>
        <v>0</v>
      </c>
      <c r="H474">
        <f t="shared" si="36"/>
        <v>0</v>
      </c>
      <c r="I474">
        <f t="shared" si="37"/>
        <v>80.275999999999996</v>
      </c>
      <c r="J474" s="5">
        <f t="shared" si="38"/>
        <v>96.331199999999995</v>
      </c>
      <c r="K474" s="5"/>
      <c r="L474" s="5">
        <f t="shared" si="39"/>
        <v>92.317399999999992</v>
      </c>
      <c r="M474" s="8">
        <v>138</v>
      </c>
      <c r="N474" s="8">
        <v>142</v>
      </c>
    </row>
    <row r="475" spans="1:14" hidden="1">
      <c r="A475" t="s">
        <v>1132</v>
      </c>
      <c r="B475" s="1">
        <v>4987107615657</v>
      </c>
      <c r="C475" t="s">
        <v>37</v>
      </c>
      <c r="D475" t="s">
        <v>1133</v>
      </c>
      <c r="E475">
        <v>2036</v>
      </c>
      <c r="F475">
        <v>2036</v>
      </c>
      <c r="G475">
        <f t="shared" si="40"/>
        <v>0</v>
      </c>
      <c r="H475">
        <f t="shared" si="36"/>
        <v>0</v>
      </c>
      <c r="I475">
        <f t="shared" si="37"/>
        <v>124.196</v>
      </c>
      <c r="J475" s="5">
        <f t="shared" si="38"/>
        <v>149.0352</v>
      </c>
      <c r="K475" s="5"/>
      <c r="L475" s="5">
        <f t="shared" si="39"/>
        <v>142.82539999999997</v>
      </c>
      <c r="M475" s="8">
        <v>188</v>
      </c>
      <c r="N475" s="8">
        <v>189.5</v>
      </c>
    </row>
    <row r="476" spans="1:14" hidden="1">
      <c r="A476" t="s">
        <v>1134</v>
      </c>
      <c r="B476" s="1">
        <v>4987107615664</v>
      </c>
      <c r="C476" t="s">
        <v>431</v>
      </c>
      <c r="D476" t="s">
        <v>1135</v>
      </c>
      <c r="E476">
        <v>1316</v>
      </c>
      <c r="F476">
        <v>1316</v>
      </c>
      <c r="G476">
        <f t="shared" si="40"/>
        <v>0</v>
      </c>
      <c r="H476">
        <f t="shared" si="36"/>
        <v>0</v>
      </c>
      <c r="I476">
        <f t="shared" si="37"/>
        <v>80.275999999999996</v>
      </c>
      <c r="J476" s="5">
        <f t="shared" si="38"/>
        <v>96.331199999999995</v>
      </c>
      <c r="K476" s="5"/>
      <c r="L476" s="5">
        <f t="shared" si="39"/>
        <v>92.317399999999992</v>
      </c>
      <c r="M476" s="8">
        <v>118</v>
      </c>
      <c r="N476" s="8">
        <v>126</v>
      </c>
    </row>
    <row r="477" spans="1:14" hidden="1">
      <c r="A477" t="s">
        <v>1136</v>
      </c>
      <c r="B477" s="1">
        <v>4987107615671</v>
      </c>
      <c r="C477" t="s">
        <v>37</v>
      </c>
      <c r="D477" s="7" t="s">
        <v>1137</v>
      </c>
      <c r="E477">
        <v>2036</v>
      </c>
      <c r="F477">
        <v>2036</v>
      </c>
      <c r="G477">
        <f t="shared" si="40"/>
        <v>0</v>
      </c>
      <c r="H477">
        <f t="shared" si="36"/>
        <v>0</v>
      </c>
      <c r="I477">
        <f t="shared" si="37"/>
        <v>124.196</v>
      </c>
      <c r="J477" s="5">
        <f t="shared" si="38"/>
        <v>149.0352</v>
      </c>
      <c r="K477" s="5"/>
      <c r="L477" s="5">
        <f t="shared" si="39"/>
        <v>142.82539999999997</v>
      </c>
      <c r="M477" s="8">
        <v>168</v>
      </c>
      <c r="N477" s="8">
        <v>172</v>
      </c>
    </row>
    <row r="478" spans="1:14" hidden="1">
      <c r="A478" t="s">
        <v>1138</v>
      </c>
      <c r="B478" s="1">
        <v>4987107617729</v>
      </c>
      <c r="C478" t="s">
        <v>188</v>
      </c>
      <c r="D478" t="s">
        <v>1139</v>
      </c>
      <c r="E478">
        <v>1758</v>
      </c>
      <c r="F478">
        <v>1758</v>
      </c>
      <c r="G478">
        <f t="shared" si="40"/>
        <v>0</v>
      </c>
      <c r="H478">
        <f t="shared" si="36"/>
        <v>0</v>
      </c>
      <c r="I478">
        <f t="shared" si="37"/>
        <v>107.238</v>
      </c>
      <c r="J478" s="5">
        <f t="shared" si="38"/>
        <v>128.68559999999999</v>
      </c>
      <c r="K478" s="5"/>
      <c r="L478" s="5">
        <f t="shared" si="39"/>
        <v>123.32369999999999</v>
      </c>
      <c r="M478" s="8">
        <v>168</v>
      </c>
      <c r="N478" s="8">
        <v>172</v>
      </c>
    </row>
    <row r="479" spans="1:14" hidden="1">
      <c r="A479" t="s">
        <v>1140</v>
      </c>
      <c r="B479" s="1">
        <v>4560389400113</v>
      </c>
      <c r="C479" t="s">
        <v>37</v>
      </c>
      <c r="D479" t="s">
        <v>1141</v>
      </c>
      <c r="E479">
        <v>1058</v>
      </c>
      <c r="F479">
        <v>1058</v>
      </c>
      <c r="G479">
        <f t="shared" si="40"/>
        <v>0</v>
      </c>
      <c r="H479">
        <f t="shared" si="36"/>
        <v>0</v>
      </c>
      <c r="I479">
        <f t="shared" si="37"/>
        <v>64.537999999999997</v>
      </c>
      <c r="J479" s="5">
        <f t="shared" si="38"/>
        <v>77.445599999999999</v>
      </c>
      <c r="K479" s="5"/>
      <c r="L479" s="5">
        <f t="shared" si="39"/>
        <v>74.218699999999984</v>
      </c>
      <c r="M479" s="8"/>
      <c r="N479" s="8"/>
    </row>
    <row r="480" spans="1:14" hidden="1">
      <c r="A480" t="s">
        <v>1142</v>
      </c>
      <c r="B480" s="1">
        <v>4560389400120</v>
      </c>
      <c r="C480" t="s">
        <v>37</v>
      </c>
      <c r="D480" t="s">
        <v>1143</v>
      </c>
      <c r="E480">
        <v>1058</v>
      </c>
      <c r="F480">
        <v>1058</v>
      </c>
      <c r="G480">
        <f t="shared" si="40"/>
        <v>0</v>
      </c>
      <c r="H480">
        <f t="shared" si="36"/>
        <v>0</v>
      </c>
      <c r="I480">
        <f t="shared" si="37"/>
        <v>64.537999999999997</v>
      </c>
      <c r="J480" s="5">
        <f t="shared" si="38"/>
        <v>77.445599999999999</v>
      </c>
      <c r="K480" s="5"/>
      <c r="L480" s="5">
        <f t="shared" si="39"/>
        <v>74.218699999999984</v>
      </c>
      <c r="M480" s="8"/>
      <c r="N480" s="8"/>
    </row>
    <row r="481" spans="1:14" hidden="1">
      <c r="A481" t="s">
        <v>1144</v>
      </c>
      <c r="B481" s="1">
        <v>4987241100200</v>
      </c>
      <c r="C481" t="s">
        <v>431</v>
      </c>
      <c r="D481" s="4" t="s">
        <v>1145</v>
      </c>
      <c r="E481">
        <v>698</v>
      </c>
      <c r="F481">
        <v>698</v>
      </c>
      <c r="G481">
        <f t="shared" si="40"/>
        <v>0</v>
      </c>
      <c r="H481">
        <f t="shared" si="36"/>
        <v>0</v>
      </c>
      <c r="I481">
        <f t="shared" si="37"/>
        <v>42.577999999999996</v>
      </c>
      <c r="J481" s="5">
        <f t="shared" si="38"/>
        <v>51.093599999999995</v>
      </c>
      <c r="K481" s="5"/>
      <c r="L481" s="5">
        <f t="shared" si="39"/>
        <v>48.964699999999993</v>
      </c>
      <c r="M481" s="8">
        <v>168</v>
      </c>
      <c r="N481" s="8">
        <v>175</v>
      </c>
    </row>
    <row r="482" spans="1:14" hidden="1">
      <c r="A482" t="s">
        <v>1146</v>
      </c>
      <c r="B482" s="1">
        <v>4987316018744</v>
      </c>
      <c r="C482" t="s">
        <v>188</v>
      </c>
      <c r="D482" t="s">
        <v>1147</v>
      </c>
      <c r="E482">
        <v>1527</v>
      </c>
      <c r="F482">
        <v>1780</v>
      </c>
      <c r="G482">
        <f t="shared" si="40"/>
        <v>-253</v>
      </c>
      <c r="H482">
        <f t="shared" si="36"/>
        <v>-0.14213483146067415</v>
      </c>
      <c r="I482">
        <f t="shared" si="37"/>
        <v>93.146999999999991</v>
      </c>
      <c r="J482" s="5">
        <f t="shared" si="38"/>
        <v>111.77639999999998</v>
      </c>
      <c r="K482" s="5"/>
      <c r="L482" s="5">
        <f t="shared" si="39"/>
        <v>107.11904999999999</v>
      </c>
      <c r="M482" s="8"/>
      <c r="N482" s="8"/>
    </row>
    <row r="483" spans="1:14" hidden="1">
      <c r="A483" t="s">
        <v>1148</v>
      </c>
      <c r="B483" s="1">
        <v>4987123701600</v>
      </c>
      <c r="C483" t="s">
        <v>431</v>
      </c>
      <c r="D483" t="s">
        <v>1149</v>
      </c>
      <c r="E483">
        <v>1280</v>
      </c>
      <c r="F483">
        <v>1280</v>
      </c>
      <c r="G483">
        <f t="shared" si="40"/>
        <v>0</v>
      </c>
      <c r="H483">
        <f t="shared" si="36"/>
        <v>0</v>
      </c>
      <c r="I483">
        <f t="shared" si="37"/>
        <v>78.08</v>
      </c>
      <c r="J483" s="5">
        <f t="shared" si="38"/>
        <v>93.695999999999998</v>
      </c>
      <c r="K483" s="5"/>
      <c r="L483" s="5">
        <f t="shared" si="39"/>
        <v>89.791999999999987</v>
      </c>
      <c r="M483" s="8"/>
      <c r="N483" s="8"/>
    </row>
    <row r="484" spans="1:14" hidden="1">
      <c r="A484" t="s">
        <v>1150</v>
      </c>
      <c r="B484" s="1">
        <v>4987441191886</v>
      </c>
      <c r="C484" t="s">
        <v>1151</v>
      </c>
      <c r="D484" t="s">
        <v>1152</v>
      </c>
      <c r="E484">
        <v>2034</v>
      </c>
      <c r="F484">
        <v>2034</v>
      </c>
      <c r="G484">
        <f t="shared" si="40"/>
        <v>0</v>
      </c>
      <c r="H484">
        <f t="shared" si="36"/>
        <v>0</v>
      </c>
      <c r="I484">
        <f t="shared" si="37"/>
        <v>124.074</v>
      </c>
      <c r="J484" s="5">
        <f t="shared" si="38"/>
        <v>148.8888</v>
      </c>
      <c r="K484" s="5"/>
      <c r="L484" s="5">
        <f t="shared" si="39"/>
        <v>142.68509999999998</v>
      </c>
      <c r="M484" s="8"/>
      <c r="N484" s="8"/>
    </row>
    <row r="485" spans="1:14" hidden="1">
      <c r="A485" t="s">
        <v>1153</v>
      </c>
      <c r="B485" s="1">
        <v>4987910710044</v>
      </c>
      <c r="C485" t="s">
        <v>87</v>
      </c>
      <c r="D485" t="s">
        <v>1154</v>
      </c>
      <c r="E485">
        <v>1380</v>
      </c>
      <c r="F485">
        <v>1380</v>
      </c>
      <c r="G485">
        <f t="shared" si="40"/>
        <v>0</v>
      </c>
      <c r="H485">
        <f t="shared" si="36"/>
        <v>0</v>
      </c>
      <c r="I485">
        <f t="shared" si="37"/>
        <v>84.179999999999993</v>
      </c>
      <c r="J485" s="5">
        <f t="shared" si="38"/>
        <v>101.01599999999999</v>
      </c>
      <c r="K485" s="5"/>
      <c r="L485" s="5">
        <f t="shared" si="39"/>
        <v>96.806999999999988</v>
      </c>
      <c r="M485" s="8"/>
      <c r="N485" s="8"/>
    </row>
    <row r="486" spans="1:14" hidden="1">
      <c r="A486" t="s">
        <v>1155</v>
      </c>
      <c r="B486" s="1">
        <v>4987306051546</v>
      </c>
      <c r="C486" t="s">
        <v>268</v>
      </c>
      <c r="D486" t="s">
        <v>1156</v>
      </c>
      <c r="E486">
        <v>1058</v>
      </c>
      <c r="F486">
        <v>1058</v>
      </c>
      <c r="G486">
        <f t="shared" si="40"/>
        <v>0</v>
      </c>
      <c r="H486">
        <f t="shared" si="36"/>
        <v>0</v>
      </c>
      <c r="I486">
        <f t="shared" si="37"/>
        <v>64.537999999999997</v>
      </c>
      <c r="J486" s="5">
        <f t="shared" si="38"/>
        <v>77.445599999999999</v>
      </c>
      <c r="K486" s="5"/>
      <c r="L486" s="5">
        <f t="shared" si="39"/>
        <v>74.218699999999984</v>
      </c>
      <c r="M486" s="8">
        <v>120</v>
      </c>
      <c r="N486" s="8">
        <v>128</v>
      </c>
    </row>
    <row r="487" spans="1:14" hidden="1">
      <c r="A487" t="s">
        <v>1157</v>
      </c>
      <c r="B487" s="1">
        <v>4954391105126</v>
      </c>
      <c r="C487" t="s">
        <v>176</v>
      </c>
      <c r="D487" t="s">
        <v>1158</v>
      </c>
      <c r="E487">
        <v>1058</v>
      </c>
      <c r="F487">
        <v>1058</v>
      </c>
      <c r="G487">
        <f t="shared" si="40"/>
        <v>0</v>
      </c>
      <c r="H487">
        <f t="shared" si="36"/>
        <v>0</v>
      </c>
      <c r="I487">
        <f t="shared" si="37"/>
        <v>64.537999999999997</v>
      </c>
      <c r="J487" s="5">
        <f t="shared" si="38"/>
        <v>77.445599999999999</v>
      </c>
      <c r="K487" s="5"/>
      <c r="L487" s="5">
        <f t="shared" si="39"/>
        <v>74.218699999999984</v>
      </c>
      <c r="M487" s="8"/>
      <c r="N487" s="8"/>
    </row>
    <row r="488" spans="1:14" hidden="1">
      <c r="A488" t="s">
        <v>1159</v>
      </c>
      <c r="B488" s="1">
        <v>4987107611956</v>
      </c>
      <c r="C488" t="s">
        <v>271</v>
      </c>
      <c r="D488" t="s">
        <v>1160</v>
      </c>
      <c r="E488">
        <v>1180</v>
      </c>
      <c r="F488">
        <v>1180</v>
      </c>
      <c r="G488">
        <f t="shared" si="40"/>
        <v>0</v>
      </c>
      <c r="H488">
        <f t="shared" si="36"/>
        <v>0</v>
      </c>
      <c r="I488">
        <f t="shared" si="37"/>
        <v>71.98</v>
      </c>
      <c r="J488" s="5">
        <f t="shared" si="38"/>
        <v>86.376000000000005</v>
      </c>
      <c r="K488" s="5"/>
      <c r="L488" s="5">
        <f t="shared" si="39"/>
        <v>82.777000000000001</v>
      </c>
      <c r="M488" s="8"/>
      <c r="N488" s="8"/>
    </row>
    <row r="489" spans="1:14" hidden="1">
      <c r="A489" t="s">
        <v>1161</v>
      </c>
      <c r="B489" s="1">
        <v>4987246602129</v>
      </c>
      <c r="C489" t="s">
        <v>268</v>
      </c>
      <c r="D489" t="s">
        <v>1162</v>
      </c>
      <c r="E489">
        <v>2678</v>
      </c>
      <c r="F489">
        <v>2678</v>
      </c>
      <c r="G489">
        <f t="shared" si="40"/>
        <v>0</v>
      </c>
      <c r="H489">
        <f t="shared" si="36"/>
        <v>0</v>
      </c>
      <c r="I489">
        <f t="shared" si="37"/>
        <v>163.358</v>
      </c>
      <c r="J489" s="5">
        <f t="shared" si="38"/>
        <v>196.02959999999999</v>
      </c>
      <c r="K489" s="5"/>
      <c r="L489" s="5">
        <f t="shared" si="39"/>
        <v>187.86169999999998</v>
      </c>
      <c r="M489" s="8"/>
      <c r="N489" s="8"/>
    </row>
    <row r="490" spans="1:14" hidden="1">
      <c r="A490" t="s">
        <v>1163</v>
      </c>
      <c r="B490" s="1">
        <v>4987300010921</v>
      </c>
      <c r="C490" t="s">
        <v>1164</v>
      </c>
      <c r="D490" t="s">
        <v>1165</v>
      </c>
      <c r="E490">
        <v>1380</v>
      </c>
      <c r="F490">
        <v>1380</v>
      </c>
      <c r="G490">
        <f t="shared" si="40"/>
        <v>0</v>
      </c>
      <c r="H490">
        <f t="shared" si="36"/>
        <v>0</v>
      </c>
      <c r="I490">
        <f t="shared" si="37"/>
        <v>84.179999999999993</v>
      </c>
      <c r="J490" s="5">
        <f t="shared" si="38"/>
        <v>101.01599999999999</v>
      </c>
      <c r="K490" s="5"/>
      <c r="L490" s="5">
        <f t="shared" si="39"/>
        <v>96.806999999999988</v>
      </c>
      <c r="M490" s="8"/>
      <c r="N490" s="8"/>
    </row>
    <row r="491" spans="1:14" hidden="1">
      <c r="A491" t="s">
        <v>1166</v>
      </c>
      <c r="B491" s="1">
        <v>4987316012827</v>
      </c>
      <c r="C491" t="s">
        <v>359</v>
      </c>
      <c r="D491" t="s">
        <v>1167</v>
      </c>
      <c r="E491">
        <v>999</v>
      </c>
      <c r="F491">
        <v>999</v>
      </c>
      <c r="G491">
        <f t="shared" si="40"/>
        <v>0</v>
      </c>
      <c r="H491">
        <f t="shared" si="36"/>
        <v>0</v>
      </c>
      <c r="I491">
        <f t="shared" si="37"/>
        <v>60.939</v>
      </c>
      <c r="J491" s="5">
        <f t="shared" si="38"/>
        <v>73.126800000000003</v>
      </c>
      <c r="K491" s="5"/>
      <c r="L491" s="5">
        <f t="shared" si="39"/>
        <v>70.079849999999993</v>
      </c>
      <c r="M491" s="8"/>
      <c r="N491" s="8"/>
    </row>
    <row r="492" spans="1:14" hidden="1">
      <c r="A492" t="s">
        <v>1168</v>
      </c>
      <c r="B492" s="1">
        <v>4987060007858</v>
      </c>
      <c r="C492" t="s">
        <v>268</v>
      </c>
      <c r="D492" t="s">
        <v>1169</v>
      </c>
      <c r="E492">
        <v>1280</v>
      </c>
      <c r="F492">
        <v>1280</v>
      </c>
      <c r="G492">
        <f t="shared" si="40"/>
        <v>0</v>
      </c>
      <c r="H492">
        <f t="shared" si="36"/>
        <v>0</v>
      </c>
      <c r="I492">
        <f t="shared" si="37"/>
        <v>78.08</v>
      </c>
      <c r="J492" s="5">
        <f t="shared" si="38"/>
        <v>93.695999999999998</v>
      </c>
      <c r="K492" s="5"/>
      <c r="L492" s="5">
        <f t="shared" si="39"/>
        <v>89.791999999999987</v>
      </c>
      <c r="M492" s="8"/>
      <c r="N492" s="8"/>
    </row>
    <row r="493" spans="1:14" hidden="1">
      <c r="A493" t="s">
        <v>1170</v>
      </c>
      <c r="B493" s="1">
        <v>4987072047316</v>
      </c>
      <c r="C493" t="s">
        <v>64</v>
      </c>
      <c r="D493" t="s">
        <v>1171</v>
      </c>
      <c r="E493">
        <v>1382</v>
      </c>
      <c r="F493">
        <v>1468</v>
      </c>
      <c r="G493">
        <f t="shared" si="40"/>
        <v>-86</v>
      </c>
      <c r="H493">
        <f t="shared" si="36"/>
        <v>-5.858310626702997E-2</v>
      </c>
      <c r="I493">
        <f t="shared" si="37"/>
        <v>84.301999999999992</v>
      </c>
      <c r="J493" s="5">
        <f t="shared" si="38"/>
        <v>101.16239999999999</v>
      </c>
      <c r="K493" s="5"/>
      <c r="L493" s="5">
        <f t="shared" si="39"/>
        <v>96.947299999999984</v>
      </c>
      <c r="M493" s="8">
        <v>115</v>
      </c>
      <c r="N493" s="8">
        <v>132</v>
      </c>
    </row>
    <row r="494" spans="1:14" hidden="1">
      <c r="A494" t="s">
        <v>1172</v>
      </c>
      <c r="B494" s="1">
        <v>4987072047323</v>
      </c>
      <c r="C494" t="s">
        <v>182</v>
      </c>
      <c r="D494" t="s">
        <v>1173</v>
      </c>
      <c r="E494">
        <v>2480</v>
      </c>
      <c r="F494">
        <v>2338</v>
      </c>
      <c r="G494">
        <f t="shared" si="40"/>
        <v>142</v>
      </c>
      <c r="H494">
        <f t="shared" si="36"/>
        <v>6.0735671514114631E-2</v>
      </c>
      <c r="I494">
        <f t="shared" si="37"/>
        <v>151.28</v>
      </c>
      <c r="J494" s="5">
        <f t="shared" si="38"/>
        <v>181.536</v>
      </c>
      <c r="K494" s="5"/>
      <c r="L494" s="5">
        <f t="shared" si="39"/>
        <v>173.97199999999998</v>
      </c>
      <c r="M494" s="8">
        <v>165</v>
      </c>
      <c r="N494" s="8">
        <v>178</v>
      </c>
    </row>
    <row r="495" spans="1:14" hidden="1">
      <c r="A495" t="s">
        <v>1174</v>
      </c>
      <c r="B495" s="1">
        <v>4987240210146</v>
      </c>
      <c r="C495" t="s">
        <v>142</v>
      </c>
      <c r="D495" s="4" t="s">
        <v>1175</v>
      </c>
      <c r="E495">
        <v>669</v>
      </c>
      <c r="F495">
        <v>669</v>
      </c>
      <c r="G495">
        <f t="shared" si="40"/>
        <v>0</v>
      </c>
      <c r="H495">
        <f t="shared" si="36"/>
        <v>0</v>
      </c>
      <c r="I495">
        <f t="shared" si="37"/>
        <v>40.808999999999997</v>
      </c>
      <c r="J495" s="5">
        <f t="shared" si="38"/>
        <v>48.970799999999997</v>
      </c>
      <c r="K495" s="5"/>
      <c r="L495" s="5">
        <f t="shared" si="39"/>
        <v>46.93034999999999</v>
      </c>
      <c r="M495" s="8">
        <v>50.8</v>
      </c>
      <c r="N495" s="8">
        <v>63</v>
      </c>
    </row>
    <row r="496" spans="1:14" hidden="1">
      <c r="A496" t="s">
        <v>1176</v>
      </c>
      <c r="B496" s="1">
        <v>4987240210245</v>
      </c>
      <c r="C496" t="s">
        <v>52</v>
      </c>
      <c r="D496" s="4" t="s">
        <v>1177</v>
      </c>
      <c r="E496">
        <v>999</v>
      </c>
      <c r="F496">
        <v>999</v>
      </c>
      <c r="G496">
        <f t="shared" si="40"/>
        <v>0</v>
      </c>
      <c r="H496">
        <f t="shared" si="36"/>
        <v>0</v>
      </c>
      <c r="I496">
        <f t="shared" si="37"/>
        <v>60.939</v>
      </c>
      <c r="J496" s="5">
        <f t="shared" si="38"/>
        <v>73.126800000000003</v>
      </c>
      <c r="K496" s="5"/>
      <c r="L496" s="5">
        <f t="shared" si="39"/>
        <v>70.079849999999993</v>
      </c>
      <c r="M496" s="8">
        <v>88</v>
      </c>
      <c r="N496" s="8">
        <v>95</v>
      </c>
    </row>
    <row r="497" spans="1:14" hidden="1">
      <c r="A497" t="s">
        <v>1178</v>
      </c>
      <c r="B497" s="1">
        <v>4987240210535</v>
      </c>
      <c r="C497" t="s">
        <v>55</v>
      </c>
      <c r="D497" s="4" t="s">
        <v>1179</v>
      </c>
      <c r="E497">
        <v>578</v>
      </c>
      <c r="F497">
        <v>578</v>
      </c>
      <c r="G497">
        <f t="shared" si="40"/>
        <v>0</v>
      </c>
      <c r="H497">
        <f t="shared" si="36"/>
        <v>0</v>
      </c>
      <c r="I497">
        <f t="shared" si="37"/>
        <v>35.258000000000003</v>
      </c>
      <c r="J497" s="5">
        <f t="shared" si="38"/>
        <v>42.309600000000003</v>
      </c>
      <c r="K497" s="5"/>
      <c r="L497" s="5">
        <f t="shared" si="39"/>
        <v>40.546700000000001</v>
      </c>
      <c r="M497" s="8">
        <v>48</v>
      </c>
      <c r="N497" s="8">
        <v>68</v>
      </c>
    </row>
    <row r="498" spans="1:14" hidden="1">
      <c r="A498" t="s">
        <v>1180</v>
      </c>
      <c r="B498" s="1">
        <v>4987240210733</v>
      </c>
      <c r="C498" t="s">
        <v>55</v>
      </c>
      <c r="D498" s="4" t="s">
        <v>1181</v>
      </c>
      <c r="E498">
        <v>578</v>
      </c>
      <c r="F498">
        <v>578</v>
      </c>
      <c r="G498">
        <f t="shared" si="40"/>
        <v>0</v>
      </c>
      <c r="H498">
        <f t="shared" si="36"/>
        <v>0</v>
      </c>
      <c r="I498">
        <f t="shared" si="37"/>
        <v>35.258000000000003</v>
      </c>
      <c r="J498" s="5">
        <f t="shared" si="38"/>
        <v>42.309600000000003</v>
      </c>
      <c r="K498" s="5"/>
      <c r="L498" s="5">
        <f t="shared" si="39"/>
        <v>40.546700000000001</v>
      </c>
      <c r="M498" s="8">
        <v>48</v>
      </c>
      <c r="N498" s="8">
        <v>68</v>
      </c>
    </row>
    <row r="499" spans="1:14" hidden="1">
      <c r="A499" t="s">
        <v>1182</v>
      </c>
      <c r="B499" s="1">
        <v>4987306002319</v>
      </c>
      <c r="C499" t="s">
        <v>265</v>
      </c>
      <c r="D499" t="s">
        <v>1183</v>
      </c>
      <c r="E499">
        <v>1880</v>
      </c>
      <c r="F499">
        <v>1880</v>
      </c>
      <c r="G499">
        <f t="shared" si="40"/>
        <v>0</v>
      </c>
      <c r="H499">
        <f t="shared" si="36"/>
        <v>0</v>
      </c>
      <c r="I499">
        <f t="shared" si="37"/>
        <v>114.67999999999999</v>
      </c>
      <c r="J499" s="5">
        <f t="shared" si="38"/>
        <v>137.61599999999999</v>
      </c>
      <c r="K499" s="5"/>
      <c r="L499" s="5">
        <f t="shared" si="39"/>
        <v>131.88199999999998</v>
      </c>
      <c r="M499" s="8"/>
      <c r="N499" s="8"/>
    </row>
    <row r="500" spans="1:14" hidden="1">
      <c r="A500" t="s">
        <v>1184</v>
      </c>
      <c r="B500" s="1">
        <v>4975687001779</v>
      </c>
      <c r="C500" t="s">
        <v>34</v>
      </c>
      <c r="D500" t="s">
        <v>1185</v>
      </c>
      <c r="E500">
        <v>1404</v>
      </c>
      <c r="F500">
        <v>1404</v>
      </c>
      <c r="G500">
        <f t="shared" si="40"/>
        <v>0</v>
      </c>
      <c r="H500">
        <f t="shared" si="36"/>
        <v>0</v>
      </c>
      <c r="I500">
        <f t="shared" si="37"/>
        <v>85.643999999999991</v>
      </c>
      <c r="J500" s="5">
        <f t="shared" si="38"/>
        <v>102.77279999999999</v>
      </c>
      <c r="K500" s="5"/>
      <c r="L500" s="5">
        <f t="shared" si="39"/>
        <v>98.490599999999986</v>
      </c>
      <c r="M500" s="8"/>
      <c r="N500" s="8"/>
    </row>
    <row r="501" spans="1:14" hidden="1">
      <c r="A501" t="s">
        <v>1186</v>
      </c>
      <c r="B501" s="1">
        <v>4987023486225</v>
      </c>
      <c r="C501" t="s">
        <v>73</v>
      </c>
      <c r="D501" t="s">
        <v>1187</v>
      </c>
      <c r="E501">
        <v>1420</v>
      </c>
      <c r="F501">
        <v>1420</v>
      </c>
      <c r="G501">
        <f t="shared" si="40"/>
        <v>0</v>
      </c>
      <c r="H501">
        <f t="shared" si="36"/>
        <v>0</v>
      </c>
      <c r="I501">
        <f t="shared" si="37"/>
        <v>86.62</v>
      </c>
      <c r="J501" s="5">
        <f t="shared" si="38"/>
        <v>103.944</v>
      </c>
      <c r="K501" s="5"/>
      <c r="L501" s="5">
        <f t="shared" si="39"/>
        <v>99.613</v>
      </c>
      <c r="M501" s="8"/>
      <c r="N501" s="8"/>
    </row>
    <row r="502" spans="1:14" hidden="1">
      <c r="A502" t="s">
        <v>1188</v>
      </c>
      <c r="B502" s="1">
        <v>4987300052716</v>
      </c>
      <c r="C502" t="s">
        <v>64</v>
      </c>
      <c r="D502" t="s">
        <v>1189</v>
      </c>
      <c r="E502">
        <v>950</v>
      </c>
      <c r="F502">
        <v>950</v>
      </c>
      <c r="G502">
        <f t="shared" si="40"/>
        <v>0</v>
      </c>
      <c r="H502">
        <f t="shared" si="36"/>
        <v>0</v>
      </c>
      <c r="I502">
        <f t="shared" si="37"/>
        <v>57.949999999999996</v>
      </c>
      <c r="J502" s="5">
        <f t="shared" si="38"/>
        <v>69.539999999999992</v>
      </c>
      <c r="K502" s="5"/>
      <c r="L502" s="5">
        <f t="shared" si="39"/>
        <v>66.642499999999984</v>
      </c>
      <c r="M502" s="8"/>
      <c r="N502" s="8"/>
    </row>
    <row r="503" spans="1:14" hidden="1">
      <c r="A503" t="s">
        <v>1190</v>
      </c>
      <c r="B503" s="1">
        <v>4987300058510</v>
      </c>
      <c r="C503" t="s">
        <v>64</v>
      </c>
      <c r="D503" t="s">
        <v>1191</v>
      </c>
      <c r="E503">
        <v>1058</v>
      </c>
      <c r="F503">
        <v>1058</v>
      </c>
      <c r="G503">
        <f t="shared" si="40"/>
        <v>0</v>
      </c>
      <c r="H503">
        <f t="shared" si="36"/>
        <v>0</v>
      </c>
      <c r="I503">
        <f t="shared" si="37"/>
        <v>64.537999999999997</v>
      </c>
      <c r="J503" s="5">
        <f t="shared" si="38"/>
        <v>77.445599999999999</v>
      </c>
      <c r="K503" s="5"/>
      <c r="L503" s="5">
        <f t="shared" si="39"/>
        <v>74.218699999999984</v>
      </c>
      <c r="M503" s="8"/>
      <c r="N503" s="8"/>
    </row>
    <row r="504" spans="1:14" hidden="1">
      <c r="A504" t="s">
        <v>1192</v>
      </c>
      <c r="B504" s="1">
        <v>4987300058824</v>
      </c>
      <c r="C504" t="s">
        <v>64</v>
      </c>
      <c r="D504" t="s">
        <v>1193</v>
      </c>
      <c r="E504">
        <v>1814</v>
      </c>
      <c r="F504">
        <v>1814</v>
      </c>
      <c r="G504">
        <f t="shared" si="40"/>
        <v>0</v>
      </c>
      <c r="H504">
        <f t="shared" si="36"/>
        <v>0</v>
      </c>
      <c r="I504">
        <f t="shared" si="37"/>
        <v>110.654</v>
      </c>
      <c r="J504" s="5">
        <f t="shared" si="38"/>
        <v>132.78479999999999</v>
      </c>
      <c r="K504" s="5"/>
      <c r="L504" s="5">
        <f t="shared" si="39"/>
        <v>127.25209999999998</v>
      </c>
      <c r="M504" s="8"/>
      <c r="N504" s="8"/>
    </row>
    <row r="505" spans="1:14" hidden="1">
      <c r="A505" t="s">
        <v>1194</v>
      </c>
      <c r="B505" s="1">
        <v>4903301010944</v>
      </c>
      <c r="C505" t="s">
        <v>182</v>
      </c>
      <c r="D505" s="4" t="s">
        <v>1195</v>
      </c>
      <c r="E505">
        <v>1058</v>
      </c>
      <c r="F505">
        <v>1058</v>
      </c>
      <c r="G505">
        <f t="shared" si="40"/>
        <v>0</v>
      </c>
      <c r="H505">
        <f t="shared" si="36"/>
        <v>0</v>
      </c>
      <c r="I505">
        <f t="shared" si="37"/>
        <v>64.537999999999997</v>
      </c>
      <c r="J505" s="5">
        <f t="shared" si="38"/>
        <v>77.445599999999999</v>
      </c>
      <c r="K505" s="5"/>
      <c r="L505" s="5">
        <f t="shared" si="39"/>
        <v>74.218699999999984</v>
      </c>
      <c r="M505" s="8"/>
      <c r="N505" s="8"/>
    </row>
    <row r="506" spans="1:14" hidden="1">
      <c r="A506" t="s">
        <v>1196</v>
      </c>
      <c r="B506" s="1">
        <v>4903301271994</v>
      </c>
      <c r="C506" t="s">
        <v>46</v>
      </c>
      <c r="D506" s="4" t="s">
        <v>1197</v>
      </c>
      <c r="E506">
        <v>2138</v>
      </c>
      <c r="F506">
        <v>2138</v>
      </c>
      <c r="G506">
        <f t="shared" si="40"/>
        <v>0</v>
      </c>
      <c r="H506">
        <f t="shared" si="36"/>
        <v>0</v>
      </c>
      <c r="I506">
        <f t="shared" si="37"/>
        <v>130.41800000000001</v>
      </c>
      <c r="J506" s="5">
        <f t="shared" si="38"/>
        <v>156.5016</v>
      </c>
      <c r="K506" s="5"/>
      <c r="L506" s="5">
        <f t="shared" si="39"/>
        <v>149.98069999999998</v>
      </c>
      <c r="M506" s="8"/>
      <c r="N506" s="8"/>
    </row>
    <row r="507" spans="1:14" hidden="1">
      <c r="A507" t="s">
        <v>1198</v>
      </c>
      <c r="B507" s="1">
        <v>4987072042755</v>
      </c>
      <c r="C507" t="s">
        <v>87</v>
      </c>
      <c r="D507" t="s">
        <v>1199</v>
      </c>
      <c r="E507">
        <v>1922</v>
      </c>
      <c r="F507">
        <v>1922</v>
      </c>
      <c r="G507">
        <f t="shared" si="40"/>
        <v>0</v>
      </c>
      <c r="H507">
        <f t="shared" si="36"/>
        <v>0</v>
      </c>
      <c r="I507">
        <f t="shared" si="37"/>
        <v>117.242</v>
      </c>
      <c r="J507" s="5">
        <f t="shared" si="38"/>
        <v>140.69040000000001</v>
      </c>
      <c r="K507" s="5"/>
      <c r="L507" s="5">
        <f t="shared" si="39"/>
        <v>134.82829999999998</v>
      </c>
      <c r="M507" s="8"/>
      <c r="N507" s="8"/>
    </row>
    <row r="508" spans="1:14" hidden="1">
      <c r="A508" t="s">
        <v>1200</v>
      </c>
      <c r="B508" s="1">
        <v>4987316032924</v>
      </c>
      <c r="C508" t="s">
        <v>268</v>
      </c>
      <c r="D508" t="s">
        <v>1201</v>
      </c>
      <c r="E508">
        <v>1922</v>
      </c>
      <c r="F508">
        <v>1922</v>
      </c>
      <c r="G508">
        <f t="shared" si="40"/>
        <v>0</v>
      </c>
      <c r="H508">
        <f t="shared" si="36"/>
        <v>0</v>
      </c>
      <c r="I508">
        <f t="shared" si="37"/>
        <v>117.242</v>
      </c>
      <c r="J508" s="5">
        <f t="shared" si="38"/>
        <v>140.69040000000001</v>
      </c>
      <c r="K508" s="5"/>
      <c r="L508" s="5">
        <f t="shared" si="39"/>
        <v>134.82829999999998</v>
      </c>
      <c r="M508" s="8"/>
      <c r="N508" s="8"/>
    </row>
    <row r="509" spans="1:14" hidden="1">
      <c r="A509" t="s">
        <v>1202</v>
      </c>
      <c r="B509" s="1">
        <v>4987306040977</v>
      </c>
      <c r="C509" t="s">
        <v>1203</v>
      </c>
      <c r="D509" t="s">
        <v>1204</v>
      </c>
      <c r="E509">
        <v>1429</v>
      </c>
      <c r="F509">
        <v>1429</v>
      </c>
      <c r="G509">
        <f t="shared" si="40"/>
        <v>0</v>
      </c>
      <c r="H509">
        <f t="shared" si="36"/>
        <v>0</v>
      </c>
      <c r="I509">
        <f t="shared" si="37"/>
        <v>87.168999999999997</v>
      </c>
      <c r="J509" s="5">
        <f t="shared" si="38"/>
        <v>104.60279999999999</v>
      </c>
      <c r="K509" s="5"/>
      <c r="L509" s="5">
        <f t="shared" si="39"/>
        <v>100.24434999999998</v>
      </c>
      <c r="M509" s="8"/>
      <c r="N509" s="8"/>
    </row>
    <row r="510" spans="1:14" hidden="1">
      <c r="A510" t="s">
        <v>1205</v>
      </c>
      <c r="B510" s="1">
        <v>4987174717018</v>
      </c>
      <c r="C510" t="s">
        <v>176</v>
      </c>
      <c r="D510" t="s">
        <v>1206</v>
      </c>
      <c r="E510">
        <v>1522</v>
      </c>
      <c r="F510">
        <v>1522</v>
      </c>
      <c r="G510">
        <f t="shared" si="40"/>
        <v>0</v>
      </c>
      <c r="H510">
        <f t="shared" si="36"/>
        <v>0</v>
      </c>
      <c r="I510">
        <f t="shared" si="37"/>
        <v>92.841999999999999</v>
      </c>
      <c r="J510" s="5">
        <f t="shared" si="38"/>
        <v>111.4104</v>
      </c>
      <c r="K510" s="5"/>
      <c r="L510" s="5">
        <f t="shared" si="39"/>
        <v>106.7683</v>
      </c>
      <c r="M510" s="8"/>
      <c r="N510" s="8"/>
    </row>
    <row r="511" spans="1:14" hidden="1">
      <c r="A511" t="s">
        <v>1207</v>
      </c>
      <c r="B511" s="1">
        <v>4980262211221</v>
      </c>
      <c r="C511" t="s">
        <v>954</v>
      </c>
      <c r="D511" t="s">
        <v>1208</v>
      </c>
      <c r="E511">
        <v>1623</v>
      </c>
      <c r="F511">
        <v>1623</v>
      </c>
      <c r="G511">
        <f t="shared" si="40"/>
        <v>0</v>
      </c>
      <c r="H511">
        <f t="shared" si="36"/>
        <v>0</v>
      </c>
      <c r="I511">
        <f t="shared" si="37"/>
        <v>99.003</v>
      </c>
      <c r="J511" s="5">
        <f t="shared" si="38"/>
        <v>118.80359999999999</v>
      </c>
      <c r="K511" s="5"/>
      <c r="L511" s="5">
        <f t="shared" si="39"/>
        <v>113.85345</v>
      </c>
      <c r="M511" s="8"/>
      <c r="N511" s="8"/>
    </row>
    <row r="512" spans="1:14" hidden="1">
      <c r="A512" t="s">
        <v>1209</v>
      </c>
      <c r="B512" s="1">
        <v>4903301446682</v>
      </c>
      <c r="C512" t="s">
        <v>1203</v>
      </c>
      <c r="D512" s="4" t="s">
        <v>1210</v>
      </c>
      <c r="E512">
        <v>853</v>
      </c>
      <c r="F512">
        <v>750</v>
      </c>
      <c r="G512">
        <f t="shared" si="40"/>
        <v>103</v>
      </c>
      <c r="H512">
        <f t="shared" si="36"/>
        <v>0.13733333333333334</v>
      </c>
      <c r="I512">
        <f t="shared" si="37"/>
        <v>52.033000000000001</v>
      </c>
      <c r="J512" s="5">
        <f t="shared" si="38"/>
        <v>62.439599999999999</v>
      </c>
      <c r="K512" s="5"/>
      <c r="L512" s="5">
        <f t="shared" si="39"/>
        <v>59.837949999999999</v>
      </c>
      <c r="M512" s="8">
        <v>85</v>
      </c>
      <c r="N512" s="8">
        <v>92</v>
      </c>
    </row>
    <row r="513" spans="1:14" hidden="1">
      <c r="A513" t="s">
        <v>1211</v>
      </c>
      <c r="B513" s="1">
        <v>4903301241850</v>
      </c>
      <c r="C513" t="s">
        <v>398</v>
      </c>
      <c r="D513" s="4" t="s">
        <v>1212</v>
      </c>
      <c r="E513">
        <v>626</v>
      </c>
      <c r="F513">
        <v>626</v>
      </c>
      <c r="G513">
        <f t="shared" si="40"/>
        <v>0</v>
      </c>
      <c r="H513">
        <f t="shared" si="36"/>
        <v>0</v>
      </c>
      <c r="I513">
        <f t="shared" si="37"/>
        <v>38.186</v>
      </c>
      <c r="J513" s="5">
        <f t="shared" si="38"/>
        <v>45.8232</v>
      </c>
      <c r="K513" s="5"/>
      <c r="L513" s="5">
        <f t="shared" si="39"/>
        <v>43.913899999999998</v>
      </c>
      <c r="M513" s="8">
        <v>68</v>
      </c>
      <c r="N513" s="8">
        <v>69</v>
      </c>
    </row>
    <row r="514" spans="1:14" hidden="1">
      <c r="A514" t="s">
        <v>1213</v>
      </c>
      <c r="B514" s="1">
        <v>4987426002329</v>
      </c>
      <c r="C514" t="s">
        <v>500</v>
      </c>
      <c r="D514" t="s">
        <v>1214</v>
      </c>
      <c r="E514">
        <v>906</v>
      </c>
      <c r="F514">
        <v>906</v>
      </c>
      <c r="G514">
        <f t="shared" si="40"/>
        <v>0</v>
      </c>
      <c r="H514">
        <f t="shared" ref="H514:H577" si="41">G514/F514</f>
        <v>0</v>
      </c>
      <c r="I514">
        <f t="shared" ref="I514:I577" si="42">E514*0.061</f>
        <v>55.265999999999998</v>
      </c>
      <c r="J514" s="5">
        <f t="shared" ref="J514:J577" si="43">I514*1.2</f>
        <v>66.319199999999995</v>
      </c>
      <c r="K514" s="5"/>
      <c r="L514" s="5">
        <f t="shared" ref="L514:L577" si="44">I514*1.15</f>
        <v>63.555899999999994</v>
      </c>
      <c r="M514" s="8"/>
      <c r="N514" s="8"/>
    </row>
    <row r="515" spans="1:14" hidden="1">
      <c r="A515" t="s">
        <v>1215</v>
      </c>
      <c r="B515" s="1">
        <v>4987024111089</v>
      </c>
      <c r="C515" t="s">
        <v>1216</v>
      </c>
      <c r="D515" t="s">
        <v>1217</v>
      </c>
      <c r="E515">
        <v>1031</v>
      </c>
      <c r="F515">
        <v>1031</v>
      </c>
      <c r="G515">
        <f t="shared" si="40"/>
        <v>0</v>
      </c>
      <c r="H515">
        <f t="shared" si="41"/>
        <v>0</v>
      </c>
      <c r="I515">
        <f t="shared" si="42"/>
        <v>62.890999999999998</v>
      </c>
      <c r="J515" s="5">
        <f t="shared" si="43"/>
        <v>75.469200000000001</v>
      </c>
      <c r="K515" s="5"/>
      <c r="L515" s="5">
        <f t="shared" si="44"/>
        <v>72.324649999999991</v>
      </c>
      <c r="M515" s="8"/>
      <c r="N515" s="8"/>
    </row>
    <row r="516" spans="1:14" hidden="1">
      <c r="A516" t="s">
        <v>1218</v>
      </c>
      <c r="B516" s="1">
        <v>4987072011188</v>
      </c>
      <c r="C516" t="s">
        <v>1219</v>
      </c>
      <c r="D516" s="7" t="s">
        <v>1220</v>
      </c>
      <c r="E516">
        <v>298</v>
      </c>
      <c r="F516">
        <v>298</v>
      </c>
      <c r="G516">
        <f t="shared" si="40"/>
        <v>0</v>
      </c>
      <c r="H516">
        <f t="shared" si="41"/>
        <v>0</v>
      </c>
      <c r="I516">
        <f t="shared" si="42"/>
        <v>18.178000000000001</v>
      </c>
      <c r="J516" s="5">
        <f t="shared" si="43"/>
        <v>21.813600000000001</v>
      </c>
      <c r="K516" s="5"/>
      <c r="L516" s="5">
        <f t="shared" si="44"/>
        <v>20.904699999999998</v>
      </c>
      <c r="M516" s="8">
        <v>39.9</v>
      </c>
      <c r="N516" s="8">
        <v>39.9</v>
      </c>
    </row>
    <row r="517" spans="1:14" hidden="1">
      <c r="A517" t="s">
        <v>1221</v>
      </c>
      <c r="B517" s="1">
        <v>4987072011195</v>
      </c>
      <c r="C517" t="s">
        <v>1219</v>
      </c>
      <c r="D517" t="s">
        <v>1222</v>
      </c>
      <c r="E517">
        <v>298</v>
      </c>
      <c r="F517">
        <v>298</v>
      </c>
      <c r="G517">
        <f t="shared" si="40"/>
        <v>0</v>
      </c>
      <c r="H517">
        <f t="shared" si="41"/>
        <v>0</v>
      </c>
      <c r="I517">
        <f t="shared" si="42"/>
        <v>18.178000000000001</v>
      </c>
      <c r="J517" s="5">
        <f t="shared" si="43"/>
        <v>21.813600000000001</v>
      </c>
      <c r="K517" s="5"/>
      <c r="L517" s="5">
        <f t="shared" si="44"/>
        <v>20.904699999999998</v>
      </c>
      <c r="M517" s="8">
        <v>49</v>
      </c>
      <c r="N517" s="8">
        <v>49</v>
      </c>
    </row>
    <row r="518" spans="1:14" hidden="1">
      <c r="A518" t="s">
        <v>1223</v>
      </c>
      <c r="B518" s="1">
        <v>4987015012210</v>
      </c>
      <c r="C518" t="s">
        <v>1224</v>
      </c>
      <c r="D518" t="s">
        <v>1225</v>
      </c>
      <c r="E518">
        <v>178</v>
      </c>
      <c r="F518">
        <v>178</v>
      </c>
      <c r="G518">
        <f t="shared" si="40"/>
        <v>0</v>
      </c>
      <c r="H518">
        <f t="shared" si="41"/>
        <v>0</v>
      </c>
      <c r="I518">
        <f t="shared" si="42"/>
        <v>10.858000000000001</v>
      </c>
      <c r="J518" s="5">
        <f t="shared" si="43"/>
        <v>13.0296</v>
      </c>
      <c r="K518" s="5"/>
      <c r="L518" s="5">
        <f t="shared" si="44"/>
        <v>12.486699999999999</v>
      </c>
      <c r="M518" s="8"/>
      <c r="N518" s="8"/>
    </row>
    <row r="519" spans="1:14" hidden="1">
      <c r="A519" t="s">
        <v>1226</v>
      </c>
      <c r="B519" s="1">
        <v>4987015011411</v>
      </c>
      <c r="C519" t="s">
        <v>1227</v>
      </c>
      <c r="D519" t="s">
        <v>1228</v>
      </c>
      <c r="E519">
        <v>410</v>
      </c>
      <c r="F519">
        <v>410</v>
      </c>
      <c r="G519">
        <f t="shared" si="40"/>
        <v>0</v>
      </c>
      <c r="H519">
        <f t="shared" si="41"/>
        <v>0</v>
      </c>
      <c r="I519">
        <f t="shared" si="42"/>
        <v>25.009999999999998</v>
      </c>
      <c r="J519" s="5">
        <f t="shared" si="43"/>
        <v>30.011999999999997</v>
      </c>
      <c r="K519" s="5"/>
      <c r="L519" s="5">
        <f t="shared" si="44"/>
        <v>28.761499999999995</v>
      </c>
      <c r="M519" s="8"/>
      <c r="N519" s="8"/>
    </row>
    <row r="520" spans="1:14" hidden="1">
      <c r="A520" t="s">
        <v>1229</v>
      </c>
      <c r="B520" s="1">
        <v>4987306026391</v>
      </c>
      <c r="C520" t="s">
        <v>863</v>
      </c>
      <c r="D520" t="s">
        <v>1230</v>
      </c>
      <c r="E520">
        <v>1780</v>
      </c>
      <c r="F520">
        <v>1780</v>
      </c>
      <c r="G520">
        <f t="shared" si="40"/>
        <v>0</v>
      </c>
      <c r="H520">
        <f t="shared" si="41"/>
        <v>0</v>
      </c>
      <c r="I520">
        <f t="shared" si="42"/>
        <v>108.58</v>
      </c>
      <c r="J520" s="5">
        <f t="shared" si="43"/>
        <v>130.29599999999999</v>
      </c>
      <c r="K520" s="5"/>
      <c r="L520" s="5">
        <f t="shared" si="44"/>
        <v>124.86699999999999</v>
      </c>
      <c r="M520" s="8">
        <v>199</v>
      </c>
      <c r="N520" s="8">
        <v>216</v>
      </c>
    </row>
    <row r="521" spans="1:14" hidden="1">
      <c r="A521" t="s">
        <v>1231</v>
      </c>
      <c r="B521" s="1">
        <v>4987306021259</v>
      </c>
      <c r="C521" t="s">
        <v>81</v>
      </c>
      <c r="D521" t="s">
        <v>1232</v>
      </c>
      <c r="E521">
        <v>1490</v>
      </c>
      <c r="F521">
        <v>1490</v>
      </c>
      <c r="G521">
        <f t="shared" si="40"/>
        <v>0</v>
      </c>
      <c r="H521">
        <f t="shared" si="41"/>
        <v>0</v>
      </c>
      <c r="I521">
        <f t="shared" si="42"/>
        <v>90.89</v>
      </c>
      <c r="J521" s="5">
        <f t="shared" si="43"/>
        <v>109.068</v>
      </c>
      <c r="K521" s="5"/>
      <c r="L521" s="5">
        <f t="shared" si="44"/>
        <v>104.5235</v>
      </c>
      <c r="M521" s="8">
        <v>155</v>
      </c>
      <c r="N521" s="8">
        <v>163</v>
      </c>
    </row>
    <row r="522" spans="1:14" hidden="1">
      <c r="A522" t="s">
        <v>1233</v>
      </c>
      <c r="B522" s="1">
        <v>4987343061126</v>
      </c>
      <c r="C522" t="s">
        <v>31</v>
      </c>
      <c r="D522" t="s">
        <v>1234</v>
      </c>
      <c r="E522">
        <v>398</v>
      </c>
      <c r="F522">
        <v>616</v>
      </c>
      <c r="G522">
        <f t="shared" si="40"/>
        <v>-218</v>
      </c>
      <c r="H522">
        <f t="shared" si="41"/>
        <v>-0.35389610389610388</v>
      </c>
      <c r="I522">
        <f t="shared" si="42"/>
        <v>24.277999999999999</v>
      </c>
      <c r="J522" s="5">
        <f t="shared" si="43"/>
        <v>29.133599999999998</v>
      </c>
      <c r="K522" s="5"/>
      <c r="L522" s="5">
        <f t="shared" si="44"/>
        <v>27.919699999999995</v>
      </c>
      <c r="M522" s="9"/>
      <c r="N522" s="9"/>
    </row>
    <row r="523" spans="1:14" hidden="1">
      <c r="A523" t="s">
        <v>1235</v>
      </c>
      <c r="B523" s="1">
        <v>4987103047636</v>
      </c>
      <c r="C523" t="s">
        <v>445</v>
      </c>
      <c r="D523" t="s">
        <v>1236</v>
      </c>
      <c r="E523">
        <v>2299</v>
      </c>
      <c r="F523">
        <v>2654</v>
      </c>
      <c r="G523">
        <f t="shared" si="40"/>
        <v>-355</v>
      </c>
      <c r="H523">
        <f t="shared" si="41"/>
        <v>-0.13376036171816127</v>
      </c>
      <c r="I523">
        <f t="shared" si="42"/>
        <v>140.239</v>
      </c>
      <c r="J523" s="5">
        <f t="shared" si="43"/>
        <v>168.2868</v>
      </c>
      <c r="K523" s="5"/>
      <c r="L523" s="5">
        <f t="shared" si="44"/>
        <v>161.27484999999999</v>
      </c>
      <c r="M523" s="9"/>
      <c r="N523" s="9"/>
    </row>
    <row r="524" spans="1:14" hidden="1">
      <c r="A524" t="s">
        <v>1237</v>
      </c>
      <c r="B524" s="1">
        <v>4987014066801</v>
      </c>
      <c r="C524" t="s">
        <v>1238</v>
      </c>
      <c r="D524" t="s">
        <v>1239</v>
      </c>
      <c r="E524">
        <v>513</v>
      </c>
      <c r="F524">
        <v>513</v>
      </c>
      <c r="G524">
        <f t="shared" si="40"/>
        <v>0</v>
      </c>
      <c r="H524">
        <f t="shared" si="41"/>
        <v>0</v>
      </c>
      <c r="I524">
        <f t="shared" si="42"/>
        <v>31.292999999999999</v>
      </c>
      <c r="J524" s="5">
        <f t="shared" si="43"/>
        <v>37.551600000000001</v>
      </c>
      <c r="K524" s="5"/>
      <c r="L524" s="5">
        <f t="shared" si="44"/>
        <v>35.986949999999993</v>
      </c>
      <c r="M524" s="9"/>
      <c r="N524" s="9"/>
    </row>
    <row r="525" spans="1:14" hidden="1">
      <c r="A525" t="s">
        <v>1240</v>
      </c>
      <c r="B525" s="1">
        <v>4903301177104</v>
      </c>
      <c r="C525" t="s">
        <v>398</v>
      </c>
      <c r="D525" s="4" t="s">
        <v>1241</v>
      </c>
      <c r="E525">
        <v>798</v>
      </c>
      <c r="F525">
        <v>950</v>
      </c>
      <c r="G525">
        <f t="shared" si="40"/>
        <v>-152</v>
      </c>
      <c r="H525">
        <f t="shared" si="41"/>
        <v>-0.16</v>
      </c>
      <c r="I525">
        <f t="shared" si="42"/>
        <v>48.677999999999997</v>
      </c>
      <c r="J525" s="5">
        <f t="shared" si="43"/>
        <v>58.413599999999995</v>
      </c>
      <c r="K525" s="5"/>
      <c r="L525" s="5">
        <f t="shared" si="44"/>
        <v>55.979699999999994</v>
      </c>
      <c r="M525" s="9"/>
      <c r="N525" s="9"/>
    </row>
    <row r="526" spans="1:14" hidden="1">
      <c r="A526" t="s">
        <v>1242</v>
      </c>
      <c r="B526" s="1">
        <v>4903301177050</v>
      </c>
      <c r="C526" t="s">
        <v>398</v>
      </c>
      <c r="D526" s="4" t="s">
        <v>1243</v>
      </c>
      <c r="E526">
        <v>798</v>
      </c>
      <c r="F526">
        <v>950</v>
      </c>
      <c r="G526">
        <f t="shared" si="40"/>
        <v>-152</v>
      </c>
      <c r="H526">
        <f t="shared" si="41"/>
        <v>-0.16</v>
      </c>
      <c r="I526">
        <f t="shared" si="42"/>
        <v>48.677999999999997</v>
      </c>
      <c r="J526" s="5">
        <f t="shared" si="43"/>
        <v>58.413599999999995</v>
      </c>
      <c r="K526" s="5"/>
      <c r="L526" s="5">
        <f t="shared" si="44"/>
        <v>55.979699999999994</v>
      </c>
      <c r="M526" s="9"/>
      <c r="N526" s="9"/>
    </row>
    <row r="527" spans="1:14" hidden="1">
      <c r="A527" t="s">
        <v>1244</v>
      </c>
      <c r="B527" s="1">
        <v>4903301177128</v>
      </c>
      <c r="C527" t="s">
        <v>398</v>
      </c>
      <c r="D527" s="4" t="s">
        <v>1245</v>
      </c>
      <c r="E527">
        <v>798</v>
      </c>
      <c r="F527">
        <v>950</v>
      </c>
      <c r="G527">
        <f t="shared" si="40"/>
        <v>-152</v>
      </c>
      <c r="H527">
        <f t="shared" si="41"/>
        <v>-0.16</v>
      </c>
      <c r="I527">
        <f t="shared" si="42"/>
        <v>48.677999999999997</v>
      </c>
      <c r="J527" s="5">
        <f t="shared" si="43"/>
        <v>58.413599999999995</v>
      </c>
      <c r="K527" s="5"/>
      <c r="L527" s="5">
        <f t="shared" si="44"/>
        <v>55.979699999999994</v>
      </c>
      <c r="M527" s="9"/>
      <c r="N527" s="9"/>
    </row>
    <row r="528" spans="1:14" hidden="1">
      <c r="A528" t="s">
        <v>1246</v>
      </c>
      <c r="B528" s="1">
        <v>4987110040019</v>
      </c>
      <c r="C528" t="s">
        <v>548</v>
      </c>
      <c r="D528" t="s">
        <v>1247</v>
      </c>
      <c r="E528">
        <v>950</v>
      </c>
      <c r="F528">
        <v>1015</v>
      </c>
      <c r="G528">
        <f t="shared" si="40"/>
        <v>-65</v>
      </c>
      <c r="H528">
        <f t="shared" si="41"/>
        <v>-6.4039408866995079E-2</v>
      </c>
      <c r="I528">
        <f t="shared" si="42"/>
        <v>57.949999999999996</v>
      </c>
      <c r="J528" s="5">
        <f t="shared" si="43"/>
        <v>69.539999999999992</v>
      </c>
      <c r="K528" s="5"/>
      <c r="L528" s="5">
        <f t="shared" si="44"/>
        <v>66.642499999999984</v>
      </c>
      <c r="M528" s="9"/>
      <c r="N528" s="9"/>
    </row>
    <row r="529" spans="1:14" hidden="1">
      <c r="A529" t="s">
        <v>1248</v>
      </c>
      <c r="B529" s="1">
        <v>4987110004257</v>
      </c>
      <c r="C529" t="s">
        <v>1164</v>
      </c>
      <c r="D529" t="s">
        <v>1249</v>
      </c>
      <c r="E529">
        <v>1197</v>
      </c>
      <c r="F529">
        <v>1180</v>
      </c>
      <c r="G529">
        <f t="shared" ref="G529:G592" si="45">E529-F529</f>
        <v>17</v>
      </c>
      <c r="H529">
        <f t="shared" si="41"/>
        <v>1.4406779661016949E-2</v>
      </c>
      <c r="I529">
        <f t="shared" si="42"/>
        <v>73.016999999999996</v>
      </c>
      <c r="J529" s="5">
        <f t="shared" si="43"/>
        <v>87.620399999999989</v>
      </c>
      <c r="K529" s="5"/>
      <c r="L529" s="5">
        <f t="shared" si="44"/>
        <v>83.969549999999984</v>
      </c>
      <c r="M529" s="9"/>
      <c r="N529" s="9"/>
    </row>
    <row r="530" spans="1:14" hidden="1">
      <c r="A530" t="s">
        <v>1250</v>
      </c>
      <c r="B530" s="1">
        <v>4987110001645</v>
      </c>
      <c r="C530" t="s">
        <v>1251</v>
      </c>
      <c r="D530" t="s">
        <v>1252</v>
      </c>
      <c r="E530">
        <v>1373</v>
      </c>
      <c r="F530">
        <v>1180</v>
      </c>
      <c r="G530">
        <f t="shared" si="45"/>
        <v>193</v>
      </c>
      <c r="H530">
        <f t="shared" si="41"/>
        <v>0.16355932203389831</v>
      </c>
      <c r="I530">
        <f t="shared" si="42"/>
        <v>83.753</v>
      </c>
      <c r="J530" s="5">
        <f t="shared" si="43"/>
        <v>100.50359999999999</v>
      </c>
      <c r="K530" s="5"/>
      <c r="L530" s="5">
        <f t="shared" si="44"/>
        <v>96.315949999999987</v>
      </c>
      <c r="M530" s="9">
        <v>66</v>
      </c>
      <c r="N530" s="9">
        <v>76</v>
      </c>
    </row>
    <row r="531" spans="1:14" hidden="1">
      <c r="A531" t="s">
        <v>1253</v>
      </c>
      <c r="B531" s="1">
        <v>4987306019218</v>
      </c>
      <c r="C531" t="s">
        <v>385</v>
      </c>
      <c r="D531" t="s">
        <v>1254</v>
      </c>
      <c r="E531">
        <v>498</v>
      </c>
      <c r="F531">
        <v>810</v>
      </c>
      <c r="G531">
        <f t="shared" si="45"/>
        <v>-312</v>
      </c>
      <c r="H531">
        <f t="shared" si="41"/>
        <v>-0.38518518518518519</v>
      </c>
      <c r="I531">
        <f t="shared" si="42"/>
        <v>30.378</v>
      </c>
      <c r="J531" s="5">
        <f t="shared" si="43"/>
        <v>36.453600000000002</v>
      </c>
      <c r="K531" s="5"/>
      <c r="L531" s="5">
        <f t="shared" si="44"/>
        <v>34.934699999999999</v>
      </c>
      <c r="M531" s="9"/>
      <c r="N531" s="9"/>
    </row>
    <row r="532" spans="1:14" hidden="1">
      <c r="A532" t="s">
        <v>1255</v>
      </c>
      <c r="B532" s="1">
        <v>4987045049002</v>
      </c>
      <c r="C532" t="s">
        <v>114</v>
      </c>
      <c r="D532" t="s">
        <v>1256</v>
      </c>
      <c r="E532">
        <v>798</v>
      </c>
      <c r="F532">
        <v>1008</v>
      </c>
      <c r="G532">
        <f t="shared" si="45"/>
        <v>-210</v>
      </c>
      <c r="H532">
        <f t="shared" si="41"/>
        <v>-0.20833333333333334</v>
      </c>
      <c r="I532">
        <f t="shared" si="42"/>
        <v>48.677999999999997</v>
      </c>
      <c r="J532" s="5">
        <f t="shared" si="43"/>
        <v>58.413599999999995</v>
      </c>
      <c r="K532" s="5"/>
      <c r="L532" s="5">
        <f t="shared" si="44"/>
        <v>55.979699999999994</v>
      </c>
      <c r="M532" s="9"/>
      <c r="N532" s="9"/>
    </row>
    <row r="533" spans="1:14" hidden="1">
      <c r="A533" t="s">
        <v>1257</v>
      </c>
      <c r="B533" s="1">
        <v>4961248005720</v>
      </c>
      <c r="C533" t="s">
        <v>376</v>
      </c>
      <c r="D533" t="s">
        <v>1258</v>
      </c>
      <c r="E533">
        <v>1380</v>
      </c>
      <c r="F533">
        <v>1728</v>
      </c>
      <c r="G533">
        <f t="shared" si="45"/>
        <v>-348</v>
      </c>
      <c r="H533">
        <f t="shared" si="41"/>
        <v>-0.2013888888888889</v>
      </c>
      <c r="I533">
        <f t="shared" si="42"/>
        <v>84.179999999999993</v>
      </c>
      <c r="J533" s="5">
        <f t="shared" si="43"/>
        <v>101.01599999999999</v>
      </c>
      <c r="K533" s="5"/>
      <c r="L533" s="5">
        <f t="shared" si="44"/>
        <v>96.806999999999988</v>
      </c>
      <c r="M533" s="9"/>
      <c r="N533" s="9"/>
    </row>
    <row r="534" spans="1:14" hidden="1">
      <c r="A534" t="s">
        <v>1259</v>
      </c>
      <c r="B534" s="1">
        <v>4987307240796</v>
      </c>
      <c r="C534" t="s">
        <v>1260</v>
      </c>
      <c r="D534" s="7" t="s">
        <v>1261</v>
      </c>
      <c r="E534">
        <v>1058</v>
      </c>
      <c r="F534">
        <v>1058</v>
      </c>
      <c r="G534">
        <f t="shared" si="45"/>
        <v>0</v>
      </c>
      <c r="H534">
        <f t="shared" si="41"/>
        <v>0</v>
      </c>
      <c r="I534">
        <f t="shared" si="42"/>
        <v>64.537999999999997</v>
      </c>
      <c r="J534" s="5">
        <f t="shared" si="43"/>
        <v>77.445599999999999</v>
      </c>
      <c r="K534" s="5"/>
      <c r="L534" s="5">
        <f t="shared" si="44"/>
        <v>74.218699999999984</v>
      </c>
      <c r="M534" s="9">
        <v>36</v>
      </c>
      <c r="N534" s="9">
        <v>46</v>
      </c>
    </row>
    <row r="535" spans="1:14" hidden="1">
      <c r="A535" t="s">
        <v>1262</v>
      </c>
      <c r="B535" s="1">
        <v>4987307240772</v>
      </c>
      <c r="C535" t="s">
        <v>1263</v>
      </c>
      <c r="D535" t="s">
        <v>1264</v>
      </c>
      <c r="E535">
        <v>1598</v>
      </c>
      <c r="F535">
        <v>2598</v>
      </c>
      <c r="G535">
        <f t="shared" si="45"/>
        <v>-1000</v>
      </c>
      <c r="H535">
        <f t="shared" si="41"/>
        <v>-0.38491147036181678</v>
      </c>
      <c r="I535">
        <f t="shared" si="42"/>
        <v>97.477999999999994</v>
      </c>
      <c r="J535" s="5">
        <f t="shared" si="43"/>
        <v>116.97359999999999</v>
      </c>
      <c r="K535" s="5"/>
      <c r="L535" s="5">
        <f t="shared" si="44"/>
        <v>112.09969999999998</v>
      </c>
      <c r="M535" s="9"/>
      <c r="N535" s="9"/>
    </row>
    <row r="536" spans="1:14" hidden="1">
      <c r="A536" t="s">
        <v>1265</v>
      </c>
      <c r="B536" s="1">
        <v>4987306061477</v>
      </c>
      <c r="C536" t="s">
        <v>1266</v>
      </c>
      <c r="D536" s="7" t="s">
        <v>1267</v>
      </c>
      <c r="E536">
        <v>1008</v>
      </c>
      <c r="F536">
        <v>981</v>
      </c>
      <c r="G536">
        <f t="shared" si="45"/>
        <v>27</v>
      </c>
      <c r="H536">
        <f t="shared" si="41"/>
        <v>2.7522935779816515E-2</v>
      </c>
      <c r="I536">
        <f t="shared" si="42"/>
        <v>61.488</v>
      </c>
      <c r="J536" s="5">
        <f t="shared" si="43"/>
        <v>73.785600000000002</v>
      </c>
      <c r="K536" s="5"/>
      <c r="L536" s="5">
        <f t="shared" si="44"/>
        <v>70.711199999999991</v>
      </c>
      <c r="M536" s="9">
        <v>125</v>
      </c>
      <c r="N536" s="9">
        <v>136</v>
      </c>
    </row>
    <row r="537" spans="1:14" hidden="1">
      <c r="A537" t="s">
        <v>1268</v>
      </c>
      <c r="B537" s="1">
        <v>4987241118984</v>
      </c>
      <c r="C537" t="s">
        <v>1266</v>
      </c>
      <c r="D537" s="4" t="s">
        <v>1269</v>
      </c>
      <c r="E537">
        <v>998</v>
      </c>
      <c r="F537">
        <v>1058</v>
      </c>
      <c r="G537">
        <f t="shared" si="45"/>
        <v>-60</v>
      </c>
      <c r="H537">
        <f t="shared" si="41"/>
        <v>-5.6710775047258979E-2</v>
      </c>
      <c r="I537">
        <f t="shared" si="42"/>
        <v>60.878</v>
      </c>
      <c r="J537" s="5">
        <f t="shared" si="43"/>
        <v>73.053600000000003</v>
      </c>
      <c r="K537" s="5"/>
      <c r="L537" s="5">
        <f t="shared" si="44"/>
        <v>70.009699999999995</v>
      </c>
      <c r="M537" s="9"/>
      <c r="N537" s="9"/>
    </row>
    <row r="538" spans="1:14" hidden="1">
      <c r="A538" t="s">
        <v>1270</v>
      </c>
      <c r="B538" s="1">
        <v>4987072048054</v>
      </c>
      <c r="C538" t="s">
        <v>90</v>
      </c>
      <c r="D538" t="s">
        <v>1271</v>
      </c>
      <c r="E538">
        <v>1170</v>
      </c>
      <c r="F538">
        <v>1458</v>
      </c>
      <c r="G538">
        <f t="shared" si="45"/>
        <v>-288</v>
      </c>
      <c r="H538">
        <f t="shared" si="41"/>
        <v>-0.19753086419753085</v>
      </c>
      <c r="I538">
        <f t="shared" si="42"/>
        <v>71.37</v>
      </c>
      <c r="J538" s="5">
        <f t="shared" si="43"/>
        <v>85.644000000000005</v>
      </c>
      <c r="K538" s="5"/>
      <c r="L538" s="5">
        <f t="shared" si="44"/>
        <v>82.075500000000005</v>
      </c>
      <c r="M538" s="9"/>
      <c r="N538" s="9"/>
    </row>
    <row r="539" spans="1:14" hidden="1">
      <c r="A539" t="s">
        <v>1272</v>
      </c>
      <c r="B539" s="1">
        <v>4987067244904</v>
      </c>
      <c r="C539" t="s">
        <v>1273</v>
      </c>
      <c r="D539" s="4" t="s">
        <v>1274</v>
      </c>
      <c r="E539">
        <v>2980</v>
      </c>
      <c r="F539">
        <v>2770</v>
      </c>
      <c r="G539">
        <f t="shared" si="45"/>
        <v>210</v>
      </c>
      <c r="H539">
        <f t="shared" si="41"/>
        <v>7.5812274368231042E-2</v>
      </c>
      <c r="I539">
        <f t="shared" si="42"/>
        <v>181.78</v>
      </c>
      <c r="J539" s="5">
        <f t="shared" si="43"/>
        <v>218.136</v>
      </c>
      <c r="K539" s="5"/>
      <c r="L539" s="5">
        <f t="shared" si="44"/>
        <v>209.047</v>
      </c>
      <c r="M539" s="9"/>
      <c r="N539" s="9"/>
    </row>
    <row r="540" spans="1:14" hidden="1">
      <c r="A540" t="s">
        <v>1275</v>
      </c>
      <c r="B540" s="1">
        <v>4987306054783</v>
      </c>
      <c r="C540" t="s">
        <v>1273</v>
      </c>
      <c r="D540" t="s">
        <v>1276</v>
      </c>
      <c r="E540">
        <v>1590</v>
      </c>
      <c r="F540">
        <v>1370</v>
      </c>
      <c r="G540">
        <f t="shared" si="45"/>
        <v>220</v>
      </c>
      <c r="H540">
        <f t="shared" si="41"/>
        <v>0.16058394160583941</v>
      </c>
      <c r="I540">
        <f t="shared" si="42"/>
        <v>96.99</v>
      </c>
      <c r="J540" s="5">
        <f t="shared" si="43"/>
        <v>116.38799999999999</v>
      </c>
      <c r="K540" s="5"/>
      <c r="L540" s="5">
        <f t="shared" si="44"/>
        <v>111.53849999999998</v>
      </c>
      <c r="M540" s="9"/>
      <c r="N540" s="9"/>
    </row>
    <row r="541" spans="1:14" hidden="1">
      <c r="A541" t="s">
        <v>1277</v>
      </c>
      <c r="B541" s="1">
        <v>4987306054806</v>
      </c>
      <c r="C541" t="s">
        <v>1278</v>
      </c>
      <c r="D541" t="s">
        <v>1279</v>
      </c>
      <c r="E541">
        <v>999</v>
      </c>
      <c r="F541">
        <v>1031</v>
      </c>
      <c r="G541">
        <f t="shared" si="45"/>
        <v>-32</v>
      </c>
      <c r="H541">
        <f t="shared" si="41"/>
        <v>-3.1037827352085354E-2</v>
      </c>
      <c r="I541">
        <f t="shared" si="42"/>
        <v>60.939</v>
      </c>
      <c r="J541" s="5">
        <f t="shared" si="43"/>
        <v>73.126800000000003</v>
      </c>
      <c r="K541" s="5"/>
      <c r="L541" s="5">
        <f t="shared" si="44"/>
        <v>70.079849999999993</v>
      </c>
      <c r="M541" s="9"/>
      <c r="N541" s="9"/>
    </row>
    <row r="542" spans="1:14" hidden="1">
      <c r="A542" t="s">
        <v>1280</v>
      </c>
      <c r="B542" s="1">
        <v>4987243114007</v>
      </c>
      <c r="C542" t="s">
        <v>200</v>
      </c>
      <c r="D542" s="7" t="s">
        <v>1281</v>
      </c>
      <c r="E542">
        <v>880</v>
      </c>
      <c r="F542">
        <v>859</v>
      </c>
      <c r="G542">
        <f t="shared" si="45"/>
        <v>21</v>
      </c>
      <c r="H542">
        <f t="shared" si="41"/>
        <v>2.4447031431897557E-2</v>
      </c>
      <c r="I542">
        <f t="shared" si="42"/>
        <v>53.68</v>
      </c>
      <c r="J542" s="5">
        <f t="shared" si="43"/>
        <v>64.415999999999997</v>
      </c>
      <c r="K542" s="5"/>
      <c r="L542" s="5">
        <f t="shared" si="44"/>
        <v>61.731999999999992</v>
      </c>
      <c r="M542" s="9"/>
      <c r="N542" s="9"/>
    </row>
    <row r="543" spans="1:14" hidden="1">
      <c r="A543" t="s">
        <v>1282</v>
      </c>
      <c r="B543" s="1">
        <v>4987033703077</v>
      </c>
      <c r="C543" t="s">
        <v>1283</v>
      </c>
      <c r="D543" t="s">
        <v>1284</v>
      </c>
      <c r="E543">
        <v>2180</v>
      </c>
      <c r="F543">
        <v>2655</v>
      </c>
      <c r="G543">
        <f t="shared" si="45"/>
        <v>-475</v>
      </c>
      <c r="H543">
        <f t="shared" si="41"/>
        <v>-0.17890772128060264</v>
      </c>
      <c r="I543">
        <f t="shared" si="42"/>
        <v>132.97999999999999</v>
      </c>
      <c r="J543" s="5">
        <f t="shared" si="43"/>
        <v>159.57599999999999</v>
      </c>
      <c r="K543" s="5"/>
      <c r="L543" s="5">
        <f t="shared" si="44"/>
        <v>152.92699999999996</v>
      </c>
      <c r="M543" s="9">
        <v>299</v>
      </c>
      <c r="N543" s="9">
        <v>310</v>
      </c>
    </row>
    <row r="544" spans="1:14" hidden="1">
      <c r="A544" t="s">
        <v>1285</v>
      </c>
      <c r="B544" s="1">
        <v>4903301177241</v>
      </c>
      <c r="C544" t="s">
        <v>1286</v>
      </c>
      <c r="D544" s="4" t="s">
        <v>1287</v>
      </c>
      <c r="E544">
        <v>2138</v>
      </c>
      <c r="F544">
        <v>1934</v>
      </c>
      <c r="G544">
        <f t="shared" si="45"/>
        <v>204</v>
      </c>
      <c r="H544">
        <f t="shared" si="41"/>
        <v>0.10548086866597725</v>
      </c>
      <c r="I544">
        <f t="shared" si="42"/>
        <v>130.41800000000001</v>
      </c>
      <c r="J544" s="5">
        <f t="shared" si="43"/>
        <v>156.5016</v>
      </c>
      <c r="K544" s="5"/>
      <c r="L544" s="5">
        <f t="shared" si="44"/>
        <v>149.98069999999998</v>
      </c>
      <c r="M544" s="9"/>
      <c r="N544" s="9"/>
    </row>
    <row r="545" spans="1:14" hidden="1">
      <c r="A545" t="s">
        <v>1288</v>
      </c>
      <c r="B545" s="1">
        <v>4903301177166</v>
      </c>
      <c r="C545" t="s">
        <v>1286</v>
      </c>
      <c r="D545" s="4" t="s">
        <v>1289</v>
      </c>
      <c r="E545">
        <v>2138</v>
      </c>
      <c r="F545">
        <v>1934</v>
      </c>
      <c r="G545">
        <f t="shared" si="45"/>
        <v>204</v>
      </c>
      <c r="H545">
        <f t="shared" si="41"/>
        <v>0.10548086866597725</v>
      </c>
      <c r="I545">
        <f t="shared" si="42"/>
        <v>130.41800000000001</v>
      </c>
      <c r="J545" s="5">
        <f t="shared" si="43"/>
        <v>156.5016</v>
      </c>
      <c r="K545" s="5"/>
      <c r="L545" s="5">
        <f t="shared" si="44"/>
        <v>149.98069999999998</v>
      </c>
      <c r="M545" s="9"/>
      <c r="N545" s="9"/>
    </row>
    <row r="546" spans="1:14" hidden="1">
      <c r="A546" t="s">
        <v>1290</v>
      </c>
      <c r="B546" s="1">
        <v>4987067205202</v>
      </c>
      <c r="C546" t="s">
        <v>200</v>
      </c>
      <c r="D546" s="4" t="s">
        <v>1291</v>
      </c>
      <c r="E546">
        <v>1981</v>
      </c>
      <c r="F546">
        <v>1981</v>
      </c>
      <c r="G546">
        <f t="shared" si="45"/>
        <v>0</v>
      </c>
      <c r="H546">
        <f t="shared" si="41"/>
        <v>0</v>
      </c>
      <c r="I546">
        <f t="shared" si="42"/>
        <v>120.84099999999999</v>
      </c>
      <c r="J546" s="5">
        <f t="shared" si="43"/>
        <v>145.00919999999999</v>
      </c>
      <c r="K546" s="5"/>
      <c r="L546" s="5">
        <f t="shared" si="44"/>
        <v>138.96714999999998</v>
      </c>
      <c r="M546" s="9"/>
      <c r="N546" s="9"/>
    </row>
    <row r="547" spans="1:14" hidden="1">
      <c r="A547" t="s">
        <v>1292</v>
      </c>
      <c r="B547" s="1">
        <v>4987067227303</v>
      </c>
      <c r="C547" t="s">
        <v>73</v>
      </c>
      <c r="D547" s="4" t="s">
        <v>1293</v>
      </c>
      <c r="E547">
        <v>624</v>
      </c>
      <c r="F547">
        <v>624</v>
      </c>
      <c r="G547">
        <f t="shared" si="45"/>
        <v>0</v>
      </c>
      <c r="H547">
        <f t="shared" si="41"/>
        <v>0</v>
      </c>
      <c r="I547">
        <f t="shared" si="42"/>
        <v>38.064</v>
      </c>
      <c r="J547" s="5">
        <f t="shared" si="43"/>
        <v>45.6768</v>
      </c>
      <c r="K547" s="5"/>
      <c r="L547" s="5">
        <f t="shared" si="44"/>
        <v>43.773599999999995</v>
      </c>
      <c r="M547" s="9"/>
      <c r="N547" s="9"/>
    </row>
    <row r="548" spans="1:14" hidden="1">
      <c r="A548" t="s">
        <v>1294</v>
      </c>
      <c r="B548" s="1">
        <v>4987128057160</v>
      </c>
      <c r="C548" t="s">
        <v>46</v>
      </c>
      <c r="D548" t="s">
        <v>1295</v>
      </c>
      <c r="E548">
        <v>1728</v>
      </c>
      <c r="F548">
        <v>1728</v>
      </c>
      <c r="G548">
        <f t="shared" si="45"/>
        <v>0</v>
      </c>
      <c r="H548">
        <f t="shared" si="41"/>
        <v>0</v>
      </c>
      <c r="I548">
        <f t="shared" si="42"/>
        <v>105.408</v>
      </c>
      <c r="J548" s="5">
        <f t="shared" si="43"/>
        <v>126.4896</v>
      </c>
      <c r="K548" s="5"/>
      <c r="L548" s="5">
        <f t="shared" si="44"/>
        <v>121.21919999999999</v>
      </c>
      <c r="M548" s="9"/>
      <c r="N548" s="9"/>
    </row>
    <row r="549" spans="1:14" hidden="1">
      <c r="A549" t="s">
        <v>1296</v>
      </c>
      <c r="B549" s="1">
        <v>4987028114659</v>
      </c>
      <c r="C549" t="s">
        <v>1297</v>
      </c>
      <c r="D549" t="s">
        <v>1298</v>
      </c>
      <c r="E549">
        <v>2037</v>
      </c>
      <c r="F549">
        <v>2037</v>
      </c>
      <c r="G549">
        <f t="shared" si="45"/>
        <v>0</v>
      </c>
      <c r="H549">
        <f t="shared" si="41"/>
        <v>0</v>
      </c>
      <c r="I549">
        <f t="shared" si="42"/>
        <v>124.25699999999999</v>
      </c>
      <c r="J549" s="5">
        <f t="shared" si="43"/>
        <v>149.10839999999999</v>
      </c>
      <c r="K549" s="5"/>
      <c r="L549" s="5">
        <f t="shared" si="44"/>
        <v>142.89554999999999</v>
      </c>
      <c r="M549" s="9"/>
      <c r="N549" s="9"/>
    </row>
    <row r="550" spans="1:14">
      <c r="A550" t="s">
        <v>1299</v>
      </c>
      <c r="B550" s="1">
        <v>4987028114697</v>
      </c>
      <c r="C550" t="s">
        <v>534</v>
      </c>
      <c r="D550" t="s">
        <v>1300</v>
      </c>
      <c r="E550">
        <v>3312</v>
      </c>
      <c r="F550">
        <v>3312</v>
      </c>
      <c r="G550">
        <f t="shared" si="45"/>
        <v>0</v>
      </c>
      <c r="H550">
        <f t="shared" si="41"/>
        <v>0</v>
      </c>
      <c r="I550">
        <f t="shared" si="42"/>
        <v>202.03199999999998</v>
      </c>
      <c r="J550" s="5">
        <f t="shared" si="43"/>
        <v>242.43839999999997</v>
      </c>
      <c r="K550" s="2">
        <f>I550*1.15</f>
        <v>232.33679999999995</v>
      </c>
      <c r="L550" s="5">
        <f t="shared" si="44"/>
        <v>232.33679999999995</v>
      </c>
      <c r="M550" s="9"/>
      <c r="N550" s="9"/>
    </row>
    <row r="551" spans="1:14" hidden="1">
      <c r="A551" t="s">
        <v>1301</v>
      </c>
      <c r="B551" s="1">
        <v>4987306010871</v>
      </c>
      <c r="C551" t="s">
        <v>1302</v>
      </c>
      <c r="D551" t="s">
        <v>1303</v>
      </c>
      <c r="E551">
        <v>1281</v>
      </c>
      <c r="F551">
        <v>1281</v>
      </c>
      <c r="G551">
        <f t="shared" si="45"/>
        <v>0</v>
      </c>
      <c r="H551">
        <f t="shared" si="41"/>
        <v>0</v>
      </c>
      <c r="I551">
        <f t="shared" si="42"/>
        <v>78.141000000000005</v>
      </c>
      <c r="J551" s="5">
        <f t="shared" si="43"/>
        <v>93.769199999999998</v>
      </c>
      <c r="K551" s="5"/>
      <c r="L551" s="5">
        <f t="shared" si="44"/>
        <v>89.86215</v>
      </c>
      <c r="M551" s="9"/>
      <c r="N551" s="9"/>
    </row>
    <row r="552" spans="1:14" hidden="1">
      <c r="A552" t="s">
        <v>1304</v>
      </c>
      <c r="B552" s="1">
        <v>4987115882072</v>
      </c>
      <c r="C552" t="s">
        <v>1305</v>
      </c>
      <c r="D552" t="s">
        <v>1306</v>
      </c>
      <c r="E552">
        <v>950</v>
      </c>
      <c r="F552">
        <v>950</v>
      </c>
      <c r="G552">
        <f t="shared" si="45"/>
        <v>0</v>
      </c>
      <c r="H552">
        <f t="shared" si="41"/>
        <v>0</v>
      </c>
      <c r="I552">
        <f t="shared" si="42"/>
        <v>57.949999999999996</v>
      </c>
      <c r="J552" s="5">
        <f t="shared" si="43"/>
        <v>69.539999999999992</v>
      </c>
      <c r="K552" s="5"/>
      <c r="L552" s="5">
        <f t="shared" si="44"/>
        <v>66.642499999999984</v>
      </c>
      <c r="M552" s="9"/>
      <c r="N552" s="9"/>
    </row>
    <row r="553" spans="1:14" hidden="1">
      <c r="A553" t="s">
        <v>1307</v>
      </c>
      <c r="B553" s="1">
        <v>4903301261117</v>
      </c>
      <c r="C553" t="s">
        <v>385</v>
      </c>
      <c r="D553" s="4" t="s">
        <v>1308</v>
      </c>
      <c r="E553">
        <v>906</v>
      </c>
      <c r="F553">
        <v>906</v>
      </c>
      <c r="G553">
        <f t="shared" si="45"/>
        <v>0</v>
      </c>
      <c r="H553">
        <f t="shared" si="41"/>
        <v>0</v>
      </c>
      <c r="I553">
        <f t="shared" si="42"/>
        <v>55.265999999999998</v>
      </c>
      <c r="J553" s="5">
        <f t="shared" si="43"/>
        <v>66.319199999999995</v>
      </c>
      <c r="K553" s="5"/>
      <c r="L553" s="5">
        <f t="shared" si="44"/>
        <v>63.555899999999994</v>
      </c>
      <c r="M553" s="9"/>
      <c r="N553" s="9"/>
    </row>
    <row r="554" spans="1:14" hidden="1">
      <c r="A554" t="s">
        <v>1309</v>
      </c>
      <c r="B554" s="1">
        <v>4987103034506</v>
      </c>
      <c r="C554" t="s">
        <v>529</v>
      </c>
      <c r="D554" t="s">
        <v>1310</v>
      </c>
      <c r="E554">
        <v>1706</v>
      </c>
      <c r="F554">
        <v>1706</v>
      </c>
      <c r="G554">
        <f t="shared" si="45"/>
        <v>0</v>
      </c>
      <c r="H554">
        <f t="shared" si="41"/>
        <v>0</v>
      </c>
      <c r="I554">
        <f t="shared" si="42"/>
        <v>104.066</v>
      </c>
      <c r="J554" s="5">
        <f t="shared" si="43"/>
        <v>124.8792</v>
      </c>
      <c r="K554" s="5"/>
      <c r="L554" s="5">
        <f t="shared" si="44"/>
        <v>119.6759</v>
      </c>
      <c r="M554" s="9"/>
      <c r="N554" s="9"/>
    </row>
    <row r="555" spans="1:14" hidden="1">
      <c r="A555" t="s">
        <v>1311</v>
      </c>
      <c r="B555" s="1">
        <v>4987033904030</v>
      </c>
      <c r="C555" t="s">
        <v>1312</v>
      </c>
      <c r="D555" t="s">
        <v>1313</v>
      </c>
      <c r="E555">
        <v>1180</v>
      </c>
      <c r="F555">
        <v>1180</v>
      </c>
      <c r="G555">
        <f t="shared" si="45"/>
        <v>0</v>
      </c>
      <c r="H555">
        <f t="shared" si="41"/>
        <v>0</v>
      </c>
      <c r="I555">
        <f t="shared" si="42"/>
        <v>71.98</v>
      </c>
      <c r="J555" s="5">
        <f t="shared" si="43"/>
        <v>86.376000000000005</v>
      </c>
      <c r="K555" s="5"/>
      <c r="L555" s="5">
        <f t="shared" si="44"/>
        <v>82.777000000000001</v>
      </c>
      <c r="M555" s="9"/>
      <c r="N555" s="9"/>
    </row>
    <row r="556" spans="1:14" hidden="1">
      <c r="A556" t="s">
        <v>1314</v>
      </c>
      <c r="B556" s="1">
        <v>4987033811116</v>
      </c>
      <c r="C556" t="s">
        <v>200</v>
      </c>
      <c r="D556" t="s">
        <v>1315</v>
      </c>
      <c r="E556">
        <v>2035</v>
      </c>
      <c r="F556">
        <v>2035</v>
      </c>
      <c r="G556">
        <f t="shared" si="45"/>
        <v>0</v>
      </c>
      <c r="H556">
        <f t="shared" si="41"/>
        <v>0</v>
      </c>
      <c r="I556">
        <f t="shared" si="42"/>
        <v>124.13499999999999</v>
      </c>
      <c r="J556" s="5">
        <f t="shared" si="43"/>
        <v>148.96199999999999</v>
      </c>
      <c r="K556" s="5"/>
      <c r="L556" s="5">
        <f t="shared" si="44"/>
        <v>142.75524999999999</v>
      </c>
      <c r="M556" s="9">
        <v>288</v>
      </c>
      <c r="N556" s="9">
        <v>298</v>
      </c>
    </row>
    <row r="557" spans="1:14" hidden="1">
      <c r="A557" t="s">
        <v>1316</v>
      </c>
      <c r="B557" s="1">
        <v>4987306054851</v>
      </c>
      <c r="C557" t="s">
        <v>845</v>
      </c>
      <c r="D557" t="s">
        <v>1317</v>
      </c>
      <c r="E557">
        <v>2722</v>
      </c>
      <c r="F557">
        <v>2722</v>
      </c>
      <c r="G557">
        <f t="shared" si="45"/>
        <v>0</v>
      </c>
      <c r="H557">
        <f t="shared" si="41"/>
        <v>0</v>
      </c>
      <c r="I557">
        <f t="shared" si="42"/>
        <v>166.042</v>
      </c>
      <c r="J557" s="5">
        <f t="shared" si="43"/>
        <v>199.25039999999998</v>
      </c>
      <c r="K557" s="5"/>
      <c r="L557" s="5">
        <f t="shared" si="44"/>
        <v>190.94829999999999</v>
      </c>
      <c r="M557" s="9">
        <v>185</v>
      </c>
      <c r="N557" s="9">
        <v>195</v>
      </c>
    </row>
    <row r="558" spans="1:14" hidden="1">
      <c r="A558" t="s">
        <v>1318</v>
      </c>
      <c r="B558" s="1">
        <v>4903301025726</v>
      </c>
      <c r="C558" t="s">
        <v>1319</v>
      </c>
      <c r="D558" s="7" t="s">
        <v>1320</v>
      </c>
      <c r="E558">
        <v>1382</v>
      </c>
      <c r="F558">
        <v>1382</v>
      </c>
      <c r="G558">
        <f t="shared" si="45"/>
        <v>0</v>
      </c>
      <c r="H558">
        <f t="shared" si="41"/>
        <v>0</v>
      </c>
      <c r="I558">
        <f t="shared" si="42"/>
        <v>84.301999999999992</v>
      </c>
      <c r="J558" s="5">
        <f t="shared" si="43"/>
        <v>101.16239999999999</v>
      </c>
      <c r="K558" s="5"/>
      <c r="L558" s="5">
        <f t="shared" si="44"/>
        <v>96.947299999999984</v>
      </c>
      <c r="M558" s="9">
        <v>58</v>
      </c>
      <c r="N558" s="9">
        <v>68</v>
      </c>
    </row>
    <row r="559" spans="1:14" hidden="1">
      <c r="A559" t="s">
        <v>1321</v>
      </c>
      <c r="B559" s="1">
        <v>4987426002091</v>
      </c>
      <c r="C559" t="s">
        <v>1322</v>
      </c>
      <c r="D559" s="4" t="s">
        <v>1323</v>
      </c>
      <c r="E559">
        <v>918</v>
      </c>
      <c r="F559">
        <v>918</v>
      </c>
      <c r="G559">
        <f t="shared" si="45"/>
        <v>0</v>
      </c>
      <c r="H559">
        <f t="shared" si="41"/>
        <v>0</v>
      </c>
      <c r="I559">
        <f t="shared" si="42"/>
        <v>55.997999999999998</v>
      </c>
      <c r="J559" s="5">
        <f t="shared" si="43"/>
        <v>67.197599999999994</v>
      </c>
      <c r="K559" s="5"/>
      <c r="L559" s="5">
        <f t="shared" si="44"/>
        <v>64.397699999999986</v>
      </c>
      <c r="M559" s="9"/>
      <c r="N559" s="9"/>
    </row>
    <row r="560" spans="1:14" hidden="1">
      <c r="A560" t="s">
        <v>1324</v>
      </c>
      <c r="B560" s="1">
        <v>4980673001718</v>
      </c>
      <c r="C560" t="s">
        <v>58</v>
      </c>
      <c r="D560" s="7" t="s">
        <v>1325</v>
      </c>
      <c r="E560">
        <v>499</v>
      </c>
      <c r="F560">
        <v>499</v>
      </c>
      <c r="G560">
        <f t="shared" si="45"/>
        <v>0</v>
      </c>
      <c r="H560">
        <f t="shared" si="41"/>
        <v>0</v>
      </c>
      <c r="I560">
        <f t="shared" si="42"/>
        <v>30.439</v>
      </c>
      <c r="J560" s="5">
        <f t="shared" si="43"/>
        <v>36.526800000000001</v>
      </c>
      <c r="K560" s="5"/>
      <c r="L560" s="5">
        <f t="shared" si="44"/>
        <v>35.004849999999998</v>
      </c>
      <c r="M560" s="9">
        <v>85</v>
      </c>
      <c r="N560" s="9">
        <v>96</v>
      </c>
    </row>
    <row r="561" spans="1:14" hidden="1">
      <c r="A561" t="s">
        <v>1326</v>
      </c>
      <c r="B561" s="1">
        <v>4987426001803</v>
      </c>
      <c r="C561" t="s">
        <v>1327</v>
      </c>
      <c r="D561" t="s">
        <v>1328</v>
      </c>
      <c r="E561">
        <v>895</v>
      </c>
      <c r="F561">
        <v>895</v>
      </c>
      <c r="G561">
        <f t="shared" si="45"/>
        <v>0</v>
      </c>
      <c r="H561">
        <f t="shared" si="41"/>
        <v>0</v>
      </c>
      <c r="I561">
        <f t="shared" si="42"/>
        <v>54.594999999999999</v>
      </c>
      <c r="J561" s="5">
        <f t="shared" si="43"/>
        <v>65.513999999999996</v>
      </c>
      <c r="K561" s="5"/>
      <c r="L561" s="5">
        <f t="shared" si="44"/>
        <v>62.784249999999993</v>
      </c>
      <c r="M561" s="9"/>
      <c r="N561" s="9"/>
    </row>
    <row r="562" spans="1:14" hidden="1">
      <c r="A562" t="s">
        <v>1329</v>
      </c>
      <c r="B562" s="1">
        <v>4987426300128</v>
      </c>
      <c r="C562" t="s">
        <v>1327</v>
      </c>
      <c r="D562" s="7" t="s">
        <v>1330</v>
      </c>
      <c r="E562">
        <v>950</v>
      </c>
      <c r="F562">
        <v>950</v>
      </c>
      <c r="G562">
        <f t="shared" si="45"/>
        <v>0</v>
      </c>
      <c r="H562">
        <f t="shared" si="41"/>
        <v>0</v>
      </c>
      <c r="I562">
        <f t="shared" si="42"/>
        <v>57.949999999999996</v>
      </c>
      <c r="J562" s="5">
        <f t="shared" si="43"/>
        <v>69.539999999999992</v>
      </c>
      <c r="K562" s="5"/>
      <c r="L562" s="5">
        <f t="shared" si="44"/>
        <v>66.642499999999984</v>
      </c>
      <c r="M562" s="9">
        <v>89</v>
      </c>
      <c r="N562" s="9">
        <v>99</v>
      </c>
    </row>
    <row r="563" spans="1:14" hidden="1">
      <c r="A563" t="s">
        <v>1331</v>
      </c>
      <c r="B563" s="1">
        <v>4987167051358</v>
      </c>
      <c r="C563" t="s">
        <v>1332</v>
      </c>
      <c r="D563" t="s">
        <v>1333</v>
      </c>
      <c r="E563">
        <v>448</v>
      </c>
      <c r="F563">
        <v>448</v>
      </c>
      <c r="G563">
        <f t="shared" si="45"/>
        <v>0</v>
      </c>
      <c r="H563">
        <f t="shared" si="41"/>
        <v>0</v>
      </c>
      <c r="I563">
        <f t="shared" si="42"/>
        <v>27.327999999999999</v>
      </c>
      <c r="J563" s="5">
        <f t="shared" si="43"/>
        <v>32.793599999999998</v>
      </c>
      <c r="K563" s="5"/>
      <c r="L563" s="5">
        <f t="shared" si="44"/>
        <v>31.427199999999996</v>
      </c>
      <c r="M563" s="9"/>
      <c r="N563" s="9"/>
    </row>
    <row r="564" spans="1:14" hidden="1">
      <c r="A564" t="s">
        <v>1334</v>
      </c>
      <c r="B564" s="1">
        <v>4987167051341</v>
      </c>
      <c r="C564" t="s">
        <v>1335</v>
      </c>
      <c r="D564" t="s">
        <v>1336</v>
      </c>
      <c r="E564">
        <v>821</v>
      </c>
      <c r="F564">
        <v>821</v>
      </c>
      <c r="G564">
        <f t="shared" si="45"/>
        <v>0</v>
      </c>
      <c r="H564">
        <f t="shared" si="41"/>
        <v>0</v>
      </c>
      <c r="I564">
        <f t="shared" si="42"/>
        <v>50.080999999999996</v>
      </c>
      <c r="J564" s="5">
        <f t="shared" si="43"/>
        <v>60.097199999999994</v>
      </c>
      <c r="K564" s="5"/>
      <c r="L564" s="5">
        <f t="shared" si="44"/>
        <v>57.593149999999994</v>
      </c>
      <c r="M564" s="9"/>
      <c r="N564" s="9"/>
    </row>
    <row r="565" spans="1:14" hidden="1">
      <c r="A565" t="s">
        <v>1337</v>
      </c>
      <c r="B565" s="1">
        <v>4987167051334</v>
      </c>
      <c r="C565" t="s">
        <v>1335</v>
      </c>
      <c r="D565" t="s">
        <v>1338</v>
      </c>
      <c r="E565">
        <v>821</v>
      </c>
      <c r="F565">
        <v>821</v>
      </c>
      <c r="G565">
        <f t="shared" si="45"/>
        <v>0</v>
      </c>
      <c r="H565">
        <f t="shared" si="41"/>
        <v>0</v>
      </c>
      <c r="I565">
        <f t="shared" si="42"/>
        <v>50.080999999999996</v>
      </c>
      <c r="J565" s="5">
        <f t="shared" si="43"/>
        <v>60.097199999999994</v>
      </c>
      <c r="K565" s="5"/>
      <c r="L565" s="5">
        <f t="shared" si="44"/>
        <v>57.593149999999994</v>
      </c>
      <c r="M565" s="9"/>
      <c r="N565" s="9"/>
    </row>
    <row r="566" spans="1:14" hidden="1">
      <c r="A566" t="s">
        <v>1339</v>
      </c>
      <c r="B566" s="1">
        <v>4987167028985</v>
      </c>
      <c r="C566" t="s">
        <v>1335</v>
      </c>
      <c r="D566" t="s">
        <v>1340</v>
      </c>
      <c r="E566">
        <v>821</v>
      </c>
      <c r="F566">
        <v>821</v>
      </c>
      <c r="G566">
        <f t="shared" si="45"/>
        <v>0</v>
      </c>
      <c r="H566">
        <f t="shared" si="41"/>
        <v>0</v>
      </c>
      <c r="I566">
        <f t="shared" si="42"/>
        <v>50.080999999999996</v>
      </c>
      <c r="J566" s="5">
        <f t="shared" si="43"/>
        <v>60.097199999999994</v>
      </c>
      <c r="K566" s="5"/>
      <c r="L566" s="5">
        <f t="shared" si="44"/>
        <v>57.593149999999994</v>
      </c>
      <c r="M566" s="9"/>
      <c r="N566" s="9"/>
    </row>
    <row r="567" spans="1:14" hidden="1">
      <c r="A567" t="s">
        <v>1341</v>
      </c>
      <c r="B567" s="1">
        <v>4987167028978</v>
      </c>
      <c r="C567" t="s">
        <v>1342</v>
      </c>
      <c r="D567" t="s">
        <v>1343</v>
      </c>
      <c r="E567">
        <v>840</v>
      </c>
      <c r="F567">
        <v>840</v>
      </c>
      <c r="G567">
        <f t="shared" si="45"/>
        <v>0</v>
      </c>
      <c r="H567">
        <f t="shared" si="41"/>
        <v>0</v>
      </c>
      <c r="I567">
        <f t="shared" si="42"/>
        <v>51.24</v>
      </c>
      <c r="J567" s="5">
        <f t="shared" si="43"/>
        <v>61.488</v>
      </c>
      <c r="K567" s="5"/>
      <c r="L567" s="5">
        <f t="shared" si="44"/>
        <v>58.925999999999995</v>
      </c>
      <c r="M567" s="9"/>
      <c r="N567" s="9"/>
    </row>
    <row r="568" spans="1:14" hidden="1">
      <c r="A568" t="s">
        <v>1344</v>
      </c>
      <c r="B568" s="1">
        <v>4987107620880</v>
      </c>
      <c r="C568" t="s">
        <v>1345</v>
      </c>
      <c r="D568" t="s">
        <v>1346</v>
      </c>
      <c r="E568">
        <v>821</v>
      </c>
      <c r="F568">
        <v>821</v>
      </c>
      <c r="G568">
        <f t="shared" si="45"/>
        <v>0</v>
      </c>
      <c r="H568">
        <f t="shared" si="41"/>
        <v>0</v>
      </c>
      <c r="I568">
        <f t="shared" si="42"/>
        <v>50.080999999999996</v>
      </c>
      <c r="J568" s="5">
        <f t="shared" si="43"/>
        <v>60.097199999999994</v>
      </c>
      <c r="K568" s="5"/>
      <c r="L568" s="5">
        <f t="shared" si="44"/>
        <v>57.593149999999994</v>
      </c>
      <c r="M568" s="9"/>
      <c r="N568" s="9"/>
    </row>
    <row r="569" spans="1:14" hidden="1">
      <c r="A569" t="s">
        <v>1347</v>
      </c>
      <c r="B569" s="1">
        <v>49252088</v>
      </c>
      <c r="C569" t="s">
        <v>1348</v>
      </c>
      <c r="D569" t="s">
        <v>1349</v>
      </c>
      <c r="E569">
        <v>1777</v>
      </c>
      <c r="F569">
        <v>1777</v>
      </c>
      <c r="G569">
        <f t="shared" si="45"/>
        <v>0</v>
      </c>
      <c r="H569">
        <f t="shared" si="41"/>
        <v>0</v>
      </c>
      <c r="I569">
        <f t="shared" si="42"/>
        <v>108.39699999999999</v>
      </c>
      <c r="J569" s="5">
        <f t="shared" si="43"/>
        <v>130.07639999999998</v>
      </c>
      <c r="K569" s="5"/>
      <c r="L569" s="5">
        <f t="shared" si="44"/>
        <v>124.65654999999998</v>
      </c>
      <c r="M569" s="9"/>
      <c r="N569" s="9"/>
    </row>
    <row r="570" spans="1:14" hidden="1">
      <c r="A570" t="s">
        <v>1350</v>
      </c>
      <c r="B570" s="1">
        <v>4987393971031</v>
      </c>
      <c r="C570" t="s">
        <v>1351</v>
      </c>
      <c r="D570" t="s">
        <v>1352</v>
      </c>
      <c r="E570">
        <v>1009</v>
      </c>
      <c r="F570">
        <v>1009</v>
      </c>
      <c r="G570">
        <f t="shared" si="45"/>
        <v>0</v>
      </c>
      <c r="H570">
        <f t="shared" si="41"/>
        <v>0</v>
      </c>
      <c r="I570">
        <f t="shared" si="42"/>
        <v>61.548999999999999</v>
      </c>
      <c r="J570" s="5">
        <f t="shared" si="43"/>
        <v>73.858800000000002</v>
      </c>
      <c r="K570" s="5"/>
      <c r="L570" s="5">
        <f t="shared" si="44"/>
        <v>70.781349999999989</v>
      </c>
      <c r="M570" s="9">
        <v>82</v>
      </c>
      <c r="N570" s="9">
        <v>92</v>
      </c>
    </row>
    <row r="571" spans="1:14" hidden="1">
      <c r="A571" t="s">
        <v>1353</v>
      </c>
      <c r="B571" s="1">
        <v>4511574000540</v>
      </c>
      <c r="C571" t="s">
        <v>1348</v>
      </c>
      <c r="D571" t="s">
        <v>1354</v>
      </c>
      <c r="E571">
        <v>538</v>
      </c>
      <c r="F571">
        <v>538</v>
      </c>
      <c r="G571">
        <f t="shared" si="45"/>
        <v>0</v>
      </c>
      <c r="H571">
        <f t="shared" si="41"/>
        <v>0</v>
      </c>
      <c r="I571">
        <f t="shared" si="42"/>
        <v>32.817999999999998</v>
      </c>
      <c r="J571" s="5">
        <f t="shared" si="43"/>
        <v>39.381599999999999</v>
      </c>
      <c r="K571" s="5"/>
      <c r="L571" s="5">
        <f t="shared" si="44"/>
        <v>37.740699999999997</v>
      </c>
      <c r="M571" s="9">
        <v>95</v>
      </c>
      <c r="N571" s="9">
        <v>105</v>
      </c>
    </row>
    <row r="572" spans="1:14" hidden="1">
      <c r="A572" t="s">
        <v>1355</v>
      </c>
      <c r="B572" s="1">
        <v>4511574000557</v>
      </c>
      <c r="C572" t="s">
        <v>37</v>
      </c>
      <c r="D572" t="s">
        <v>1356</v>
      </c>
      <c r="E572">
        <v>1880</v>
      </c>
      <c r="F572">
        <v>1880</v>
      </c>
      <c r="G572">
        <f t="shared" si="45"/>
        <v>0</v>
      </c>
      <c r="H572">
        <f t="shared" si="41"/>
        <v>0</v>
      </c>
      <c r="I572">
        <f t="shared" si="42"/>
        <v>114.67999999999999</v>
      </c>
      <c r="J572" s="5">
        <f t="shared" si="43"/>
        <v>137.61599999999999</v>
      </c>
      <c r="K572" s="5"/>
      <c r="L572" s="5">
        <f t="shared" si="44"/>
        <v>131.88199999999998</v>
      </c>
      <c r="M572" s="9"/>
      <c r="N572" s="9"/>
    </row>
    <row r="573" spans="1:14" hidden="1">
      <c r="A573" t="s">
        <v>1357</v>
      </c>
      <c r="B573" s="1">
        <v>4987072044612</v>
      </c>
      <c r="C573" t="s">
        <v>705</v>
      </c>
      <c r="D573" t="s">
        <v>1358</v>
      </c>
      <c r="E573">
        <v>1880</v>
      </c>
      <c r="F573">
        <v>1880</v>
      </c>
      <c r="G573">
        <f t="shared" si="45"/>
        <v>0</v>
      </c>
      <c r="H573">
        <f t="shared" si="41"/>
        <v>0</v>
      </c>
      <c r="I573">
        <f t="shared" si="42"/>
        <v>114.67999999999999</v>
      </c>
      <c r="J573" s="5">
        <f t="shared" si="43"/>
        <v>137.61599999999999</v>
      </c>
      <c r="K573" s="5"/>
      <c r="L573" s="5">
        <f t="shared" si="44"/>
        <v>131.88199999999998</v>
      </c>
      <c r="M573" s="9"/>
      <c r="N573" s="9"/>
    </row>
    <row r="574" spans="1:14" hidden="1">
      <c r="A574" t="s">
        <v>1359</v>
      </c>
      <c r="B574" s="1">
        <v>4987415688664</v>
      </c>
      <c r="C574" t="s">
        <v>1266</v>
      </c>
      <c r="D574" t="s">
        <v>1360</v>
      </c>
      <c r="E574">
        <v>1287</v>
      </c>
      <c r="F574">
        <v>1287</v>
      </c>
      <c r="G574">
        <f t="shared" si="45"/>
        <v>0</v>
      </c>
      <c r="H574">
        <f t="shared" si="41"/>
        <v>0</v>
      </c>
      <c r="I574">
        <f t="shared" si="42"/>
        <v>78.507000000000005</v>
      </c>
      <c r="J574" s="5">
        <f t="shared" si="43"/>
        <v>94.208399999999997</v>
      </c>
      <c r="K574" s="5"/>
      <c r="L574" s="5">
        <f t="shared" si="44"/>
        <v>90.283050000000003</v>
      </c>
      <c r="M574" s="9">
        <v>86</v>
      </c>
      <c r="N574" s="9">
        <v>96</v>
      </c>
    </row>
    <row r="575" spans="1:14" hidden="1">
      <c r="A575" t="s">
        <v>1361</v>
      </c>
      <c r="B575" s="1">
        <v>4987426002244</v>
      </c>
      <c r="C575" t="s">
        <v>142</v>
      </c>
      <c r="D575" t="s">
        <v>1362</v>
      </c>
      <c r="E575">
        <v>1481</v>
      </c>
      <c r="F575">
        <v>1481</v>
      </c>
      <c r="G575">
        <f t="shared" si="45"/>
        <v>0</v>
      </c>
      <c r="H575">
        <f t="shared" si="41"/>
        <v>0</v>
      </c>
      <c r="I575">
        <f t="shared" si="42"/>
        <v>90.340999999999994</v>
      </c>
      <c r="J575" s="5">
        <f t="shared" si="43"/>
        <v>108.40919999999998</v>
      </c>
      <c r="K575" s="5"/>
      <c r="L575" s="5">
        <f t="shared" si="44"/>
        <v>103.89214999999999</v>
      </c>
      <c r="M575" s="9"/>
      <c r="N575" s="9"/>
    </row>
    <row r="576" spans="1:14" hidden="1">
      <c r="A576" t="s">
        <v>1363</v>
      </c>
      <c r="B576" s="1">
        <v>4987315001402</v>
      </c>
      <c r="C576" t="s">
        <v>93</v>
      </c>
      <c r="D576" t="s">
        <v>1364</v>
      </c>
      <c r="E576">
        <v>1058</v>
      </c>
      <c r="F576">
        <v>1058</v>
      </c>
      <c r="G576">
        <f t="shared" si="45"/>
        <v>0</v>
      </c>
      <c r="H576">
        <f t="shared" si="41"/>
        <v>0</v>
      </c>
      <c r="I576">
        <f t="shared" si="42"/>
        <v>64.537999999999997</v>
      </c>
      <c r="J576" s="5">
        <f t="shared" si="43"/>
        <v>77.445599999999999</v>
      </c>
      <c r="K576" s="5"/>
      <c r="L576" s="5">
        <f t="shared" si="44"/>
        <v>74.218699999999984</v>
      </c>
      <c r="M576" s="9"/>
      <c r="N576" s="9"/>
    </row>
    <row r="577" spans="1:14" hidden="1">
      <c r="A577" t="s">
        <v>1365</v>
      </c>
      <c r="B577" s="1">
        <v>4987241104246</v>
      </c>
      <c r="C577" t="s">
        <v>1366</v>
      </c>
      <c r="D577" t="s">
        <v>1367</v>
      </c>
      <c r="E577">
        <v>598</v>
      </c>
      <c r="F577">
        <v>598</v>
      </c>
      <c r="G577">
        <f t="shared" si="45"/>
        <v>0</v>
      </c>
      <c r="H577">
        <f t="shared" si="41"/>
        <v>0</v>
      </c>
      <c r="I577">
        <f t="shared" si="42"/>
        <v>36.478000000000002</v>
      </c>
      <c r="J577" s="5">
        <f t="shared" si="43"/>
        <v>43.773600000000002</v>
      </c>
      <c r="K577" s="5"/>
      <c r="L577" s="5">
        <f t="shared" si="44"/>
        <v>41.9497</v>
      </c>
      <c r="M577" s="9"/>
      <c r="N577" s="9"/>
    </row>
    <row r="578" spans="1:14" hidden="1">
      <c r="A578" t="s">
        <v>1368</v>
      </c>
      <c r="B578" s="1">
        <v>4987036116218</v>
      </c>
      <c r="C578" t="s">
        <v>1369</v>
      </c>
      <c r="D578" t="s">
        <v>1370</v>
      </c>
      <c r="E578">
        <v>328</v>
      </c>
      <c r="F578">
        <v>328</v>
      </c>
      <c r="G578">
        <f t="shared" si="45"/>
        <v>0</v>
      </c>
      <c r="H578">
        <f t="shared" ref="H578:H641" si="46">G578/F578</f>
        <v>0</v>
      </c>
      <c r="I578">
        <f t="shared" ref="I578:I641" si="47">E578*0.061</f>
        <v>20.007999999999999</v>
      </c>
      <c r="J578" s="5">
        <f t="shared" ref="J578:J641" si="48">I578*1.2</f>
        <v>24.009599999999999</v>
      </c>
      <c r="K578" s="5"/>
      <c r="L578" s="5">
        <f t="shared" ref="L578:L641" si="49">I578*1.15</f>
        <v>23.009199999999996</v>
      </c>
      <c r="M578" s="9"/>
      <c r="N578" s="9"/>
    </row>
    <row r="579" spans="1:14" hidden="1">
      <c r="A579" t="s">
        <v>1371</v>
      </c>
      <c r="B579" s="1">
        <v>4974042202189</v>
      </c>
      <c r="C579" t="s">
        <v>705</v>
      </c>
      <c r="D579" t="s">
        <v>1372</v>
      </c>
      <c r="E579">
        <v>821</v>
      </c>
      <c r="F579">
        <v>821</v>
      </c>
      <c r="G579">
        <f t="shared" si="45"/>
        <v>0</v>
      </c>
      <c r="H579">
        <f t="shared" si="46"/>
        <v>0</v>
      </c>
      <c r="I579">
        <f t="shared" si="47"/>
        <v>50.080999999999996</v>
      </c>
      <c r="J579" s="5">
        <f t="shared" si="48"/>
        <v>60.097199999999994</v>
      </c>
      <c r="K579" s="5"/>
      <c r="L579" s="5">
        <f t="shared" si="49"/>
        <v>57.593149999999994</v>
      </c>
      <c r="M579" s="9"/>
      <c r="N579" s="9"/>
    </row>
    <row r="580" spans="1:14" hidden="1">
      <c r="A580" t="s">
        <v>1373</v>
      </c>
      <c r="B580" s="1">
        <v>4987072007921</v>
      </c>
      <c r="C580" t="s">
        <v>705</v>
      </c>
      <c r="D580" s="7" t="s">
        <v>1374</v>
      </c>
      <c r="E580">
        <v>1180</v>
      </c>
      <c r="F580">
        <v>1180</v>
      </c>
      <c r="G580">
        <f t="shared" si="45"/>
        <v>0</v>
      </c>
      <c r="H580">
        <f t="shared" si="46"/>
        <v>0</v>
      </c>
      <c r="I580">
        <f t="shared" si="47"/>
        <v>71.98</v>
      </c>
      <c r="J580" s="5">
        <f t="shared" si="48"/>
        <v>86.376000000000005</v>
      </c>
      <c r="K580" s="5"/>
      <c r="L580" s="5">
        <f t="shared" si="49"/>
        <v>82.777000000000001</v>
      </c>
      <c r="M580" s="9"/>
      <c r="N580" s="9"/>
    </row>
    <row r="581" spans="1:14" hidden="1">
      <c r="A581" t="s">
        <v>1375</v>
      </c>
      <c r="B581" s="1">
        <v>4987241146369</v>
      </c>
      <c r="C581" t="s">
        <v>1266</v>
      </c>
      <c r="D581" s="7" t="s">
        <v>1376</v>
      </c>
      <c r="E581">
        <v>1210</v>
      </c>
      <c r="F581">
        <v>1210</v>
      </c>
      <c r="G581">
        <f t="shared" si="45"/>
        <v>0</v>
      </c>
      <c r="H581">
        <f t="shared" si="46"/>
        <v>0</v>
      </c>
      <c r="I581">
        <f t="shared" si="47"/>
        <v>73.81</v>
      </c>
      <c r="J581" s="5">
        <f t="shared" si="48"/>
        <v>88.572000000000003</v>
      </c>
      <c r="K581" s="5"/>
      <c r="L581" s="5">
        <f t="shared" si="49"/>
        <v>84.881500000000003</v>
      </c>
      <c r="M581" s="9"/>
      <c r="N581" s="9"/>
    </row>
    <row r="582" spans="1:14" hidden="1">
      <c r="A582" t="s">
        <v>1377</v>
      </c>
      <c r="B582" s="1">
        <v>4987072073810</v>
      </c>
      <c r="C582" t="s">
        <v>1266</v>
      </c>
      <c r="D582" s="7" t="s">
        <v>1378</v>
      </c>
      <c r="E582">
        <v>950</v>
      </c>
      <c r="F582">
        <v>950</v>
      </c>
      <c r="G582">
        <f t="shared" si="45"/>
        <v>0</v>
      </c>
      <c r="H582">
        <f t="shared" si="46"/>
        <v>0</v>
      </c>
      <c r="I582">
        <f t="shared" si="47"/>
        <v>57.949999999999996</v>
      </c>
      <c r="J582" s="5">
        <f t="shared" si="48"/>
        <v>69.539999999999992</v>
      </c>
      <c r="K582" s="5"/>
      <c r="L582" s="5">
        <f t="shared" si="49"/>
        <v>66.642499999999984</v>
      </c>
      <c r="M582" s="9"/>
      <c r="N582" s="9"/>
    </row>
    <row r="583" spans="1:14" hidden="1">
      <c r="A583" t="s">
        <v>1379</v>
      </c>
      <c r="B583" s="1">
        <v>4987402069407</v>
      </c>
      <c r="C583" t="s">
        <v>328</v>
      </c>
      <c r="D583" t="s">
        <v>1380</v>
      </c>
      <c r="E583">
        <v>1009</v>
      </c>
      <c r="F583">
        <v>1009</v>
      </c>
      <c r="G583">
        <f t="shared" si="45"/>
        <v>0</v>
      </c>
      <c r="H583">
        <f t="shared" si="46"/>
        <v>0</v>
      </c>
      <c r="I583">
        <f t="shared" si="47"/>
        <v>61.548999999999999</v>
      </c>
      <c r="J583" s="5">
        <f t="shared" si="48"/>
        <v>73.858800000000002</v>
      </c>
      <c r="K583" s="5"/>
      <c r="L583" s="5">
        <f t="shared" si="49"/>
        <v>70.781349999999989</v>
      </c>
      <c r="M583" s="9"/>
      <c r="N583" s="9"/>
    </row>
    <row r="584" spans="1:14" hidden="1">
      <c r="A584" t="s">
        <v>1381</v>
      </c>
      <c r="B584" s="1">
        <v>4987774263113</v>
      </c>
      <c r="C584" t="s">
        <v>1348</v>
      </c>
      <c r="D584" t="s">
        <v>1382</v>
      </c>
      <c r="E584">
        <v>798</v>
      </c>
      <c r="F584">
        <v>798</v>
      </c>
      <c r="G584">
        <f t="shared" si="45"/>
        <v>0</v>
      </c>
      <c r="H584">
        <f t="shared" si="46"/>
        <v>0</v>
      </c>
      <c r="I584">
        <f t="shared" si="47"/>
        <v>48.677999999999997</v>
      </c>
      <c r="J584" s="5">
        <f t="shared" si="48"/>
        <v>58.413599999999995</v>
      </c>
      <c r="K584" s="5"/>
      <c r="L584" s="5">
        <f t="shared" si="49"/>
        <v>55.979699999999994</v>
      </c>
      <c r="M584" s="9"/>
      <c r="N584" s="9"/>
    </row>
    <row r="585" spans="1:14" hidden="1">
      <c r="A585" t="s">
        <v>1383</v>
      </c>
      <c r="B585" s="1">
        <v>4987241125319</v>
      </c>
      <c r="C585" t="s">
        <v>1384</v>
      </c>
      <c r="D585" s="4" t="s">
        <v>1385</v>
      </c>
      <c r="E585">
        <v>888</v>
      </c>
      <c r="F585">
        <v>1481</v>
      </c>
      <c r="G585">
        <f t="shared" si="45"/>
        <v>-593</v>
      </c>
      <c r="H585">
        <f t="shared" si="46"/>
        <v>-0.40040513166779201</v>
      </c>
      <c r="I585">
        <f t="shared" si="47"/>
        <v>54.167999999999999</v>
      </c>
      <c r="J585" s="5">
        <f t="shared" si="48"/>
        <v>65.001599999999996</v>
      </c>
      <c r="K585" s="5"/>
      <c r="L585" s="5">
        <f t="shared" si="49"/>
        <v>62.293199999999992</v>
      </c>
      <c r="M585" s="9">
        <v>138</v>
      </c>
      <c r="N585" s="9">
        <v>140</v>
      </c>
    </row>
    <row r="586" spans="1:14" hidden="1">
      <c r="A586" t="s">
        <v>1386</v>
      </c>
      <c r="B586" s="1">
        <v>4987241126873</v>
      </c>
      <c r="C586" t="s">
        <v>37</v>
      </c>
      <c r="D586" s="4" t="s">
        <v>1387</v>
      </c>
      <c r="E586">
        <v>1280</v>
      </c>
      <c r="F586">
        <v>1551</v>
      </c>
      <c r="G586">
        <f t="shared" si="45"/>
        <v>-271</v>
      </c>
      <c r="H586">
        <f t="shared" si="46"/>
        <v>-0.17472598323662153</v>
      </c>
      <c r="I586">
        <f t="shared" si="47"/>
        <v>78.08</v>
      </c>
      <c r="J586" s="5">
        <f t="shared" si="48"/>
        <v>93.695999999999998</v>
      </c>
      <c r="K586" s="5"/>
      <c r="L586" s="5">
        <f t="shared" si="49"/>
        <v>89.791999999999987</v>
      </c>
      <c r="M586" s="9"/>
      <c r="N586" s="9"/>
    </row>
    <row r="587" spans="1:14" hidden="1">
      <c r="A587" t="s">
        <v>1388</v>
      </c>
      <c r="B587" s="1">
        <v>4980673002227</v>
      </c>
      <c r="C587" t="s">
        <v>37</v>
      </c>
      <c r="D587" t="s">
        <v>1389</v>
      </c>
      <c r="E587">
        <v>1026</v>
      </c>
      <c r="F587">
        <v>950</v>
      </c>
      <c r="G587">
        <f t="shared" si="45"/>
        <v>76</v>
      </c>
      <c r="H587">
        <f t="shared" si="46"/>
        <v>0.08</v>
      </c>
      <c r="I587">
        <f t="shared" si="47"/>
        <v>62.585999999999999</v>
      </c>
      <c r="J587" s="5">
        <f t="shared" si="48"/>
        <v>75.103200000000001</v>
      </c>
      <c r="K587" s="5"/>
      <c r="L587" s="5">
        <f t="shared" si="49"/>
        <v>71.973899999999986</v>
      </c>
      <c r="M587" s="9"/>
      <c r="N587" s="9"/>
    </row>
    <row r="588" spans="1:14" hidden="1">
      <c r="A588" t="s">
        <v>1390</v>
      </c>
      <c r="B588" s="1">
        <v>4987241146352</v>
      </c>
      <c r="C588" t="s">
        <v>37</v>
      </c>
      <c r="D588" s="4" t="s">
        <v>1391</v>
      </c>
      <c r="E588">
        <v>866</v>
      </c>
      <c r="F588">
        <v>1080</v>
      </c>
      <c r="G588">
        <f t="shared" si="45"/>
        <v>-214</v>
      </c>
      <c r="H588">
        <f t="shared" si="46"/>
        <v>-0.19814814814814816</v>
      </c>
      <c r="I588">
        <f t="shared" si="47"/>
        <v>52.826000000000001</v>
      </c>
      <c r="J588" s="5">
        <f t="shared" si="48"/>
        <v>63.391199999999998</v>
      </c>
      <c r="K588" s="5"/>
      <c r="L588" s="5">
        <f t="shared" si="49"/>
        <v>60.749899999999997</v>
      </c>
      <c r="M588" s="9"/>
      <c r="N588" s="9"/>
    </row>
    <row r="589" spans="1:14" hidden="1">
      <c r="A589" t="s">
        <v>1392</v>
      </c>
      <c r="B589" s="1">
        <v>4987067245901</v>
      </c>
      <c r="C589" t="s">
        <v>1393</v>
      </c>
      <c r="D589" s="4" t="s">
        <v>1394</v>
      </c>
      <c r="E589">
        <v>2980</v>
      </c>
      <c r="F589">
        <v>2959</v>
      </c>
      <c r="G589">
        <f t="shared" si="45"/>
        <v>21</v>
      </c>
      <c r="H589">
        <f t="shared" si="46"/>
        <v>7.0969922271037515E-3</v>
      </c>
      <c r="I589">
        <f t="shared" si="47"/>
        <v>181.78</v>
      </c>
      <c r="J589" s="5">
        <f t="shared" si="48"/>
        <v>218.136</v>
      </c>
      <c r="K589" s="5"/>
      <c r="L589" s="5">
        <f t="shared" si="49"/>
        <v>209.047</v>
      </c>
      <c r="M589" s="9"/>
      <c r="N589" s="9"/>
    </row>
    <row r="590" spans="1:14" hidden="1">
      <c r="A590" t="s">
        <v>1395</v>
      </c>
      <c r="B590" s="1">
        <v>4987081018420</v>
      </c>
      <c r="C590" t="s">
        <v>84</v>
      </c>
      <c r="D590" t="s">
        <v>1396</v>
      </c>
      <c r="E590">
        <v>999</v>
      </c>
      <c r="F590">
        <v>1281</v>
      </c>
      <c r="G590">
        <f t="shared" si="45"/>
        <v>-282</v>
      </c>
      <c r="H590">
        <f t="shared" si="46"/>
        <v>-0.22014051522248243</v>
      </c>
      <c r="I590">
        <f t="shared" si="47"/>
        <v>60.939</v>
      </c>
      <c r="J590" s="5">
        <f t="shared" si="48"/>
        <v>73.126800000000003</v>
      </c>
      <c r="K590" s="5"/>
      <c r="L590" s="5">
        <f t="shared" si="49"/>
        <v>70.079849999999993</v>
      </c>
      <c r="M590" s="9"/>
      <c r="N590" s="9"/>
    </row>
    <row r="591" spans="1:14" hidden="1">
      <c r="A591" t="s">
        <v>1397</v>
      </c>
      <c r="B591" s="1">
        <v>4987188123171</v>
      </c>
      <c r="C591" t="s">
        <v>1398</v>
      </c>
      <c r="D591" t="s">
        <v>1399</v>
      </c>
      <c r="E591">
        <v>1380</v>
      </c>
      <c r="F591">
        <v>1420</v>
      </c>
      <c r="G591">
        <f t="shared" si="45"/>
        <v>-40</v>
      </c>
      <c r="H591">
        <f t="shared" si="46"/>
        <v>-2.8169014084507043E-2</v>
      </c>
      <c r="I591">
        <f t="shared" si="47"/>
        <v>84.179999999999993</v>
      </c>
      <c r="J591" s="5">
        <f t="shared" si="48"/>
        <v>101.01599999999999</v>
      </c>
      <c r="K591" s="5"/>
      <c r="L591" s="5">
        <f t="shared" si="49"/>
        <v>96.806999999999988</v>
      </c>
      <c r="M591" s="9"/>
      <c r="N591" s="9"/>
    </row>
    <row r="592" spans="1:14" hidden="1">
      <c r="A592" t="s">
        <v>1400</v>
      </c>
      <c r="B592" s="1">
        <v>4987241108411</v>
      </c>
      <c r="C592" t="s">
        <v>1401</v>
      </c>
      <c r="D592" t="s">
        <v>1402</v>
      </c>
      <c r="E592">
        <v>802</v>
      </c>
      <c r="F592">
        <v>734</v>
      </c>
      <c r="G592">
        <f t="shared" si="45"/>
        <v>68</v>
      </c>
      <c r="H592">
        <f t="shared" si="46"/>
        <v>9.264305177111716E-2</v>
      </c>
      <c r="I592">
        <f t="shared" si="47"/>
        <v>48.921999999999997</v>
      </c>
      <c r="J592" s="5">
        <f t="shared" si="48"/>
        <v>58.706399999999995</v>
      </c>
      <c r="K592" s="5"/>
      <c r="L592" s="5">
        <f t="shared" si="49"/>
        <v>56.260299999999994</v>
      </c>
      <c r="M592" s="9"/>
      <c r="N592" s="9"/>
    </row>
    <row r="593" spans="1:14" hidden="1">
      <c r="A593" t="s">
        <v>1403</v>
      </c>
      <c r="B593" s="1">
        <v>4980673000919</v>
      </c>
      <c r="C593" t="s">
        <v>708</v>
      </c>
      <c r="D593" t="s">
        <v>1404</v>
      </c>
      <c r="E593">
        <v>950</v>
      </c>
      <c r="F593">
        <v>950</v>
      </c>
      <c r="G593">
        <f t="shared" ref="G593:G656" si="50">E593-F593</f>
        <v>0</v>
      </c>
      <c r="H593">
        <f t="shared" si="46"/>
        <v>0</v>
      </c>
      <c r="I593">
        <f t="shared" si="47"/>
        <v>57.949999999999996</v>
      </c>
      <c r="J593" s="5">
        <f t="shared" si="48"/>
        <v>69.539999999999992</v>
      </c>
      <c r="K593" s="5"/>
      <c r="L593" s="5">
        <f t="shared" si="49"/>
        <v>66.642499999999984</v>
      </c>
      <c r="M593" s="9"/>
      <c r="N593" s="9"/>
    </row>
    <row r="594" spans="1:14" hidden="1">
      <c r="A594" t="s">
        <v>1405</v>
      </c>
      <c r="B594" s="1">
        <v>4987067215409</v>
      </c>
      <c r="C594" t="s">
        <v>1406</v>
      </c>
      <c r="D594" s="4" t="s">
        <v>1407</v>
      </c>
      <c r="E594">
        <v>980</v>
      </c>
      <c r="F594">
        <v>1274</v>
      </c>
      <c r="G594">
        <f t="shared" si="50"/>
        <v>-294</v>
      </c>
      <c r="H594">
        <f t="shared" si="46"/>
        <v>-0.23076923076923078</v>
      </c>
      <c r="I594">
        <f t="shared" si="47"/>
        <v>59.78</v>
      </c>
      <c r="J594" s="5">
        <f t="shared" si="48"/>
        <v>71.736000000000004</v>
      </c>
      <c r="K594" s="5"/>
      <c r="L594" s="5">
        <f t="shared" si="49"/>
        <v>68.747</v>
      </c>
      <c r="M594" s="9"/>
      <c r="N594" s="9"/>
    </row>
    <row r="595" spans="1:14" hidden="1">
      <c r="A595" t="s">
        <v>1408</v>
      </c>
      <c r="B595" s="1">
        <v>4987067214303</v>
      </c>
      <c r="C595" t="s">
        <v>223</v>
      </c>
      <c r="D595" s="4" t="s">
        <v>1409</v>
      </c>
      <c r="E595">
        <v>1780</v>
      </c>
      <c r="F595">
        <v>2138</v>
      </c>
      <c r="G595">
        <f t="shared" si="50"/>
        <v>-358</v>
      </c>
      <c r="H595">
        <f t="shared" si="46"/>
        <v>-0.16744621141253507</v>
      </c>
      <c r="I595">
        <f t="shared" si="47"/>
        <v>108.58</v>
      </c>
      <c r="J595" s="5">
        <f t="shared" si="48"/>
        <v>130.29599999999999</v>
      </c>
      <c r="K595" s="5"/>
      <c r="L595" s="5">
        <f t="shared" si="49"/>
        <v>124.86699999999999</v>
      </c>
      <c r="M595" s="9"/>
      <c r="N595" s="9"/>
    </row>
    <row r="596" spans="1:14" hidden="1">
      <c r="A596" t="s">
        <v>1410</v>
      </c>
      <c r="B596" s="1">
        <v>4987316093017</v>
      </c>
      <c r="C596" t="s">
        <v>93</v>
      </c>
      <c r="D596" t="s">
        <v>1411</v>
      </c>
      <c r="E596">
        <v>776</v>
      </c>
      <c r="F596">
        <v>646</v>
      </c>
      <c r="G596">
        <f t="shared" si="50"/>
        <v>130</v>
      </c>
      <c r="H596">
        <f t="shared" si="46"/>
        <v>0.20123839009287925</v>
      </c>
      <c r="I596">
        <f t="shared" si="47"/>
        <v>47.335999999999999</v>
      </c>
      <c r="J596" s="5">
        <f t="shared" si="48"/>
        <v>56.803199999999997</v>
      </c>
      <c r="K596" s="5"/>
      <c r="L596" s="5">
        <f t="shared" si="49"/>
        <v>54.436399999999992</v>
      </c>
      <c r="M596" s="9"/>
      <c r="N596" s="9"/>
    </row>
    <row r="597" spans="1:14" hidden="1">
      <c r="A597" t="s">
        <v>1412</v>
      </c>
      <c r="B597" s="1">
        <v>4987072052655</v>
      </c>
      <c r="C597" t="s">
        <v>1413</v>
      </c>
      <c r="D597" t="s">
        <v>1414</v>
      </c>
      <c r="E597">
        <v>980</v>
      </c>
      <c r="F597">
        <v>1015</v>
      </c>
      <c r="G597">
        <f t="shared" si="50"/>
        <v>-35</v>
      </c>
      <c r="H597">
        <f t="shared" si="46"/>
        <v>-3.4482758620689655E-2</v>
      </c>
      <c r="I597">
        <f t="shared" si="47"/>
        <v>59.78</v>
      </c>
      <c r="J597" s="5">
        <f t="shared" si="48"/>
        <v>71.736000000000004</v>
      </c>
      <c r="K597" s="5"/>
      <c r="L597" s="5">
        <f t="shared" si="49"/>
        <v>68.747</v>
      </c>
      <c r="M597" s="9"/>
      <c r="N597" s="9"/>
    </row>
    <row r="598" spans="1:14" hidden="1">
      <c r="A598" t="s">
        <v>1415</v>
      </c>
      <c r="B598" s="1">
        <v>4980673000902</v>
      </c>
      <c r="C598" t="s">
        <v>1416</v>
      </c>
      <c r="D598" t="s">
        <v>1417</v>
      </c>
      <c r="E598">
        <v>950</v>
      </c>
      <c r="F598">
        <v>950</v>
      </c>
      <c r="G598">
        <f t="shared" si="50"/>
        <v>0</v>
      </c>
      <c r="H598">
        <f t="shared" si="46"/>
        <v>0</v>
      </c>
      <c r="I598">
        <f t="shared" si="47"/>
        <v>57.949999999999996</v>
      </c>
      <c r="J598" s="5">
        <f t="shared" si="48"/>
        <v>69.539999999999992</v>
      </c>
      <c r="K598" s="5"/>
      <c r="L598" s="5">
        <f t="shared" si="49"/>
        <v>66.642499999999984</v>
      </c>
      <c r="M598" s="9"/>
      <c r="N598" s="9"/>
    </row>
    <row r="599" spans="1:14" hidden="1">
      <c r="A599" t="s">
        <v>1418</v>
      </c>
      <c r="B599" s="1">
        <v>4987028129448</v>
      </c>
      <c r="C599" t="s">
        <v>331</v>
      </c>
      <c r="D599" t="s">
        <v>1419</v>
      </c>
      <c r="E599">
        <v>861</v>
      </c>
      <c r="F599">
        <v>891</v>
      </c>
      <c r="G599">
        <f t="shared" si="50"/>
        <v>-30</v>
      </c>
      <c r="H599">
        <f t="shared" si="46"/>
        <v>-3.3670033670033669E-2</v>
      </c>
      <c r="I599">
        <f t="shared" si="47"/>
        <v>52.521000000000001</v>
      </c>
      <c r="J599" s="5">
        <f t="shared" si="48"/>
        <v>63.025199999999998</v>
      </c>
      <c r="K599" s="5"/>
      <c r="L599" s="5">
        <f t="shared" si="49"/>
        <v>60.399149999999999</v>
      </c>
      <c r="M599" s="9">
        <v>145</v>
      </c>
      <c r="N599" s="9">
        <v>155</v>
      </c>
    </row>
    <row r="600" spans="1:14" hidden="1">
      <c r="A600" t="s">
        <v>1420</v>
      </c>
      <c r="B600" s="1">
        <v>4987227000876</v>
      </c>
      <c r="C600" t="s">
        <v>1421</v>
      </c>
      <c r="D600" t="s">
        <v>1422</v>
      </c>
      <c r="E600">
        <v>1000</v>
      </c>
      <c r="F600">
        <v>1031</v>
      </c>
      <c r="G600">
        <f t="shared" si="50"/>
        <v>-31</v>
      </c>
      <c r="H600">
        <f t="shared" si="46"/>
        <v>-3.0067895247332686E-2</v>
      </c>
      <c r="I600">
        <f t="shared" si="47"/>
        <v>61</v>
      </c>
      <c r="J600" s="5">
        <f t="shared" si="48"/>
        <v>73.2</v>
      </c>
      <c r="K600" s="5"/>
      <c r="L600" s="5">
        <f t="shared" si="49"/>
        <v>70.149999999999991</v>
      </c>
      <c r="M600" s="9">
        <v>78</v>
      </c>
      <c r="N600" s="9">
        <v>88</v>
      </c>
    </row>
    <row r="601" spans="1:14" hidden="1">
      <c r="A601" t="s">
        <v>1423</v>
      </c>
      <c r="B601" s="1">
        <v>4987415688503</v>
      </c>
      <c r="C601" t="s">
        <v>1384</v>
      </c>
      <c r="D601" s="4" t="s">
        <v>1424</v>
      </c>
      <c r="E601">
        <v>598</v>
      </c>
      <c r="F601">
        <v>734</v>
      </c>
      <c r="G601">
        <f t="shared" si="50"/>
        <v>-136</v>
      </c>
      <c r="H601">
        <f t="shared" si="46"/>
        <v>-0.18528610354223432</v>
      </c>
      <c r="I601">
        <f t="shared" si="47"/>
        <v>36.478000000000002</v>
      </c>
      <c r="J601" s="5">
        <f t="shared" si="48"/>
        <v>43.773600000000002</v>
      </c>
      <c r="K601" s="5"/>
      <c r="L601" s="5">
        <f t="shared" si="49"/>
        <v>41.9497</v>
      </c>
      <c r="M601" s="9">
        <v>52</v>
      </c>
      <c r="N601" s="9">
        <v>62</v>
      </c>
    </row>
    <row r="602" spans="1:14" hidden="1">
      <c r="A602" t="s">
        <v>1425</v>
      </c>
      <c r="B602" s="1">
        <v>4987072043844</v>
      </c>
      <c r="C602" t="s">
        <v>376</v>
      </c>
      <c r="D602" t="s">
        <v>1426</v>
      </c>
      <c r="E602">
        <v>1850</v>
      </c>
      <c r="F602">
        <v>2203</v>
      </c>
      <c r="G602">
        <f t="shared" si="50"/>
        <v>-353</v>
      </c>
      <c r="H602">
        <f t="shared" si="46"/>
        <v>-0.16023604176123468</v>
      </c>
      <c r="I602">
        <f t="shared" si="47"/>
        <v>112.85</v>
      </c>
      <c r="J602" s="5">
        <f t="shared" si="48"/>
        <v>135.41999999999999</v>
      </c>
      <c r="K602" s="5"/>
      <c r="L602" s="5">
        <f t="shared" si="49"/>
        <v>129.77749999999997</v>
      </c>
      <c r="M602" s="9"/>
      <c r="N602" s="9"/>
    </row>
    <row r="603" spans="1:14" hidden="1">
      <c r="A603" t="s">
        <v>1427</v>
      </c>
      <c r="B603" s="1">
        <v>4987107611116</v>
      </c>
      <c r="C603" t="s">
        <v>1428</v>
      </c>
      <c r="D603" t="s">
        <v>1429</v>
      </c>
      <c r="E603">
        <v>980</v>
      </c>
      <c r="F603">
        <v>1009</v>
      </c>
      <c r="G603">
        <f t="shared" si="50"/>
        <v>-29</v>
      </c>
      <c r="H603">
        <f t="shared" si="46"/>
        <v>-2.8741328047571853E-2</v>
      </c>
      <c r="I603">
        <f t="shared" si="47"/>
        <v>59.78</v>
      </c>
      <c r="J603" s="5">
        <f t="shared" si="48"/>
        <v>71.736000000000004</v>
      </c>
      <c r="K603" s="5"/>
      <c r="L603" s="5">
        <f t="shared" si="49"/>
        <v>68.747</v>
      </c>
      <c r="M603" s="9"/>
      <c r="N603" s="9"/>
    </row>
    <row r="604" spans="1:14" hidden="1">
      <c r="A604" t="s">
        <v>1430</v>
      </c>
      <c r="B604" s="1">
        <v>4987107609779</v>
      </c>
      <c r="C604" t="s">
        <v>114</v>
      </c>
      <c r="D604" t="s">
        <v>1431</v>
      </c>
      <c r="E604">
        <v>1580</v>
      </c>
      <c r="F604">
        <v>1780</v>
      </c>
      <c r="G604">
        <f t="shared" si="50"/>
        <v>-200</v>
      </c>
      <c r="H604">
        <f t="shared" si="46"/>
        <v>-0.11235955056179775</v>
      </c>
      <c r="I604">
        <f t="shared" si="47"/>
        <v>96.38</v>
      </c>
      <c r="J604" s="5">
        <f t="shared" si="48"/>
        <v>115.65599999999999</v>
      </c>
      <c r="K604" s="5"/>
      <c r="L604" s="5">
        <f t="shared" si="49"/>
        <v>110.83699999999999</v>
      </c>
      <c r="M604" s="9"/>
      <c r="N604" s="9"/>
    </row>
    <row r="605" spans="1:14" hidden="1">
      <c r="A605" t="s">
        <v>1432</v>
      </c>
      <c r="B605" s="1">
        <v>4987107620538</v>
      </c>
      <c r="C605" t="s">
        <v>154</v>
      </c>
      <c r="D605" t="s">
        <v>1433</v>
      </c>
      <c r="E605">
        <v>1580</v>
      </c>
      <c r="F605">
        <v>1782</v>
      </c>
      <c r="G605">
        <f t="shared" si="50"/>
        <v>-202</v>
      </c>
      <c r="H605">
        <f t="shared" si="46"/>
        <v>-0.11335578002244669</v>
      </c>
      <c r="I605">
        <f t="shared" si="47"/>
        <v>96.38</v>
      </c>
      <c r="J605" s="5">
        <f t="shared" si="48"/>
        <v>115.65599999999999</v>
      </c>
      <c r="K605" s="5"/>
      <c r="L605" s="5">
        <f t="shared" si="49"/>
        <v>110.83699999999999</v>
      </c>
      <c r="M605" s="9"/>
      <c r="N605" s="9"/>
    </row>
    <row r="606" spans="1:14" hidden="1">
      <c r="A606" t="s">
        <v>1434</v>
      </c>
      <c r="B606" s="1">
        <v>4987306019515</v>
      </c>
      <c r="C606" t="s">
        <v>1435</v>
      </c>
      <c r="D606" s="7" t="s">
        <v>1436</v>
      </c>
      <c r="E606">
        <v>702</v>
      </c>
      <c r="F606">
        <v>842</v>
      </c>
      <c r="G606">
        <f t="shared" si="50"/>
        <v>-140</v>
      </c>
      <c r="H606">
        <f t="shared" si="46"/>
        <v>-0.166270783847981</v>
      </c>
      <c r="I606">
        <f t="shared" si="47"/>
        <v>42.821999999999996</v>
      </c>
      <c r="J606" s="5">
        <f t="shared" si="48"/>
        <v>51.386399999999995</v>
      </c>
      <c r="K606" s="5"/>
      <c r="L606" s="5">
        <f t="shared" si="49"/>
        <v>49.245299999999993</v>
      </c>
      <c r="M606" s="9">
        <v>62</v>
      </c>
      <c r="N606" s="9">
        <v>73</v>
      </c>
    </row>
    <row r="607" spans="1:14" hidden="1">
      <c r="A607" t="s">
        <v>1437</v>
      </c>
      <c r="B607" s="1">
        <v>4987107034793</v>
      </c>
      <c r="C607" t="s">
        <v>114</v>
      </c>
      <c r="D607" t="s">
        <v>1438</v>
      </c>
      <c r="E607">
        <v>1280</v>
      </c>
      <c r="F607">
        <v>1598</v>
      </c>
      <c r="G607">
        <f t="shared" si="50"/>
        <v>-318</v>
      </c>
      <c r="H607">
        <f t="shared" si="46"/>
        <v>-0.19899874843554444</v>
      </c>
      <c r="I607">
        <f t="shared" si="47"/>
        <v>78.08</v>
      </c>
      <c r="J607" s="5">
        <f t="shared" si="48"/>
        <v>93.695999999999998</v>
      </c>
      <c r="K607" s="5"/>
      <c r="L607" s="5">
        <f t="shared" si="49"/>
        <v>89.791999999999987</v>
      </c>
      <c r="M607" s="9"/>
      <c r="N607" s="9"/>
    </row>
    <row r="608" spans="1:14" hidden="1">
      <c r="A608" t="s">
        <v>1439</v>
      </c>
      <c r="B608" s="1">
        <v>4987107617477</v>
      </c>
      <c r="C608" t="s">
        <v>1440</v>
      </c>
      <c r="D608" t="s">
        <v>1441</v>
      </c>
      <c r="E608">
        <v>980</v>
      </c>
      <c r="F608">
        <v>898</v>
      </c>
      <c r="G608">
        <f t="shared" si="50"/>
        <v>82</v>
      </c>
      <c r="H608">
        <f t="shared" si="46"/>
        <v>9.1314031180400893E-2</v>
      </c>
      <c r="I608">
        <f t="shared" si="47"/>
        <v>59.78</v>
      </c>
      <c r="J608" s="5">
        <f t="shared" si="48"/>
        <v>71.736000000000004</v>
      </c>
      <c r="K608" s="5"/>
      <c r="L608" s="5">
        <f t="shared" si="49"/>
        <v>68.747</v>
      </c>
      <c r="M608" s="9"/>
      <c r="N608" s="9"/>
    </row>
    <row r="609" spans="1:14" hidden="1">
      <c r="A609" t="s">
        <v>1442</v>
      </c>
      <c r="B609" s="1">
        <v>4980673001268</v>
      </c>
      <c r="C609" t="s">
        <v>64</v>
      </c>
      <c r="D609" t="s">
        <v>1443</v>
      </c>
      <c r="E609">
        <v>880</v>
      </c>
      <c r="F609">
        <v>880</v>
      </c>
      <c r="G609">
        <f t="shared" si="50"/>
        <v>0</v>
      </c>
      <c r="H609">
        <f t="shared" si="46"/>
        <v>0</v>
      </c>
      <c r="I609">
        <f t="shared" si="47"/>
        <v>53.68</v>
      </c>
      <c r="J609" s="5">
        <f t="shared" si="48"/>
        <v>64.415999999999997</v>
      </c>
      <c r="K609" s="5"/>
      <c r="L609" s="5">
        <f t="shared" si="49"/>
        <v>61.731999999999992</v>
      </c>
      <c r="M609" s="9"/>
      <c r="N609" s="9"/>
    </row>
    <row r="610" spans="1:14" hidden="1">
      <c r="A610" t="s">
        <v>1444</v>
      </c>
      <c r="B610" s="1">
        <v>4987133002025</v>
      </c>
      <c r="C610" t="s">
        <v>1445</v>
      </c>
      <c r="D610" t="s">
        <v>1446</v>
      </c>
      <c r="E610">
        <v>798</v>
      </c>
      <c r="F610">
        <v>680</v>
      </c>
      <c r="G610">
        <f t="shared" si="50"/>
        <v>118</v>
      </c>
      <c r="H610">
        <f t="shared" si="46"/>
        <v>0.17352941176470588</v>
      </c>
      <c r="I610">
        <f t="shared" si="47"/>
        <v>48.677999999999997</v>
      </c>
      <c r="J610" s="5">
        <f t="shared" si="48"/>
        <v>58.413599999999995</v>
      </c>
      <c r="K610" s="5"/>
      <c r="L610" s="5">
        <f t="shared" si="49"/>
        <v>55.979699999999994</v>
      </c>
      <c r="M610" s="9">
        <v>68</v>
      </c>
      <c r="N610" s="9">
        <v>78</v>
      </c>
    </row>
    <row r="611" spans="1:14" hidden="1">
      <c r="A611" t="s">
        <v>1447</v>
      </c>
      <c r="B611" s="1">
        <v>4987306071407</v>
      </c>
      <c r="C611" t="s">
        <v>1266</v>
      </c>
      <c r="D611" t="s">
        <v>1448</v>
      </c>
      <c r="E611">
        <v>398</v>
      </c>
      <c r="F611">
        <v>697</v>
      </c>
      <c r="G611">
        <f t="shared" si="50"/>
        <v>-299</v>
      </c>
      <c r="H611">
        <f t="shared" si="46"/>
        <v>-0.42898134863701576</v>
      </c>
      <c r="I611">
        <f t="shared" si="47"/>
        <v>24.277999999999999</v>
      </c>
      <c r="J611" s="5">
        <f t="shared" si="48"/>
        <v>29.133599999999998</v>
      </c>
      <c r="K611" s="5"/>
      <c r="L611" s="5">
        <f t="shared" si="49"/>
        <v>27.919699999999995</v>
      </c>
      <c r="M611" s="9"/>
      <c r="N611" s="9"/>
    </row>
    <row r="612" spans="1:14" hidden="1">
      <c r="A612" t="s">
        <v>1449</v>
      </c>
      <c r="B612" s="1">
        <v>4987306019485</v>
      </c>
      <c r="C612" t="s">
        <v>1450</v>
      </c>
      <c r="D612" t="s">
        <v>1451</v>
      </c>
      <c r="E612">
        <v>612</v>
      </c>
      <c r="F612">
        <v>918</v>
      </c>
      <c r="G612">
        <f t="shared" si="50"/>
        <v>-306</v>
      </c>
      <c r="H612">
        <f t="shared" si="46"/>
        <v>-0.33333333333333331</v>
      </c>
      <c r="I612">
        <f t="shared" si="47"/>
        <v>37.332000000000001</v>
      </c>
      <c r="J612" s="5">
        <f t="shared" si="48"/>
        <v>44.798400000000001</v>
      </c>
      <c r="K612" s="5"/>
      <c r="L612" s="5">
        <f t="shared" si="49"/>
        <v>42.931799999999996</v>
      </c>
      <c r="M612" s="9">
        <v>66</v>
      </c>
      <c r="N612" s="9">
        <v>75</v>
      </c>
    </row>
    <row r="613" spans="1:14" hidden="1">
      <c r="A613" t="s">
        <v>1452</v>
      </c>
      <c r="B613" s="1">
        <v>4975687013178</v>
      </c>
      <c r="C613" t="s">
        <v>1450</v>
      </c>
      <c r="D613" s="4" t="s">
        <v>1453</v>
      </c>
      <c r="E613">
        <v>980</v>
      </c>
      <c r="F613">
        <v>1008</v>
      </c>
      <c r="G613">
        <f t="shared" si="50"/>
        <v>-28</v>
      </c>
      <c r="H613">
        <f t="shared" si="46"/>
        <v>-2.7777777777777776E-2</v>
      </c>
      <c r="I613">
        <f t="shared" si="47"/>
        <v>59.78</v>
      </c>
      <c r="J613" s="5">
        <f t="shared" si="48"/>
        <v>71.736000000000004</v>
      </c>
      <c r="K613" s="5"/>
      <c r="L613" s="5">
        <f t="shared" si="49"/>
        <v>68.747</v>
      </c>
      <c r="M613" s="9"/>
      <c r="N613" s="9"/>
    </row>
    <row r="614" spans="1:14" hidden="1">
      <c r="A614" t="s">
        <v>1454</v>
      </c>
      <c r="B614" s="1">
        <v>4987316007786</v>
      </c>
      <c r="C614" t="s">
        <v>1384</v>
      </c>
      <c r="D614" t="s">
        <v>1455</v>
      </c>
      <c r="E614">
        <v>650</v>
      </c>
      <c r="F614">
        <v>790</v>
      </c>
      <c r="G614">
        <f t="shared" si="50"/>
        <v>-140</v>
      </c>
      <c r="H614">
        <f t="shared" si="46"/>
        <v>-0.17721518987341772</v>
      </c>
      <c r="I614">
        <f t="shared" si="47"/>
        <v>39.65</v>
      </c>
      <c r="J614" s="5">
        <f t="shared" si="48"/>
        <v>47.58</v>
      </c>
      <c r="K614" s="5"/>
      <c r="L614" s="5">
        <f t="shared" si="49"/>
        <v>45.597499999999997</v>
      </c>
      <c r="M614" s="9">
        <v>95</v>
      </c>
      <c r="N614" s="9">
        <v>105</v>
      </c>
    </row>
    <row r="615" spans="1:14" hidden="1">
      <c r="A615" t="s">
        <v>1456</v>
      </c>
      <c r="B615" s="1">
        <v>4987067215003</v>
      </c>
      <c r="C615" t="s">
        <v>1457</v>
      </c>
      <c r="D615" s="4" t="s">
        <v>1458</v>
      </c>
      <c r="E615">
        <v>680</v>
      </c>
      <c r="F615">
        <v>851</v>
      </c>
      <c r="G615">
        <f t="shared" si="50"/>
        <v>-171</v>
      </c>
      <c r="H615">
        <f t="shared" si="46"/>
        <v>-0.20094007050528789</v>
      </c>
      <c r="I615">
        <f t="shared" si="47"/>
        <v>41.48</v>
      </c>
      <c r="J615" s="5">
        <f t="shared" si="48"/>
        <v>49.775999999999996</v>
      </c>
      <c r="K615" s="5"/>
      <c r="L615" s="5">
        <f t="shared" si="49"/>
        <v>47.701999999999991</v>
      </c>
      <c r="M615" s="9"/>
      <c r="N615" s="9"/>
    </row>
    <row r="616" spans="1:14" hidden="1">
      <c r="A616" t="s">
        <v>1459</v>
      </c>
      <c r="B616" s="1">
        <v>4987154652629</v>
      </c>
      <c r="C616" t="s">
        <v>431</v>
      </c>
      <c r="D616" t="s">
        <v>1460</v>
      </c>
      <c r="E616">
        <v>518</v>
      </c>
      <c r="F616">
        <v>518</v>
      </c>
      <c r="G616">
        <f t="shared" si="50"/>
        <v>0</v>
      </c>
      <c r="H616">
        <f t="shared" si="46"/>
        <v>0</v>
      </c>
      <c r="I616">
        <f t="shared" si="47"/>
        <v>31.597999999999999</v>
      </c>
      <c r="J616" s="5">
        <f t="shared" si="48"/>
        <v>37.9176</v>
      </c>
      <c r="K616" s="5"/>
      <c r="L616" s="5">
        <f t="shared" si="49"/>
        <v>36.337699999999998</v>
      </c>
      <c r="M616" s="9"/>
      <c r="N616" s="9"/>
    </row>
    <row r="617" spans="1:14" hidden="1">
      <c r="A617" t="s">
        <v>1461</v>
      </c>
      <c r="B617" s="1">
        <v>4903301116226</v>
      </c>
      <c r="C617" t="s">
        <v>185</v>
      </c>
      <c r="D617" s="4" t="s">
        <v>1462</v>
      </c>
      <c r="E617">
        <v>409</v>
      </c>
      <c r="F617">
        <v>430</v>
      </c>
      <c r="G617">
        <f t="shared" si="50"/>
        <v>-21</v>
      </c>
      <c r="H617">
        <f t="shared" si="46"/>
        <v>-4.8837209302325581E-2</v>
      </c>
      <c r="I617">
        <f t="shared" si="47"/>
        <v>24.948999999999998</v>
      </c>
      <c r="J617" s="5">
        <f t="shared" si="48"/>
        <v>29.938799999999997</v>
      </c>
      <c r="K617" s="5"/>
      <c r="L617" s="5">
        <f t="shared" si="49"/>
        <v>28.691349999999996</v>
      </c>
      <c r="M617" s="9"/>
      <c r="N617" s="9"/>
    </row>
    <row r="618" spans="1:14" hidden="1">
      <c r="A618" t="s">
        <v>1463</v>
      </c>
      <c r="B618" s="1">
        <v>4903301671947</v>
      </c>
      <c r="C618" t="s">
        <v>431</v>
      </c>
      <c r="D618" s="4" t="s">
        <v>1464</v>
      </c>
      <c r="E618">
        <v>198</v>
      </c>
      <c r="F618">
        <v>208</v>
      </c>
      <c r="G618">
        <f t="shared" si="50"/>
        <v>-10</v>
      </c>
      <c r="H618">
        <f t="shared" si="46"/>
        <v>-4.807692307692308E-2</v>
      </c>
      <c r="I618">
        <f t="shared" si="47"/>
        <v>12.077999999999999</v>
      </c>
      <c r="J618" s="5">
        <f t="shared" si="48"/>
        <v>14.493599999999999</v>
      </c>
      <c r="K618" s="5"/>
      <c r="L618" s="5">
        <f t="shared" si="49"/>
        <v>13.889699999999998</v>
      </c>
      <c r="M618" s="9"/>
      <c r="N618" s="9"/>
    </row>
    <row r="619" spans="1:14" hidden="1">
      <c r="A619" t="s">
        <v>1465</v>
      </c>
      <c r="B619" s="1">
        <v>4903301393573</v>
      </c>
      <c r="C619" t="s">
        <v>431</v>
      </c>
      <c r="D619" s="4" t="s">
        <v>1466</v>
      </c>
      <c r="E619">
        <v>198</v>
      </c>
      <c r="F619">
        <v>208</v>
      </c>
      <c r="G619">
        <f t="shared" si="50"/>
        <v>-10</v>
      </c>
      <c r="H619">
        <f t="shared" si="46"/>
        <v>-4.807692307692308E-2</v>
      </c>
      <c r="I619">
        <f t="shared" si="47"/>
        <v>12.077999999999999</v>
      </c>
      <c r="J619" s="5">
        <f t="shared" si="48"/>
        <v>14.493599999999999</v>
      </c>
      <c r="K619" s="5"/>
      <c r="L619" s="5">
        <f t="shared" si="49"/>
        <v>13.889699999999998</v>
      </c>
      <c r="M619" s="9">
        <v>48</v>
      </c>
      <c r="N619" s="9">
        <v>60</v>
      </c>
    </row>
    <row r="620" spans="1:14" hidden="1">
      <c r="A620" t="s">
        <v>1467</v>
      </c>
      <c r="B620" s="1">
        <v>4903301017035</v>
      </c>
      <c r="C620" t="s">
        <v>185</v>
      </c>
      <c r="D620" s="4" t="s">
        <v>1468</v>
      </c>
      <c r="E620">
        <v>498</v>
      </c>
      <c r="F620">
        <v>615</v>
      </c>
      <c r="G620">
        <f t="shared" si="50"/>
        <v>-117</v>
      </c>
      <c r="H620">
        <f t="shared" si="46"/>
        <v>-0.19024390243902439</v>
      </c>
      <c r="I620">
        <f t="shared" si="47"/>
        <v>30.378</v>
      </c>
      <c r="J620" s="5">
        <f t="shared" si="48"/>
        <v>36.453600000000002</v>
      </c>
      <c r="K620" s="5"/>
      <c r="L620" s="5">
        <f t="shared" si="49"/>
        <v>34.934699999999999</v>
      </c>
      <c r="M620" s="9">
        <v>78</v>
      </c>
      <c r="N620" s="9">
        <v>88</v>
      </c>
    </row>
    <row r="621" spans="1:14" hidden="1">
      <c r="A621" t="s">
        <v>1469</v>
      </c>
      <c r="B621" s="1">
        <v>4903301186502</v>
      </c>
      <c r="C621" t="s">
        <v>431</v>
      </c>
      <c r="D621" s="4" t="s">
        <v>1470</v>
      </c>
      <c r="E621">
        <v>950</v>
      </c>
      <c r="F621">
        <v>1360</v>
      </c>
      <c r="G621">
        <f t="shared" si="50"/>
        <v>-410</v>
      </c>
      <c r="H621">
        <f t="shared" si="46"/>
        <v>-0.3014705882352941</v>
      </c>
      <c r="I621">
        <f t="shared" si="47"/>
        <v>57.949999999999996</v>
      </c>
      <c r="J621" s="5">
        <f t="shared" si="48"/>
        <v>69.539999999999992</v>
      </c>
      <c r="K621" s="5"/>
      <c r="L621" s="5">
        <f t="shared" si="49"/>
        <v>66.642499999999984</v>
      </c>
      <c r="M621" s="9">
        <v>79</v>
      </c>
      <c r="N621" s="9">
        <v>90</v>
      </c>
    </row>
    <row r="622" spans="1:14" hidden="1">
      <c r="A622" t="s">
        <v>1471</v>
      </c>
      <c r="B622" s="1">
        <v>4987241100538</v>
      </c>
      <c r="C622" t="s">
        <v>139</v>
      </c>
      <c r="D622" s="4" t="s">
        <v>1472</v>
      </c>
      <c r="E622">
        <v>198</v>
      </c>
      <c r="F622">
        <v>198</v>
      </c>
      <c r="G622">
        <f t="shared" si="50"/>
        <v>0</v>
      </c>
      <c r="H622">
        <f t="shared" si="46"/>
        <v>0</v>
      </c>
      <c r="I622">
        <f t="shared" si="47"/>
        <v>12.077999999999999</v>
      </c>
      <c r="J622" s="5">
        <f t="shared" si="48"/>
        <v>14.493599999999999</v>
      </c>
      <c r="K622" s="5"/>
      <c r="L622" s="5">
        <f t="shared" si="49"/>
        <v>13.889699999999998</v>
      </c>
      <c r="M622" s="9"/>
      <c r="N622" s="9"/>
    </row>
    <row r="623" spans="1:14" hidden="1">
      <c r="A623" t="s">
        <v>1473</v>
      </c>
      <c r="B623" s="1">
        <v>4987241100521</v>
      </c>
      <c r="C623" t="s">
        <v>139</v>
      </c>
      <c r="D623" s="4" t="s">
        <v>1474</v>
      </c>
      <c r="E623">
        <v>198</v>
      </c>
      <c r="F623">
        <v>198</v>
      </c>
      <c r="G623">
        <f t="shared" si="50"/>
        <v>0</v>
      </c>
      <c r="H623">
        <f t="shared" si="46"/>
        <v>0</v>
      </c>
      <c r="I623">
        <f t="shared" si="47"/>
        <v>12.077999999999999</v>
      </c>
      <c r="J623" s="5">
        <f t="shared" si="48"/>
        <v>14.493599999999999</v>
      </c>
      <c r="K623" s="5"/>
      <c r="L623" s="5">
        <f t="shared" si="49"/>
        <v>13.889699999999998</v>
      </c>
      <c r="M623" s="9"/>
      <c r="N623" s="9"/>
    </row>
    <row r="624" spans="1:14" hidden="1">
      <c r="A624" t="s">
        <v>1475</v>
      </c>
      <c r="B624" s="1">
        <v>4987084411280</v>
      </c>
      <c r="C624" t="s">
        <v>139</v>
      </c>
      <c r="D624" t="s">
        <v>1476</v>
      </c>
      <c r="E624">
        <v>404</v>
      </c>
      <c r="F624">
        <v>599</v>
      </c>
      <c r="G624">
        <f t="shared" si="50"/>
        <v>-195</v>
      </c>
      <c r="H624">
        <f t="shared" si="46"/>
        <v>-0.32554257095158595</v>
      </c>
      <c r="I624">
        <f t="shared" si="47"/>
        <v>24.643999999999998</v>
      </c>
      <c r="J624" s="5">
        <f t="shared" si="48"/>
        <v>29.572799999999997</v>
      </c>
      <c r="K624" s="5"/>
      <c r="L624" s="5">
        <f t="shared" si="49"/>
        <v>28.340599999999995</v>
      </c>
      <c r="M624" s="9"/>
      <c r="N624" s="9"/>
    </row>
    <row r="625" spans="1:14" hidden="1">
      <c r="A625" t="s">
        <v>1477</v>
      </c>
      <c r="B625" s="1">
        <v>4987084411266</v>
      </c>
      <c r="C625" t="s">
        <v>139</v>
      </c>
      <c r="D625" t="s">
        <v>1478</v>
      </c>
      <c r="E625">
        <v>398</v>
      </c>
      <c r="F625">
        <v>394</v>
      </c>
      <c r="G625">
        <f t="shared" si="50"/>
        <v>4</v>
      </c>
      <c r="H625">
        <f t="shared" si="46"/>
        <v>1.015228426395939E-2</v>
      </c>
      <c r="I625">
        <f t="shared" si="47"/>
        <v>24.277999999999999</v>
      </c>
      <c r="J625" s="5">
        <f t="shared" si="48"/>
        <v>29.133599999999998</v>
      </c>
      <c r="K625" s="5"/>
      <c r="L625" s="5">
        <f t="shared" si="49"/>
        <v>27.919699999999995</v>
      </c>
      <c r="M625" s="9"/>
      <c r="N625" s="9"/>
    </row>
    <row r="626" spans="1:14" hidden="1">
      <c r="A626" t="s">
        <v>1479</v>
      </c>
      <c r="B626" s="1">
        <v>4987910710150</v>
      </c>
      <c r="C626" t="s">
        <v>431</v>
      </c>
      <c r="D626" t="s">
        <v>1480</v>
      </c>
      <c r="E626">
        <v>798</v>
      </c>
      <c r="F626">
        <v>842</v>
      </c>
      <c r="G626">
        <f t="shared" si="50"/>
        <v>-44</v>
      </c>
      <c r="H626">
        <f t="shared" si="46"/>
        <v>-5.2256532066508314E-2</v>
      </c>
      <c r="I626">
        <f t="shared" si="47"/>
        <v>48.677999999999997</v>
      </c>
      <c r="J626" s="5">
        <f t="shared" si="48"/>
        <v>58.413599999999995</v>
      </c>
      <c r="K626" s="5"/>
      <c r="L626" s="5">
        <f t="shared" si="49"/>
        <v>55.979699999999994</v>
      </c>
      <c r="M626" s="9"/>
      <c r="N626" s="9"/>
    </row>
    <row r="627" spans="1:14" hidden="1">
      <c r="A627" t="s">
        <v>1481</v>
      </c>
      <c r="B627" s="1">
        <v>4987241154999</v>
      </c>
      <c r="C627" t="s">
        <v>431</v>
      </c>
      <c r="D627" s="4" t="s">
        <v>1482</v>
      </c>
      <c r="E627">
        <v>1380</v>
      </c>
      <c r="F627">
        <v>1620</v>
      </c>
      <c r="G627">
        <f t="shared" si="50"/>
        <v>-240</v>
      </c>
      <c r="H627">
        <f t="shared" si="46"/>
        <v>-0.14814814814814814</v>
      </c>
      <c r="I627">
        <f t="shared" si="47"/>
        <v>84.179999999999993</v>
      </c>
      <c r="J627" s="5">
        <f t="shared" si="48"/>
        <v>101.01599999999999</v>
      </c>
      <c r="K627" s="5"/>
      <c r="L627" s="5">
        <f t="shared" si="49"/>
        <v>96.806999999999988</v>
      </c>
      <c r="M627" s="9"/>
      <c r="N627" s="9"/>
    </row>
    <row r="628" spans="1:14" hidden="1">
      <c r="A628" t="s">
        <v>1483</v>
      </c>
      <c r="B628" s="1">
        <v>4987241135974</v>
      </c>
      <c r="C628" t="s">
        <v>185</v>
      </c>
      <c r="D628" s="4" t="s">
        <v>1484</v>
      </c>
      <c r="E628">
        <v>1300</v>
      </c>
      <c r="F628">
        <v>1404</v>
      </c>
      <c r="G628">
        <f t="shared" si="50"/>
        <v>-104</v>
      </c>
      <c r="H628">
        <f t="shared" si="46"/>
        <v>-7.407407407407407E-2</v>
      </c>
      <c r="I628">
        <f t="shared" si="47"/>
        <v>79.3</v>
      </c>
      <c r="J628" s="5">
        <f t="shared" si="48"/>
        <v>95.16</v>
      </c>
      <c r="K628" s="5"/>
      <c r="L628" s="5">
        <f t="shared" si="49"/>
        <v>91.194999999999993</v>
      </c>
      <c r="M628" s="9">
        <v>45</v>
      </c>
      <c r="N628" s="9">
        <v>55</v>
      </c>
    </row>
    <row r="629" spans="1:14" hidden="1">
      <c r="A629" t="s">
        <v>1485</v>
      </c>
      <c r="B629" s="1">
        <v>4987241136865</v>
      </c>
      <c r="C629" t="s">
        <v>1428</v>
      </c>
      <c r="D629" s="4" t="s">
        <v>1486</v>
      </c>
      <c r="E629">
        <v>598</v>
      </c>
      <c r="F629">
        <v>578</v>
      </c>
      <c r="G629">
        <f t="shared" si="50"/>
        <v>20</v>
      </c>
      <c r="H629">
        <f t="shared" si="46"/>
        <v>3.4602076124567477E-2</v>
      </c>
      <c r="I629">
        <f t="shared" si="47"/>
        <v>36.478000000000002</v>
      </c>
      <c r="J629" s="5">
        <f t="shared" si="48"/>
        <v>43.773600000000002</v>
      </c>
      <c r="K629" s="5"/>
      <c r="L629" s="5">
        <f t="shared" si="49"/>
        <v>41.9497</v>
      </c>
      <c r="M629" s="9"/>
      <c r="N629" s="9"/>
    </row>
    <row r="630" spans="1:14" hidden="1">
      <c r="A630" t="s">
        <v>1487</v>
      </c>
      <c r="B630" s="1">
        <v>4987241116157</v>
      </c>
      <c r="C630" t="s">
        <v>1428</v>
      </c>
      <c r="D630" s="4" t="s">
        <v>1488</v>
      </c>
      <c r="E630">
        <v>598</v>
      </c>
      <c r="F630">
        <v>578</v>
      </c>
      <c r="G630">
        <f t="shared" si="50"/>
        <v>20</v>
      </c>
      <c r="H630">
        <f t="shared" si="46"/>
        <v>3.4602076124567477E-2</v>
      </c>
      <c r="I630">
        <f t="shared" si="47"/>
        <v>36.478000000000002</v>
      </c>
      <c r="J630" s="5">
        <f t="shared" si="48"/>
        <v>43.773600000000002</v>
      </c>
      <c r="K630" s="5"/>
      <c r="L630" s="5">
        <f t="shared" si="49"/>
        <v>41.9497</v>
      </c>
      <c r="M630" s="9">
        <v>98</v>
      </c>
      <c r="N630" s="9">
        <v>110</v>
      </c>
    </row>
    <row r="631" spans="1:14" hidden="1">
      <c r="A631" t="s">
        <v>1489</v>
      </c>
      <c r="B631" s="1">
        <v>4987084302366</v>
      </c>
      <c r="C631" t="s">
        <v>139</v>
      </c>
      <c r="D631" t="s">
        <v>1490</v>
      </c>
      <c r="E631">
        <v>598</v>
      </c>
      <c r="F631">
        <v>598</v>
      </c>
      <c r="G631">
        <f t="shared" si="50"/>
        <v>0</v>
      </c>
      <c r="H631">
        <f t="shared" si="46"/>
        <v>0</v>
      </c>
      <c r="I631">
        <f t="shared" si="47"/>
        <v>36.478000000000002</v>
      </c>
      <c r="J631" s="5">
        <f t="shared" si="48"/>
        <v>43.773600000000002</v>
      </c>
      <c r="K631" s="5"/>
      <c r="L631" s="5">
        <f t="shared" si="49"/>
        <v>41.9497</v>
      </c>
      <c r="M631" s="9">
        <v>58</v>
      </c>
      <c r="N631" s="9">
        <v>70</v>
      </c>
    </row>
    <row r="632" spans="1:14" hidden="1">
      <c r="A632" t="s">
        <v>1491</v>
      </c>
      <c r="B632" s="1">
        <v>4981736223313</v>
      </c>
      <c r="C632" t="s">
        <v>431</v>
      </c>
      <c r="D632" t="s">
        <v>1492</v>
      </c>
      <c r="E632">
        <v>228</v>
      </c>
      <c r="F632">
        <v>228</v>
      </c>
      <c r="G632">
        <f t="shared" si="50"/>
        <v>0</v>
      </c>
      <c r="H632">
        <f t="shared" si="46"/>
        <v>0</v>
      </c>
      <c r="I632">
        <f t="shared" si="47"/>
        <v>13.907999999999999</v>
      </c>
      <c r="J632" s="5">
        <f t="shared" si="48"/>
        <v>16.689599999999999</v>
      </c>
      <c r="K632" s="5"/>
      <c r="L632" s="5">
        <f t="shared" si="49"/>
        <v>15.994199999999998</v>
      </c>
      <c r="M632" s="9">
        <v>39</v>
      </c>
      <c r="N632" s="9">
        <v>50</v>
      </c>
    </row>
    <row r="633" spans="1:14" hidden="1">
      <c r="A633" t="s">
        <v>1493</v>
      </c>
      <c r="B633" s="1">
        <v>4987241150175</v>
      </c>
      <c r="C633" t="s">
        <v>139</v>
      </c>
      <c r="D633" s="4" t="s">
        <v>1494</v>
      </c>
      <c r="E633">
        <v>328</v>
      </c>
      <c r="F633">
        <v>328</v>
      </c>
      <c r="G633">
        <f t="shared" si="50"/>
        <v>0</v>
      </c>
      <c r="H633">
        <f t="shared" si="46"/>
        <v>0</v>
      </c>
      <c r="I633">
        <f t="shared" si="47"/>
        <v>20.007999999999999</v>
      </c>
      <c r="J633" s="5">
        <f t="shared" si="48"/>
        <v>24.009599999999999</v>
      </c>
      <c r="K633" s="5"/>
      <c r="L633" s="5">
        <f t="shared" si="49"/>
        <v>23.009199999999996</v>
      </c>
      <c r="M633" s="9"/>
      <c r="N633" s="9"/>
    </row>
    <row r="634" spans="1:14" hidden="1">
      <c r="A634" t="s">
        <v>1495</v>
      </c>
      <c r="B634" s="1">
        <v>4987241159703</v>
      </c>
      <c r="C634" t="s">
        <v>185</v>
      </c>
      <c r="D634" s="4" t="s">
        <v>1496</v>
      </c>
      <c r="E634">
        <v>328</v>
      </c>
      <c r="F634">
        <v>328</v>
      </c>
      <c r="G634">
        <f t="shared" si="50"/>
        <v>0</v>
      </c>
      <c r="H634">
        <f t="shared" si="46"/>
        <v>0</v>
      </c>
      <c r="I634">
        <f t="shared" si="47"/>
        <v>20.007999999999999</v>
      </c>
      <c r="J634" s="5">
        <f t="shared" si="48"/>
        <v>24.009599999999999</v>
      </c>
      <c r="K634" s="5"/>
      <c r="L634" s="5">
        <f t="shared" si="49"/>
        <v>23.009199999999996</v>
      </c>
      <c r="M634" s="9"/>
      <c r="N634" s="9"/>
    </row>
    <row r="635" spans="1:14" hidden="1">
      <c r="A635" t="s">
        <v>1497</v>
      </c>
      <c r="B635" s="1">
        <v>4987241134731</v>
      </c>
      <c r="C635" t="s">
        <v>185</v>
      </c>
      <c r="D635" s="4" t="s">
        <v>1498</v>
      </c>
      <c r="E635">
        <v>1625</v>
      </c>
      <c r="F635">
        <v>1625</v>
      </c>
      <c r="G635">
        <f t="shared" si="50"/>
        <v>0</v>
      </c>
      <c r="H635">
        <f t="shared" si="46"/>
        <v>0</v>
      </c>
      <c r="I635">
        <f t="shared" si="47"/>
        <v>99.125</v>
      </c>
      <c r="J635" s="5">
        <f t="shared" si="48"/>
        <v>118.94999999999999</v>
      </c>
      <c r="K635" s="5"/>
      <c r="L635" s="5">
        <f t="shared" si="49"/>
        <v>113.99374999999999</v>
      </c>
      <c r="M635" s="9"/>
      <c r="N635" s="9"/>
    </row>
    <row r="636" spans="1:14" hidden="1">
      <c r="A636" t="s">
        <v>1499</v>
      </c>
      <c r="B636" s="1">
        <v>4987241127702</v>
      </c>
      <c r="C636" t="s">
        <v>185</v>
      </c>
      <c r="D636" s="4" t="s">
        <v>1500</v>
      </c>
      <c r="E636">
        <v>1625</v>
      </c>
      <c r="F636">
        <v>1625</v>
      </c>
      <c r="G636">
        <f t="shared" si="50"/>
        <v>0</v>
      </c>
      <c r="H636">
        <f t="shared" si="46"/>
        <v>0</v>
      </c>
      <c r="I636">
        <f t="shared" si="47"/>
        <v>99.125</v>
      </c>
      <c r="J636" s="5">
        <f t="shared" si="48"/>
        <v>118.94999999999999</v>
      </c>
      <c r="K636" s="5"/>
      <c r="L636" s="5">
        <f t="shared" si="49"/>
        <v>113.99374999999999</v>
      </c>
      <c r="M636" s="9"/>
      <c r="N636" s="9"/>
    </row>
    <row r="637" spans="1:14" hidden="1">
      <c r="A637" t="s">
        <v>1501</v>
      </c>
      <c r="B637" s="1">
        <v>4987241144402</v>
      </c>
      <c r="C637" t="s">
        <v>185</v>
      </c>
      <c r="D637" s="4" t="s">
        <v>1502</v>
      </c>
      <c r="E637">
        <v>1944</v>
      </c>
      <c r="F637">
        <v>1944</v>
      </c>
      <c r="G637">
        <f t="shared" si="50"/>
        <v>0</v>
      </c>
      <c r="H637">
        <f t="shared" si="46"/>
        <v>0</v>
      </c>
      <c r="I637">
        <f t="shared" si="47"/>
        <v>118.584</v>
      </c>
      <c r="J637" s="5">
        <f t="shared" si="48"/>
        <v>142.30080000000001</v>
      </c>
      <c r="K637" s="5"/>
      <c r="L637" s="5">
        <f t="shared" si="49"/>
        <v>136.3716</v>
      </c>
      <c r="M637" s="9"/>
      <c r="N637" s="9"/>
    </row>
    <row r="638" spans="1:14" hidden="1">
      <c r="A638" t="s">
        <v>1503</v>
      </c>
      <c r="B638" s="1">
        <v>4987241144396</v>
      </c>
      <c r="C638" t="s">
        <v>185</v>
      </c>
      <c r="D638" s="4" t="s">
        <v>1504</v>
      </c>
      <c r="E638">
        <v>1944</v>
      </c>
      <c r="F638">
        <v>1944</v>
      </c>
      <c r="G638">
        <f t="shared" si="50"/>
        <v>0</v>
      </c>
      <c r="H638">
        <f t="shared" si="46"/>
        <v>0</v>
      </c>
      <c r="I638">
        <f t="shared" si="47"/>
        <v>118.584</v>
      </c>
      <c r="J638" s="5">
        <f t="shared" si="48"/>
        <v>142.30080000000001</v>
      </c>
      <c r="K638" s="5"/>
      <c r="L638" s="5">
        <f t="shared" si="49"/>
        <v>136.3716</v>
      </c>
      <c r="M638" s="9"/>
      <c r="N638" s="9"/>
    </row>
    <row r="639" spans="1:14" hidden="1">
      <c r="A639" t="s">
        <v>1505</v>
      </c>
      <c r="B639" s="1">
        <v>4987123701075</v>
      </c>
      <c r="C639" t="s">
        <v>431</v>
      </c>
      <c r="D639" t="s">
        <v>1506</v>
      </c>
      <c r="E639">
        <v>1512</v>
      </c>
      <c r="F639">
        <v>1512</v>
      </c>
      <c r="G639">
        <f t="shared" si="50"/>
        <v>0</v>
      </c>
      <c r="H639">
        <f t="shared" si="46"/>
        <v>0</v>
      </c>
      <c r="I639">
        <f t="shared" si="47"/>
        <v>92.231999999999999</v>
      </c>
      <c r="J639" s="5">
        <f t="shared" si="48"/>
        <v>110.6784</v>
      </c>
      <c r="K639" s="5"/>
      <c r="L639" s="5">
        <f t="shared" si="49"/>
        <v>106.06679999999999</v>
      </c>
      <c r="M639" s="9"/>
      <c r="N639" s="9"/>
    </row>
    <row r="640" spans="1:14" hidden="1">
      <c r="A640" t="s">
        <v>1507</v>
      </c>
      <c r="B640" s="1">
        <v>4987123703642</v>
      </c>
      <c r="C640" t="s">
        <v>431</v>
      </c>
      <c r="D640" t="s">
        <v>1508</v>
      </c>
      <c r="E640">
        <v>1944</v>
      </c>
      <c r="F640">
        <v>1944</v>
      </c>
      <c r="G640">
        <f t="shared" si="50"/>
        <v>0</v>
      </c>
      <c r="H640">
        <f t="shared" si="46"/>
        <v>0</v>
      </c>
      <c r="I640">
        <f t="shared" si="47"/>
        <v>118.584</v>
      </c>
      <c r="J640" s="5">
        <f t="shared" si="48"/>
        <v>142.30080000000001</v>
      </c>
      <c r="K640" s="5"/>
      <c r="L640" s="5">
        <f t="shared" si="49"/>
        <v>136.3716</v>
      </c>
      <c r="M640" s="9"/>
      <c r="N640" s="9"/>
    </row>
    <row r="641" spans="1:14" hidden="1">
      <c r="A641" t="s">
        <v>1509</v>
      </c>
      <c r="B641" s="1">
        <v>4987241134229</v>
      </c>
      <c r="C641" t="s">
        <v>1115</v>
      </c>
      <c r="D641" s="4" t="s">
        <v>1510</v>
      </c>
      <c r="E641">
        <v>1296</v>
      </c>
      <c r="F641">
        <v>1296</v>
      </c>
      <c r="G641">
        <f t="shared" si="50"/>
        <v>0</v>
      </c>
      <c r="H641">
        <f t="shared" si="46"/>
        <v>0</v>
      </c>
      <c r="I641">
        <f t="shared" si="47"/>
        <v>79.055999999999997</v>
      </c>
      <c r="J641" s="5">
        <f t="shared" si="48"/>
        <v>94.867199999999997</v>
      </c>
      <c r="K641" s="5"/>
      <c r="L641" s="5">
        <f t="shared" si="49"/>
        <v>90.914399999999986</v>
      </c>
      <c r="M641" s="9"/>
      <c r="N641" s="9"/>
    </row>
    <row r="642" spans="1:14" hidden="1">
      <c r="A642" t="s">
        <v>1511</v>
      </c>
      <c r="B642" s="1">
        <v>4987443323360</v>
      </c>
      <c r="C642" t="s">
        <v>188</v>
      </c>
      <c r="D642" t="s">
        <v>1512</v>
      </c>
      <c r="E642">
        <v>1420</v>
      </c>
      <c r="F642">
        <v>1420</v>
      </c>
      <c r="G642">
        <f t="shared" si="50"/>
        <v>0</v>
      </c>
      <c r="H642">
        <f t="shared" ref="H642:H705" si="51">G642/F642</f>
        <v>0</v>
      </c>
      <c r="I642">
        <f t="shared" ref="I642:I705" si="52">E642*0.061</f>
        <v>86.62</v>
      </c>
      <c r="J642" s="5">
        <f t="shared" ref="J642:J705" si="53">I642*1.2</f>
        <v>103.944</v>
      </c>
      <c r="K642" s="5"/>
      <c r="L642" s="5">
        <f t="shared" ref="L642:L705" si="54">I642*1.15</f>
        <v>99.613</v>
      </c>
      <c r="M642" s="9"/>
      <c r="N642" s="9"/>
    </row>
    <row r="643" spans="1:14" hidden="1">
      <c r="A643" t="s">
        <v>1513</v>
      </c>
      <c r="B643" s="1">
        <v>4987107615619</v>
      </c>
      <c r="C643" t="s">
        <v>185</v>
      </c>
      <c r="D643" t="s">
        <v>1514</v>
      </c>
      <c r="E643">
        <v>1480</v>
      </c>
      <c r="F643">
        <v>1480</v>
      </c>
      <c r="G643">
        <f t="shared" si="50"/>
        <v>0</v>
      </c>
      <c r="H643">
        <f t="shared" si="51"/>
        <v>0</v>
      </c>
      <c r="I643">
        <f t="shared" si="52"/>
        <v>90.28</v>
      </c>
      <c r="J643" s="5">
        <f t="shared" si="53"/>
        <v>108.336</v>
      </c>
      <c r="K643" s="5"/>
      <c r="L643" s="5">
        <f t="shared" si="54"/>
        <v>103.82199999999999</v>
      </c>
      <c r="M643" s="9"/>
      <c r="N643" s="9"/>
    </row>
    <row r="644" spans="1:14" hidden="1">
      <c r="A644" t="s">
        <v>1515</v>
      </c>
      <c r="B644" s="1">
        <v>4987154655620</v>
      </c>
      <c r="C644" t="s">
        <v>431</v>
      </c>
      <c r="D644" t="s">
        <v>1516</v>
      </c>
      <c r="E644">
        <v>297</v>
      </c>
      <c r="F644">
        <v>297</v>
      </c>
      <c r="G644">
        <f t="shared" si="50"/>
        <v>0</v>
      </c>
      <c r="H644">
        <f t="shared" si="51"/>
        <v>0</v>
      </c>
      <c r="I644">
        <f t="shared" si="52"/>
        <v>18.117000000000001</v>
      </c>
      <c r="J644" s="5">
        <f t="shared" si="53"/>
        <v>21.740400000000001</v>
      </c>
      <c r="K644" s="5"/>
      <c r="L644" s="5">
        <f t="shared" si="54"/>
        <v>20.83455</v>
      </c>
      <c r="M644" s="9"/>
      <c r="N644" s="9"/>
    </row>
    <row r="645" spans="1:14" hidden="1">
      <c r="A645" t="s">
        <v>1517</v>
      </c>
      <c r="B645" s="1">
        <v>4987103031697</v>
      </c>
      <c r="C645" t="s">
        <v>188</v>
      </c>
      <c r="D645" t="s">
        <v>1518</v>
      </c>
      <c r="E645">
        <v>950</v>
      </c>
      <c r="F645">
        <v>950</v>
      </c>
      <c r="G645">
        <f t="shared" si="50"/>
        <v>0</v>
      </c>
      <c r="H645">
        <f t="shared" si="51"/>
        <v>0</v>
      </c>
      <c r="I645">
        <f t="shared" si="52"/>
        <v>57.949999999999996</v>
      </c>
      <c r="J645" s="5">
        <f t="shared" si="53"/>
        <v>69.539999999999992</v>
      </c>
      <c r="K645" s="5"/>
      <c r="L645" s="5">
        <f t="shared" si="54"/>
        <v>66.642499999999984</v>
      </c>
      <c r="M645" s="9"/>
      <c r="N645" s="9"/>
    </row>
    <row r="646" spans="1:14" hidden="1">
      <c r="A646" t="s">
        <v>1519</v>
      </c>
      <c r="B646" s="1">
        <v>4987241149926</v>
      </c>
      <c r="C646" t="s">
        <v>185</v>
      </c>
      <c r="D646" s="4" t="s">
        <v>1520</v>
      </c>
      <c r="E646">
        <v>594</v>
      </c>
      <c r="F646">
        <v>594</v>
      </c>
      <c r="G646">
        <f t="shared" si="50"/>
        <v>0</v>
      </c>
      <c r="H646">
        <f t="shared" si="51"/>
        <v>0</v>
      </c>
      <c r="I646">
        <f t="shared" si="52"/>
        <v>36.234000000000002</v>
      </c>
      <c r="J646" s="5">
        <f t="shared" si="53"/>
        <v>43.480800000000002</v>
      </c>
      <c r="K646" s="5"/>
      <c r="L646" s="5">
        <f t="shared" si="54"/>
        <v>41.6691</v>
      </c>
      <c r="M646" s="9"/>
      <c r="N646" s="9"/>
    </row>
    <row r="647" spans="1:14" hidden="1">
      <c r="A647" t="s">
        <v>1521</v>
      </c>
      <c r="B647" s="1">
        <v>4903301051541</v>
      </c>
      <c r="C647" t="s">
        <v>188</v>
      </c>
      <c r="D647" s="4" t="s">
        <v>1522</v>
      </c>
      <c r="E647">
        <v>645</v>
      </c>
      <c r="F647">
        <v>645</v>
      </c>
      <c r="G647">
        <f t="shared" si="50"/>
        <v>0</v>
      </c>
      <c r="H647">
        <f t="shared" si="51"/>
        <v>0</v>
      </c>
      <c r="I647">
        <f t="shared" si="52"/>
        <v>39.344999999999999</v>
      </c>
      <c r="J647" s="5">
        <f t="shared" si="53"/>
        <v>47.213999999999999</v>
      </c>
      <c r="K647" s="5"/>
      <c r="L647" s="5">
        <f t="shared" si="54"/>
        <v>45.246749999999999</v>
      </c>
      <c r="M647" s="9"/>
      <c r="N647" s="9"/>
    </row>
    <row r="648" spans="1:14" hidden="1">
      <c r="A648" t="s">
        <v>1523</v>
      </c>
      <c r="B648" s="1">
        <v>4987241134427</v>
      </c>
      <c r="C648" t="s">
        <v>188</v>
      </c>
      <c r="D648" s="4" t="s">
        <v>1524</v>
      </c>
      <c r="E648">
        <v>598</v>
      </c>
      <c r="F648">
        <v>598</v>
      </c>
      <c r="G648">
        <f t="shared" si="50"/>
        <v>0</v>
      </c>
      <c r="H648">
        <f t="shared" si="51"/>
        <v>0</v>
      </c>
      <c r="I648">
        <f t="shared" si="52"/>
        <v>36.478000000000002</v>
      </c>
      <c r="J648" s="5">
        <f t="shared" si="53"/>
        <v>43.773600000000002</v>
      </c>
      <c r="K648" s="5"/>
      <c r="L648" s="5">
        <f t="shared" si="54"/>
        <v>41.9497</v>
      </c>
      <c r="M648" s="9"/>
      <c r="N648" s="9"/>
    </row>
    <row r="649" spans="1:14" hidden="1">
      <c r="A649" t="s">
        <v>1525</v>
      </c>
      <c r="B649" s="1">
        <v>4987084412034</v>
      </c>
      <c r="C649" t="s">
        <v>139</v>
      </c>
      <c r="D649" t="s">
        <v>1526</v>
      </c>
      <c r="E649">
        <v>798</v>
      </c>
      <c r="F649">
        <v>950</v>
      </c>
      <c r="G649">
        <f t="shared" si="50"/>
        <v>-152</v>
      </c>
      <c r="H649">
        <f t="shared" si="51"/>
        <v>-0.16</v>
      </c>
      <c r="I649">
        <f t="shared" si="52"/>
        <v>48.677999999999997</v>
      </c>
      <c r="J649" s="5">
        <f t="shared" si="53"/>
        <v>58.413599999999995</v>
      </c>
      <c r="K649" s="5"/>
      <c r="L649" s="5">
        <f t="shared" si="54"/>
        <v>55.979699999999994</v>
      </c>
      <c r="M649" s="9"/>
      <c r="N649" s="9"/>
    </row>
    <row r="650" spans="1:14" hidden="1">
      <c r="A650" t="s">
        <v>1527</v>
      </c>
      <c r="B650" s="1">
        <v>4981736224419</v>
      </c>
      <c r="C650" t="s">
        <v>185</v>
      </c>
      <c r="D650" t="s">
        <v>1528</v>
      </c>
      <c r="E650">
        <v>950</v>
      </c>
      <c r="F650">
        <v>950</v>
      </c>
      <c r="G650">
        <f t="shared" si="50"/>
        <v>0</v>
      </c>
      <c r="H650">
        <f t="shared" si="51"/>
        <v>0</v>
      </c>
      <c r="I650">
        <f t="shared" si="52"/>
        <v>57.949999999999996</v>
      </c>
      <c r="J650" s="5">
        <f t="shared" si="53"/>
        <v>69.539999999999992</v>
      </c>
      <c r="K650" s="5"/>
      <c r="L650" s="5">
        <f t="shared" si="54"/>
        <v>66.642499999999984</v>
      </c>
      <c r="M650" s="9"/>
      <c r="N650" s="9"/>
    </row>
    <row r="651" spans="1:14" hidden="1">
      <c r="A651" t="s">
        <v>1529</v>
      </c>
      <c r="B651" s="1">
        <v>4987241101580</v>
      </c>
      <c r="C651" t="s">
        <v>188</v>
      </c>
      <c r="D651" s="4" t="s">
        <v>1530</v>
      </c>
      <c r="E651">
        <v>950</v>
      </c>
      <c r="F651">
        <v>950</v>
      </c>
      <c r="G651">
        <f t="shared" si="50"/>
        <v>0</v>
      </c>
      <c r="H651">
        <f t="shared" si="51"/>
        <v>0</v>
      </c>
      <c r="I651">
        <f t="shared" si="52"/>
        <v>57.949999999999996</v>
      </c>
      <c r="J651" s="5">
        <f t="shared" si="53"/>
        <v>69.539999999999992</v>
      </c>
      <c r="K651" s="5"/>
      <c r="L651" s="5">
        <f t="shared" si="54"/>
        <v>66.642499999999984</v>
      </c>
      <c r="M651" s="9">
        <v>59</v>
      </c>
      <c r="N651" s="9">
        <v>70</v>
      </c>
    </row>
    <row r="652" spans="1:14" hidden="1">
      <c r="A652" t="s">
        <v>1531</v>
      </c>
      <c r="B652" s="1">
        <v>4987084410979</v>
      </c>
      <c r="C652" t="s">
        <v>139</v>
      </c>
      <c r="D652" t="s">
        <v>1532</v>
      </c>
      <c r="E652">
        <v>1620</v>
      </c>
      <c r="F652">
        <v>1620</v>
      </c>
      <c r="G652">
        <f t="shared" si="50"/>
        <v>0</v>
      </c>
      <c r="H652">
        <f t="shared" si="51"/>
        <v>0</v>
      </c>
      <c r="I652">
        <f t="shared" si="52"/>
        <v>98.82</v>
      </c>
      <c r="J652" s="5">
        <f t="shared" si="53"/>
        <v>118.58399999999999</v>
      </c>
      <c r="K652" s="5"/>
      <c r="L652" s="5">
        <f t="shared" si="54"/>
        <v>113.64299999999999</v>
      </c>
      <c r="M652" s="9">
        <v>75</v>
      </c>
      <c r="N652" s="9">
        <v>85</v>
      </c>
    </row>
    <row r="653" spans="1:14" hidden="1">
      <c r="A653" t="s">
        <v>1533</v>
      </c>
      <c r="B653" s="1">
        <v>4987084411983</v>
      </c>
      <c r="C653" t="s">
        <v>139</v>
      </c>
      <c r="D653" t="s">
        <v>1534</v>
      </c>
      <c r="E653">
        <v>615</v>
      </c>
      <c r="F653">
        <v>615</v>
      </c>
      <c r="G653">
        <f t="shared" si="50"/>
        <v>0</v>
      </c>
      <c r="H653">
        <f t="shared" si="51"/>
        <v>0</v>
      </c>
      <c r="I653">
        <f t="shared" si="52"/>
        <v>37.515000000000001</v>
      </c>
      <c r="J653" s="5">
        <f t="shared" si="53"/>
        <v>45.018000000000001</v>
      </c>
      <c r="K653" s="5"/>
      <c r="L653" s="5">
        <f t="shared" si="54"/>
        <v>43.142249999999997</v>
      </c>
      <c r="M653" s="9">
        <v>99</v>
      </c>
      <c r="N653" s="9" t="s">
        <v>1535</v>
      </c>
    </row>
    <row r="654" spans="1:14" hidden="1">
      <c r="A654" t="s">
        <v>1536</v>
      </c>
      <c r="B654" s="1">
        <v>4987084410290</v>
      </c>
      <c r="C654" t="s">
        <v>139</v>
      </c>
      <c r="D654" t="s">
        <v>1537</v>
      </c>
      <c r="E654">
        <v>1598</v>
      </c>
      <c r="F654">
        <v>1598</v>
      </c>
      <c r="G654">
        <f t="shared" si="50"/>
        <v>0</v>
      </c>
      <c r="H654">
        <f t="shared" si="51"/>
        <v>0</v>
      </c>
      <c r="I654">
        <f t="shared" si="52"/>
        <v>97.477999999999994</v>
      </c>
      <c r="J654" s="5">
        <f t="shared" si="53"/>
        <v>116.97359999999999</v>
      </c>
      <c r="K654" s="5"/>
      <c r="L654" s="5">
        <f t="shared" si="54"/>
        <v>112.09969999999998</v>
      </c>
      <c r="M654" s="9"/>
      <c r="N654" s="9"/>
    </row>
    <row r="655" spans="1:14" hidden="1">
      <c r="A655" t="s">
        <v>1538</v>
      </c>
      <c r="B655" s="1">
        <v>4987084410207</v>
      </c>
      <c r="C655" t="s">
        <v>139</v>
      </c>
      <c r="D655" t="s">
        <v>1539</v>
      </c>
      <c r="E655">
        <v>1598</v>
      </c>
      <c r="F655">
        <v>1598</v>
      </c>
      <c r="G655">
        <f t="shared" si="50"/>
        <v>0</v>
      </c>
      <c r="H655">
        <f t="shared" si="51"/>
        <v>0</v>
      </c>
      <c r="I655">
        <f t="shared" si="52"/>
        <v>97.477999999999994</v>
      </c>
      <c r="J655" s="5">
        <f t="shared" si="53"/>
        <v>116.97359999999999</v>
      </c>
      <c r="K655" s="5"/>
      <c r="L655" s="5">
        <f t="shared" si="54"/>
        <v>112.09969999999998</v>
      </c>
      <c r="M655" s="9"/>
      <c r="N655" s="9"/>
    </row>
    <row r="656" spans="1:14" hidden="1">
      <c r="A656" t="s">
        <v>1540</v>
      </c>
      <c r="B656" s="1">
        <v>4987241149513</v>
      </c>
      <c r="C656" t="s">
        <v>431</v>
      </c>
      <c r="D656" s="4" t="s">
        <v>1541</v>
      </c>
      <c r="E656">
        <v>1620</v>
      </c>
      <c r="F656">
        <v>1620</v>
      </c>
      <c r="G656">
        <f t="shared" si="50"/>
        <v>0</v>
      </c>
      <c r="H656">
        <f t="shared" si="51"/>
        <v>0</v>
      </c>
      <c r="I656">
        <f t="shared" si="52"/>
        <v>98.82</v>
      </c>
      <c r="J656" s="5">
        <f t="shared" si="53"/>
        <v>118.58399999999999</v>
      </c>
      <c r="K656" s="5"/>
      <c r="L656" s="5">
        <f t="shared" si="54"/>
        <v>113.64299999999999</v>
      </c>
      <c r="M656" s="9"/>
      <c r="N656" s="9"/>
    </row>
    <row r="657" spans="1:14" hidden="1">
      <c r="A657" t="s">
        <v>1542</v>
      </c>
      <c r="B657" s="1">
        <v>4987241100545</v>
      </c>
      <c r="C657" t="s">
        <v>185</v>
      </c>
      <c r="D657" s="4" t="s">
        <v>1543</v>
      </c>
      <c r="E657">
        <v>1404</v>
      </c>
      <c r="F657">
        <v>1404</v>
      </c>
      <c r="G657">
        <f t="shared" ref="G657:G718" si="55">E657-F657</f>
        <v>0</v>
      </c>
      <c r="H657">
        <f t="shared" si="51"/>
        <v>0</v>
      </c>
      <c r="I657">
        <f t="shared" si="52"/>
        <v>85.643999999999991</v>
      </c>
      <c r="J657" s="5">
        <f t="shared" si="53"/>
        <v>102.77279999999999</v>
      </c>
      <c r="K657" s="5"/>
      <c r="L657" s="5">
        <f t="shared" si="54"/>
        <v>98.490599999999986</v>
      </c>
      <c r="M657" s="9"/>
      <c r="N657" s="9"/>
    </row>
    <row r="658" spans="1:14" hidden="1">
      <c r="A658" t="s">
        <v>1544</v>
      </c>
      <c r="B658" s="1">
        <v>4981736222712</v>
      </c>
      <c r="C658" t="s">
        <v>431</v>
      </c>
      <c r="D658" t="s">
        <v>1545</v>
      </c>
      <c r="E658">
        <v>997</v>
      </c>
      <c r="F658">
        <v>997</v>
      </c>
      <c r="G658">
        <f t="shared" si="55"/>
        <v>0</v>
      </c>
      <c r="H658">
        <f t="shared" si="51"/>
        <v>0</v>
      </c>
      <c r="I658">
        <f t="shared" si="52"/>
        <v>60.817</v>
      </c>
      <c r="J658" s="5">
        <f t="shared" si="53"/>
        <v>72.980400000000003</v>
      </c>
      <c r="K658" s="5"/>
      <c r="L658" s="5">
        <f t="shared" si="54"/>
        <v>69.939549999999997</v>
      </c>
      <c r="M658" s="9"/>
      <c r="N658" s="9"/>
    </row>
    <row r="659" spans="1:14" hidden="1">
      <c r="A659" t="s">
        <v>1546</v>
      </c>
      <c r="B659" s="1">
        <v>4987084300775</v>
      </c>
      <c r="C659" t="s">
        <v>139</v>
      </c>
      <c r="D659" t="s">
        <v>1547</v>
      </c>
      <c r="E659">
        <v>1620</v>
      </c>
      <c r="F659">
        <v>1620</v>
      </c>
      <c r="G659">
        <f t="shared" si="55"/>
        <v>0</v>
      </c>
      <c r="H659">
        <f t="shared" si="51"/>
        <v>0</v>
      </c>
      <c r="I659">
        <f t="shared" si="52"/>
        <v>98.82</v>
      </c>
      <c r="J659" s="5">
        <f t="shared" si="53"/>
        <v>118.58399999999999</v>
      </c>
      <c r="K659" s="5"/>
      <c r="L659" s="5">
        <f t="shared" si="54"/>
        <v>113.64299999999999</v>
      </c>
      <c r="M659" s="9">
        <v>72</v>
      </c>
      <c r="N659" s="9">
        <v>85</v>
      </c>
    </row>
    <row r="660" spans="1:14" hidden="1">
      <c r="A660" t="s">
        <v>1548</v>
      </c>
      <c r="B660" s="1">
        <v>4987084416902</v>
      </c>
      <c r="C660" t="s">
        <v>17</v>
      </c>
      <c r="D660" s="7" t="s">
        <v>1549</v>
      </c>
      <c r="E660">
        <v>598</v>
      </c>
      <c r="F660">
        <v>598</v>
      </c>
      <c r="G660">
        <f t="shared" si="55"/>
        <v>0</v>
      </c>
      <c r="H660">
        <f t="shared" si="51"/>
        <v>0</v>
      </c>
      <c r="I660">
        <f t="shared" si="52"/>
        <v>36.478000000000002</v>
      </c>
      <c r="J660" s="5">
        <f t="shared" si="53"/>
        <v>43.773600000000002</v>
      </c>
      <c r="K660" s="5"/>
      <c r="L660" s="5">
        <f t="shared" si="54"/>
        <v>41.9497</v>
      </c>
      <c r="M660" s="9"/>
      <c r="N660" s="9"/>
    </row>
    <row r="661" spans="1:14" hidden="1">
      <c r="A661" t="s">
        <v>1550</v>
      </c>
      <c r="B661" s="1">
        <v>4987084416919</v>
      </c>
      <c r="C661" t="s">
        <v>17</v>
      </c>
      <c r="D661" t="s">
        <v>1551</v>
      </c>
      <c r="E661">
        <v>1296</v>
      </c>
      <c r="F661">
        <v>1296</v>
      </c>
      <c r="G661">
        <f t="shared" si="55"/>
        <v>0</v>
      </c>
      <c r="H661">
        <f t="shared" si="51"/>
        <v>0</v>
      </c>
      <c r="I661">
        <f t="shared" si="52"/>
        <v>79.055999999999997</v>
      </c>
      <c r="J661" s="5">
        <f t="shared" si="53"/>
        <v>94.867199999999997</v>
      </c>
      <c r="K661" s="5"/>
      <c r="L661" s="5">
        <f t="shared" si="54"/>
        <v>90.914399999999986</v>
      </c>
      <c r="M661" s="9"/>
      <c r="N661" s="9"/>
    </row>
    <row r="662" spans="1:14" hidden="1">
      <c r="A662" t="s">
        <v>1552</v>
      </c>
      <c r="B662" s="1">
        <v>4903301269519</v>
      </c>
      <c r="C662" t="s">
        <v>185</v>
      </c>
      <c r="D662" s="4" t="s">
        <v>1553</v>
      </c>
      <c r="E662">
        <v>478</v>
      </c>
      <c r="F662">
        <v>478</v>
      </c>
      <c r="G662">
        <f t="shared" si="55"/>
        <v>0</v>
      </c>
      <c r="H662">
        <f t="shared" si="51"/>
        <v>0</v>
      </c>
      <c r="I662">
        <f t="shared" si="52"/>
        <v>29.157999999999998</v>
      </c>
      <c r="J662" s="5">
        <f t="shared" si="53"/>
        <v>34.989599999999996</v>
      </c>
      <c r="K662" s="5"/>
      <c r="L662" s="5">
        <f t="shared" si="54"/>
        <v>33.531699999999994</v>
      </c>
      <c r="M662" s="9"/>
      <c r="N662" s="9"/>
    </row>
    <row r="663" spans="1:14" hidden="1">
      <c r="A663" t="s">
        <v>1554</v>
      </c>
      <c r="B663" s="1">
        <v>4987123702324</v>
      </c>
      <c r="C663" t="s">
        <v>431</v>
      </c>
      <c r="D663" t="s">
        <v>1555</v>
      </c>
      <c r="E663">
        <v>248</v>
      </c>
      <c r="F663">
        <v>248</v>
      </c>
      <c r="G663">
        <f t="shared" si="55"/>
        <v>0</v>
      </c>
      <c r="H663">
        <f t="shared" si="51"/>
        <v>0</v>
      </c>
      <c r="I663">
        <f t="shared" si="52"/>
        <v>15.128</v>
      </c>
      <c r="J663" s="5">
        <f t="shared" si="53"/>
        <v>18.153600000000001</v>
      </c>
      <c r="K663" s="5"/>
      <c r="L663" s="5">
        <f t="shared" si="54"/>
        <v>17.397199999999998</v>
      </c>
      <c r="M663" s="9"/>
      <c r="N663" s="9"/>
    </row>
    <row r="664" spans="1:14" hidden="1">
      <c r="A664" t="s">
        <v>1556</v>
      </c>
      <c r="B664" s="1">
        <v>4987241150199</v>
      </c>
      <c r="C664" t="s">
        <v>139</v>
      </c>
      <c r="D664" s="4" t="s">
        <v>1557</v>
      </c>
      <c r="E664">
        <v>494</v>
      </c>
      <c r="F664">
        <v>494</v>
      </c>
      <c r="G664">
        <f t="shared" si="55"/>
        <v>0</v>
      </c>
      <c r="H664">
        <f t="shared" si="51"/>
        <v>0</v>
      </c>
      <c r="I664">
        <f t="shared" si="52"/>
        <v>30.134</v>
      </c>
      <c r="J664" s="5">
        <f t="shared" si="53"/>
        <v>36.160800000000002</v>
      </c>
      <c r="K664" s="5"/>
      <c r="L664" s="5">
        <f t="shared" si="54"/>
        <v>34.6541</v>
      </c>
      <c r="M664" s="9"/>
      <c r="N664" s="9"/>
    </row>
    <row r="665" spans="1:14">
      <c r="A665" t="s">
        <v>1558</v>
      </c>
      <c r="B665" s="1">
        <v>4987304062223</v>
      </c>
      <c r="C665" t="s">
        <v>117</v>
      </c>
      <c r="D665" t="s">
        <v>1559</v>
      </c>
      <c r="E665">
        <v>4299</v>
      </c>
      <c r="F665">
        <v>4299</v>
      </c>
      <c r="G665">
        <f t="shared" si="55"/>
        <v>0</v>
      </c>
      <c r="H665">
        <f t="shared" si="51"/>
        <v>0</v>
      </c>
      <c r="I665">
        <f t="shared" si="52"/>
        <v>262.23899999999998</v>
      </c>
      <c r="J665" s="5">
        <f t="shared" si="53"/>
        <v>314.68679999999995</v>
      </c>
      <c r="K665" s="2">
        <f>I665*1.15</f>
        <v>301.57484999999997</v>
      </c>
      <c r="L665" s="5">
        <f t="shared" si="54"/>
        <v>301.57484999999997</v>
      </c>
      <c r="M665" s="9"/>
      <c r="N665" s="9"/>
    </row>
    <row r="666" spans="1:14">
      <c r="A666" t="s">
        <v>1560</v>
      </c>
      <c r="B666" s="1">
        <v>4987045100352</v>
      </c>
      <c r="C666" t="s">
        <v>1561</v>
      </c>
      <c r="D666" t="s">
        <v>1562</v>
      </c>
      <c r="E666">
        <v>3580</v>
      </c>
      <c r="F666">
        <v>3979</v>
      </c>
      <c r="G666">
        <f t="shared" si="55"/>
        <v>-399</v>
      </c>
      <c r="H666">
        <f t="shared" si="51"/>
        <v>-0.10027645136969088</v>
      </c>
      <c r="I666">
        <f t="shared" si="52"/>
        <v>218.38</v>
      </c>
      <c r="J666" s="5">
        <f t="shared" si="53"/>
        <v>262.05599999999998</v>
      </c>
      <c r="K666" s="2">
        <f>I666*1.15</f>
        <v>251.13699999999997</v>
      </c>
      <c r="L666" s="5">
        <f t="shared" si="54"/>
        <v>251.13699999999997</v>
      </c>
      <c r="M666" s="9"/>
      <c r="N666" s="9"/>
    </row>
    <row r="667" spans="1:14">
      <c r="A667" t="s">
        <v>1563</v>
      </c>
      <c r="B667" s="1">
        <v>4987045100376</v>
      </c>
      <c r="C667" t="s">
        <v>1561</v>
      </c>
      <c r="D667" t="s">
        <v>1564</v>
      </c>
      <c r="E667">
        <v>3580</v>
      </c>
      <c r="F667">
        <v>3979</v>
      </c>
      <c r="G667">
        <f t="shared" si="55"/>
        <v>-399</v>
      </c>
      <c r="H667">
        <f t="shared" si="51"/>
        <v>-0.10027645136969088</v>
      </c>
      <c r="I667">
        <f t="shared" si="52"/>
        <v>218.38</v>
      </c>
      <c r="J667" s="5">
        <f t="shared" si="53"/>
        <v>262.05599999999998</v>
      </c>
      <c r="K667" s="2">
        <f>I667*1.15</f>
        <v>251.13699999999997</v>
      </c>
      <c r="L667" s="5">
        <f t="shared" si="54"/>
        <v>251.13699999999997</v>
      </c>
      <c r="M667" s="9"/>
      <c r="N667" s="9"/>
    </row>
    <row r="668" spans="1:14" hidden="1">
      <c r="A668" t="s">
        <v>1565</v>
      </c>
      <c r="B668" s="1">
        <v>4987045100390</v>
      </c>
      <c r="C668" t="s">
        <v>1566</v>
      </c>
      <c r="D668" t="s">
        <v>1567</v>
      </c>
      <c r="E668">
        <v>3200</v>
      </c>
      <c r="F668">
        <v>3979</v>
      </c>
      <c r="G668">
        <f t="shared" si="55"/>
        <v>-779</v>
      </c>
      <c r="H668">
        <f t="shared" si="51"/>
        <v>-0.19577783362653933</v>
      </c>
      <c r="I668">
        <f t="shared" si="52"/>
        <v>195.2</v>
      </c>
      <c r="J668" s="5">
        <f t="shared" si="53"/>
        <v>234.23999999999998</v>
      </c>
      <c r="K668" s="5"/>
      <c r="L668" s="5">
        <f t="shared" si="54"/>
        <v>224.47999999999996</v>
      </c>
      <c r="M668" s="9"/>
      <c r="N668" s="9"/>
    </row>
    <row r="669" spans="1:14">
      <c r="A669" t="s">
        <v>1568</v>
      </c>
      <c r="B669" s="1">
        <v>4987072042144</v>
      </c>
      <c r="C669" t="s">
        <v>304</v>
      </c>
      <c r="D669" t="s">
        <v>1569</v>
      </c>
      <c r="E669">
        <v>3980</v>
      </c>
      <c r="F669">
        <v>4082</v>
      </c>
      <c r="G669">
        <f t="shared" si="55"/>
        <v>-102</v>
      </c>
      <c r="H669">
        <f t="shared" si="51"/>
        <v>-2.4987751102400785E-2</v>
      </c>
      <c r="I669">
        <f t="shared" si="52"/>
        <v>242.78</v>
      </c>
      <c r="J669" s="5">
        <f t="shared" si="53"/>
        <v>291.33600000000001</v>
      </c>
      <c r="K669" s="2">
        <f>I669*1.15</f>
        <v>279.197</v>
      </c>
      <c r="L669" s="5">
        <f t="shared" si="54"/>
        <v>279.197</v>
      </c>
      <c r="M669" s="9"/>
      <c r="N669" s="9"/>
    </row>
    <row r="670" spans="1:14" hidden="1">
      <c r="A670" t="s">
        <v>1570</v>
      </c>
      <c r="B670" s="1">
        <v>4987045050206</v>
      </c>
      <c r="C670" t="s">
        <v>265</v>
      </c>
      <c r="D670" t="s">
        <v>1571</v>
      </c>
      <c r="E670">
        <v>1580</v>
      </c>
      <c r="F670">
        <v>1933</v>
      </c>
      <c r="G670">
        <f t="shared" si="55"/>
        <v>-353</v>
      </c>
      <c r="H670">
        <f t="shared" si="51"/>
        <v>-0.18261769270563891</v>
      </c>
      <c r="I670">
        <f t="shared" si="52"/>
        <v>96.38</v>
      </c>
      <c r="J670" s="5">
        <f t="shared" si="53"/>
        <v>115.65599999999999</v>
      </c>
      <c r="K670" s="5"/>
      <c r="L670" s="5">
        <f t="shared" si="54"/>
        <v>110.83699999999999</v>
      </c>
      <c r="M670" s="9"/>
      <c r="N670" s="9"/>
    </row>
    <row r="671" spans="1:14" hidden="1">
      <c r="A671" t="s">
        <v>1572</v>
      </c>
      <c r="B671" s="1">
        <v>4987138430069</v>
      </c>
      <c r="C671" t="s">
        <v>1573</v>
      </c>
      <c r="D671" t="s">
        <v>1574</v>
      </c>
      <c r="E671">
        <v>1800</v>
      </c>
      <c r="F671">
        <v>2325</v>
      </c>
      <c r="G671">
        <f t="shared" si="55"/>
        <v>-525</v>
      </c>
      <c r="H671">
        <f t="shared" si="51"/>
        <v>-0.22580645161290322</v>
      </c>
      <c r="I671">
        <f t="shared" si="52"/>
        <v>109.8</v>
      </c>
      <c r="J671" s="5">
        <f t="shared" si="53"/>
        <v>131.76</v>
      </c>
      <c r="K671" s="5"/>
      <c r="L671" s="5">
        <f t="shared" si="54"/>
        <v>126.26999999999998</v>
      </c>
      <c r="M671" s="9"/>
      <c r="N671" s="9"/>
    </row>
    <row r="672" spans="1:14">
      <c r="A672" t="s">
        <v>1575</v>
      </c>
      <c r="B672" s="1">
        <v>4987241159796</v>
      </c>
      <c r="C672" t="s">
        <v>996</v>
      </c>
      <c r="D672" s="4" t="s">
        <v>1576</v>
      </c>
      <c r="E672">
        <v>3780</v>
      </c>
      <c r="F672">
        <v>3780</v>
      </c>
      <c r="G672">
        <f t="shared" si="55"/>
        <v>0</v>
      </c>
      <c r="H672">
        <f t="shared" si="51"/>
        <v>0</v>
      </c>
      <c r="I672">
        <f t="shared" si="52"/>
        <v>230.57999999999998</v>
      </c>
      <c r="J672" s="5">
        <f t="shared" si="53"/>
        <v>276.69599999999997</v>
      </c>
      <c r="K672" s="2">
        <f>I672*1.15</f>
        <v>265.16699999999997</v>
      </c>
      <c r="L672" s="5">
        <f t="shared" si="54"/>
        <v>265.16699999999997</v>
      </c>
      <c r="M672" s="9"/>
      <c r="N672" s="9"/>
    </row>
    <row r="673" spans="1:14" hidden="1">
      <c r="A673" t="s">
        <v>1577</v>
      </c>
      <c r="B673" s="1">
        <v>4987045050046</v>
      </c>
      <c r="C673" t="s">
        <v>265</v>
      </c>
      <c r="D673" t="s">
        <v>1578</v>
      </c>
      <c r="E673">
        <v>1580</v>
      </c>
      <c r="F673">
        <v>1933</v>
      </c>
      <c r="G673">
        <f t="shared" si="55"/>
        <v>-353</v>
      </c>
      <c r="H673">
        <f t="shared" si="51"/>
        <v>-0.18261769270563891</v>
      </c>
      <c r="I673">
        <f t="shared" si="52"/>
        <v>96.38</v>
      </c>
      <c r="J673" s="5">
        <f t="shared" si="53"/>
        <v>115.65599999999999</v>
      </c>
      <c r="K673" s="5"/>
      <c r="L673" s="5">
        <f t="shared" si="54"/>
        <v>110.83699999999999</v>
      </c>
      <c r="M673" s="9"/>
      <c r="N673" s="9"/>
    </row>
    <row r="674" spans="1:14" hidden="1">
      <c r="A674" t="s">
        <v>1579</v>
      </c>
      <c r="B674" s="1">
        <v>4987045049064</v>
      </c>
      <c r="C674" t="s">
        <v>523</v>
      </c>
      <c r="D674" t="s">
        <v>1580</v>
      </c>
      <c r="E674">
        <v>1690</v>
      </c>
      <c r="F674">
        <v>2550</v>
      </c>
      <c r="G674">
        <f t="shared" si="55"/>
        <v>-860</v>
      </c>
      <c r="H674">
        <f t="shared" si="51"/>
        <v>-0.33725490196078434</v>
      </c>
      <c r="I674">
        <f t="shared" si="52"/>
        <v>103.09</v>
      </c>
      <c r="J674" s="5">
        <f t="shared" si="53"/>
        <v>123.708</v>
      </c>
      <c r="K674" s="5"/>
      <c r="L674" s="5">
        <f t="shared" si="54"/>
        <v>118.5535</v>
      </c>
      <c r="M674" s="9"/>
      <c r="N674" s="9"/>
    </row>
    <row r="675" spans="1:14">
      <c r="A675" t="s">
        <v>1581</v>
      </c>
      <c r="B675" s="1">
        <v>4987072039359</v>
      </c>
      <c r="C675" t="s">
        <v>1582</v>
      </c>
      <c r="D675" t="s">
        <v>1583</v>
      </c>
      <c r="E675">
        <v>3280</v>
      </c>
      <c r="F675">
        <v>4190</v>
      </c>
      <c r="G675">
        <f t="shared" si="55"/>
        <v>-910</v>
      </c>
      <c r="H675">
        <f t="shared" si="51"/>
        <v>-0.21718377088305491</v>
      </c>
      <c r="I675">
        <f t="shared" si="52"/>
        <v>200.07999999999998</v>
      </c>
      <c r="J675" s="5">
        <f t="shared" si="53"/>
        <v>240.09599999999998</v>
      </c>
      <c r="K675" s="2">
        <f>I675*1.15</f>
        <v>230.09199999999996</v>
      </c>
      <c r="L675" s="5">
        <f t="shared" si="54"/>
        <v>230.09199999999996</v>
      </c>
      <c r="M675" s="9"/>
      <c r="N675" s="9"/>
    </row>
    <row r="676" spans="1:14">
      <c r="A676" t="s">
        <v>1584</v>
      </c>
      <c r="B676" s="1">
        <v>4987072070628</v>
      </c>
      <c r="C676" t="s">
        <v>1585</v>
      </c>
      <c r="D676" t="s">
        <v>1586</v>
      </c>
      <c r="E676">
        <v>4280</v>
      </c>
      <c r="F676">
        <v>3218</v>
      </c>
      <c r="G676">
        <f t="shared" si="55"/>
        <v>1062</v>
      </c>
      <c r="H676">
        <f t="shared" si="51"/>
        <v>0.33001864512119328</v>
      </c>
      <c r="I676">
        <f t="shared" si="52"/>
        <v>261.08</v>
      </c>
      <c r="J676" s="5">
        <f t="shared" si="53"/>
        <v>313.29599999999999</v>
      </c>
      <c r="K676" s="2">
        <f>I676*1.15</f>
        <v>300.24199999999996</v>
      </c>
      <c r="L676" s="5">
        <f t="shared" si="54"/>
        <v>300.24199999999996</v>
      </c>
      <c r="M676" s="9"/>
      <c r="N676" s="9"/>
    </row>
    <row r="677" spans="1:14" hidden="1">
      <c r="A677" t="s">
        <v>1587</v>
      </c>
      <c r="B677" s="1">
        <v>4987045049347</v>
      </c>
      <c r="C677" t="s">
        <v>1588</v>
      </c>
      <c r="D677" t="s">
        <v>1589</v>
      </c>
      <c r="E677">
        <v>2480</v>
      </c>
      <c r="F677">
        <v>2980</v>
      </c>
      <c r="G677">
        <f t="shared" si="55"/>
        <v>-500</v>
      </c>
      <c r="H677">
        <f t="shared" si="51"/>
        <v>-0.16778523489932887</v>
      </c>
      <c r="I677">
        <f t="shared" si="52"/>
        <v>151.28</v>
      </c>
      <c r="J677" s="5">
        <f t="shared" si="53"/>
        <v>181.536</v>
      </c>
      <c r="K677" s="5"/>
      <c r="L677" s="5">
        <f t="shared" si="54"/>
        <v>173.97199999999998</v>
      </c>
      <c r="M677" s="9"/>
      <c r="N677" s="9"/>
    </row>
    <row r="678" spans="1:14" hidden="1">
      <c r="A678" t="s">
        <v>1590</v>
      </c>
      <c r="B678" s="1">
        <v>4987045049934</v>
      </c>
      <c r="C678" t="s">
        <v>265</v>
      </c>
      <c r="D678" t="s">
        <v>1591</v>
      </c>
      <c r="E678">
        <v>1561</v>
      </c>
      <c r="F678">
        <v>2376</v>
      </c>
      <c r="G678">
        <f t="shared" si="55"/>
        <v>-815</v>
      </c>
      <c r="H678">
        <f t="shared" si="51"/>
        <v>-0.34301346801346799</v>
      </c>
      <c r="I678">
        <f t="shared" si="52"/>
        <v>95.221000000000004</v>
      </c>
      <c r="J678" s="5">
        <f t="shared" si="53"/>
        <v>114.26520000000001</v>
      </c>
      <c r="K678" s="5"/>
      <c r="L678" s="5">
        <f t="shared" si="54"/>
        <v>109.50415</v>
      </c>
      <c r="M678" s="9"/>
      <c r="N678" s="9"/>
    </row>
    <row r="679" spans="1:14" hidden="1">
      <c r="A679" t="s">
        <v>1592</v>
      </c>
      <c r="B679" s="1">
        <v>4987045042126</v>
      </c>
      <c r="C679" t="s">
        <v>265</v>
      </c>
      <c r="D679" t="s">
        <v>1593</v>
      </c>
      <c r="E679">
        <v>1380</v>
      </c>
      <c r="F679">
        <v>1814</v>
      </c>
      <c r="G679">
        <f t="shared" si="55"/>
        <v>-434</v>
      </c>
      <c r="H679">
        <f t="shared" si="51"/>
        <v>-0.23925027563395809</v>
      </c>
      <c r="I679">
        <f t="shared" si="52"/>
        <v>84.179999999999993</v>
      </c>
      <c r="J679" s="5">
        <f t="shared" si="53"/>
        <v>101.01599999999999</v>
      </c>
      <c r="K679" s="5"/>
      <c r="L679" s="5">
        <f t="shared" si="54"/>
        <v>96.806999999999988</v>
      </c>
      <c r="M679" s="9"/>
      <c r="N679" s="9"/>
    </row>
    <row r="680" spans="1:14" hidden="1">
      <c r="A680" t="s">
        <v>1594</v>
      </c>
      <c r="B680" s="1">
        <v>4987045042133</v>
      </c>
      <c r="C680" t="s">
        <v>265</v>
      </c>
      <c r="D680" t="s">
        <v>1595</v>
      </c>
      <c r="E680">
        <v>1380</v>
      </c>
      <c r="F680">
        <v>1814</v>
      </c>
      <c r="G680">
        <f t="shared" si="55"/>
        <v>-434</v>
      </c>
      <c r="H680">
        <f t="shared" si="51"/>
        <v>-0.23925027563395809</v>
      </c>
      <c r="I680">
        <f t="shared" si="52"/>
        <v>84.179999999999993</v>
      </c>
      <c r="J680" s="5">
        <f t="shared" si="53"/>
        <v>101.01599999999999</v>
      </c>
      <c r="K680" s="5"/>
      <c r="L680" s="5">
        <f t="shared" si="54"/>
        <v>96.806999999999988</v>
      </c>
      <c r="M680" s="9"/>
      <c r="N680" s="9"/>
    </row>
    <row r="681" spans="1:14" hidden="1">
      <c r="A681" t="s">
        <v>1596</v>
      </c>
      <c r="B681" s="1">
        <v>4987061047235</v>
      </c>
      <c r="C681" t="s">
        <v>73</v>
      </c>
      <c r="D681" t="s">
        <v>1597</v>
      </c>
      <c r="E681">
        <v>1522</v>
      </c>
      <c r="F681">
        <v>1598</v>
      </c>
      <c r="G681">
        <f t="shared" si="55"/>
        <v>-76</v>
      </c>
      <c r="H681">
        <f t="shared" si="51"/>
        <v>-4.7559449311639551E-2</v>
      </c>
      <c r="I681">
        <f t="shared" si="52"/>
        <v>92.841999999999999</v>
      </c>
      <c r="J681" s="5">
        <f t="shared" si="53"/>
        <v>111.4104</v>
      </c>
      <c r="K681" s="5"/>
      <c r="L681" s="5">
        <f t="shared" si="54"/>
        <v>106.7683</v>
      </c>
      <c r="M681" s="9"/>
      <c r="N681" s="9"/>
    </row>
    <row r="682" spans="1:14">
      <c r="A682" t="s">
        <v>1598</v>
      </c>
      <c r="B682" s="1">
        <v>4987072046777</v>
      </c>
      <c r="C682" t="s">
        <v>996</v>
      </c>
      <c r="D682" t="s">
        <v>1599</v>
      </c>
      <c r="E682">
        <v>3280</v>
      </c>
      <c r="F682">
        <v>3834</v>
      </c>
      <c r="G682">
        <f t="shared" si="55"/>
        <v>-554</v>
      </c>
      <c r="H682">
        <f t="shared" si="51"/>
        <v>-0.14449660928534169</v>
      </c>
      <c r="I682">
        <f t="shared" si="52"/>
        <v>200.07999999999998</v>
      </c>
      <c r="J682" s="5">
        <f t="shared" si="53"/>
        <v>240.09599999999998</v>
      </c>
      <c r="K682" s="2">
        <f>I682*1.15</f>
        <v>230.09199999999996</v>
      </c>
      <c r="L682" s="5">
        <f t="shared" si="54"/>
        <v>230.09199999999996</v>
      </c>
      <c r="M682" s="9"/>
      <c r="N682" s="9"/>
    </row>
    <row r="683" spans="1:14" hidden="1">
      <c r="A683" t="s">
        <v>1600</v>
      </c>
      <c r="B683" s="1">
        <v>4987045182617</v>
      </c>
      <c r="C683" t="s">
        <v>523</v>
      </c>
      <c r="D683" t="s">
        <v>1601</v>
      </c>
      <c r="E683">
        <v>2036</v>
      </c>
      <c r="F683">
        <v>2036</v>
      </c>
      <c r="G683">
        <f t="shared" si="55"/>
        <v>0</v>
      </c>
      <c r="H683">
        <f t="shared" si="51"/>
        <v>0</v>
      </c>
      <c r="I683">
        <f t="shared" si="52"/>
        <v>124.196</v>
      </c>
      <c r="J683" s="5">
        <f t="shared" si="53"/>
        <v>149.0352</v>
      </c>
      <c r="K683" s="5"/>
      <c r="L683" s="5">
        <f t="shared" si="54"/>
        <v>142.82539999999997</v>
      </c>
      <c r="M683" s="9"/>
      <c r="N683" s="9"/>
    </row>
    <row r="684" spans="1:14" hidden="1">
      <c r="A684" t="s">
        <v>1602</v>
      </c>
      <c r="B684" s="1">
        <v>4987045049125</v>
      </c>
      <c r="C684" t="s">
        <v>523</v>
      </c>
      <c r="D684" t="s">
        <v>1603</v>
      </c>
      <c r="E684">
        <v>2036</v>
      </c>
      <c r="F684">
        <v>2036</v>
      </c>
      <c r="G684">
        <f t="shared" si="55"/>
        <v>0</v>
      </c>
      <c r="H684">
        <f t="shared" si="51"/>
        <v>0</v>
      </c>
      <c r="I684">
        <f t="shared" si="52"/>
        <v>124.196</v>
      </c>
      <c r="J684" s="5">
        <f t="shared" si="53"/>
        <v>149.0352</v>
      </c>
      <c r="K684" s="5"/>
      <c r="L684" s="5">
        <f t="shared" si="54"/>
        <v>142.82539999999997</v>
      </c>
      <c r="M684" s="9"/>
      <c r="N684" s="9"/>
    </row>
    <row r="685" spans="1:14" hidden="1">
      <c r="A685" t="s">
        <v>1604</v>
      </c>
      <c r="B685" s="1">
        <v>4987045129261</v>
      </c>
      <c r="C685" t="s">
        <v>1164</v>
      </c>
      <c r="D685" t="s">
        <v>1605</v>
      </c>
      <c r="E685">
        <v>1380</v>
      </c>
      <c r="F685">
        <v>2138</v>
      </c>
      <c r="G685">
        <f t="shared" si="55"/>
        <v>-758</v>
      </c>
      <c r="H685">
        <f t="shared" si="51"/>
        <v>-0.35453695042095418</v>
      </c>
      <c r="I685">
        <f t="shared" si="52"/>
        <v>84.179999999999993</v>
      </c>
      <c r="J685" s="5">
        <f t="shared" si="53"/>
        <v>101.01599999999999</v>
      </c>
      <c r="K685" s="5"/>
      <c r="L685" s="5">
        <f t="shared" si="54"/>
        <v>96.806999999999988</v>
      </c>
      <c r="M685" s="9"/>
      <c r="N685" s="9"/>
    </row>
    <row r="686" spans="1:14" hidden="1">
      <c r="A686" t="s">
        <v>1606</v>
      </c>
      <c r="B686" s="1">
        <v>4987072042663</v>
      </c>
      <c r="C686" t="s">
        <v>630</v>
      </c>
      <c r="D686" t="s">
        <v>1607</v>
      </c>
      <c r="E686">
        <v>2980</v>
      </c>
      <c r="F686">
        <v>3615</v>
      </c>
      <c r="G686">
        <f t="shared" si="55"/>
        <v>-635</v>
      </c>
      <c r="H686">
        <f t="shared" si="51"/>
        <v>-0.17565698478561548</v>
      </c>
      <c r="I686">
        <f t="shared" si="52"/>
        <v>181.78</v>
      </c>
      <c r="J686" s="5">
        <f t="shared" si="53"/>
        <v>218.136</v>
      </c>
      <c r="K686" s="5"/>
      <c r="L686" s="5">
        <f t="shared" si="54"/>
        <v>209.047</v>
      </c>
      <c r="M686" s="9"/>
      <c r="N686" s="9"/>
    </row>
    <row r="687" spans="1:14" hidden="1">
      <c r="A687" t="s">
        <v>1608</v>
      </c>
      <c r="B687" s="1">
        <v>4987072077375</v>
      </c>
      <c r="C687" t="s">
        <v>280</v>
      </c>
      <c r="D687" t="s">
        <v>1609</v>
      </c>
      <c r="E687">
        <v>2980</v>
      </c>
      <c r="F687">
        <v>3693</v>
      </c>
      <c r="G687">
        <f t="shared" si="55"/>
        <v>-713</v>
      </c>
      <c r="H687">
        <f t="shared" si="51"/>
        <v>-0.19306796642296237</v>
      </c>
      <c r="I687">
        <f t="shared" si="52"/>
        <v>181.78</v>
      </c>
      <c r="J687" s="5">
        <f t="shared" si="53"/>
        <v>218.136</v>
      </c>
      <c r="K687" s="5"/>
      <c r="L687" s="5">
        <f t="shared" si="54"/>
        <v>209.047</v>
      </c>
      <c r="M687" s="9"/>
      <c r="N687" s="9"/>
    </row>
    <row r="688" spans="1:14" hidden="1">
      <c r="A688" t="s">
        <v>1610</v>
      </c>
      <c r="B688" s="1">
        <v>4987316023106</v>
      </c>
      <c r="C688" t="s">
        <v>176</v>
      </c>
      <c r="D688" t="s">
        <v>1611</v>
      </c>
      <c r="E688">
        <v>621</v>
      </c>
      <c r="F688">
        <v>928</v>
      </c>
      <c r="G688">
        <f t="shared" si="55"/>
        <v>-307</v>
      </c>
      <c r="H688">
        <f t="shared" si="51"/>
        <v>-0.33081896551724138</v>
      </c>
      <c r="I688">
        <f t="shared" si="52"/>
        <v>37.881</v>
      </c>
      <c r="J688" s="5">
        <f t="shared" si="53"/>
        <v>45.4572</v>
      </c>
      <c r="K688" s="5"/>
      <c r="L688" s="5">
        <f t="shared" si="54"/>
        <v>43.56315</v>
      </c>
      <c r="M688" s="9">
        <v>119</v>
      </c>
      <c r="N688" s="9">
        <v>120</v>
      </c>
    </row>
    <row r="689" spans="1:14" hidden="1">
      <c r="A689" t="s">
        <v>1612</v>
      </c>
      <c r="B689" s="1">
        <v>4987241134434</v>
      </c>
      <c r="C689" t="s">
        <v>182</v>
      </c>
      <c r="D689" s="4" t="s">
        <v>1613</v>
      </c>
      <c r="E689">
        <v>1833</v>
      </c>
      <c r="F689">
        <v>1954</v>
      </c>
      <c r="G689">
        <f t="shared" si="55"/>
        <v>-121</v>
      </c>
      <c r="H689">
        <f t="shared" si="51"/>
        <v>-6.1924257932446262E-2</v>
      </c>
      <c r="I689">
        <f t="shared" si="52"/>
        <v>111.813</v>
      </c>
      <c r="J689" s="5">
        <f t="shared" si="53"/>
        <v>134.1756</v>
      </c>
      <c r="K689" s="5"/>
      <c r="L689" s="5">
        <f t="shared" si="54"/>
        <v>128.58494999999999</v>
      </c>
      <c r="M689" s="9"/>
      <c r="N689" s="9"/>
    </row>
    <row r="690" spans="1:14" hidden="1">
      <c r="A690" t="s">
        <v>1614</v>
      </c>
      <c r="B690" s="1">
        <v>4987045129247</v>
      </c>
      <c r="C690" t="s">
        <v>31</v>
      </c>
      <c r="D690" t="s">
        <v>1615</v>
      </c>
      <c r="E690">
        <v>1580</v>
      </c>
      <c r="F690">
        <v>2138</v>
      </c>
      <c r="G690">
        <f t="shared" si="55"/>
        <v>-558</v>
      </c>
      <c r="H690">
        <f t="shared" si="51"/>
        <v>-0.26099158091674463</v>
      </c>
      <c r="I690">
        <f t="shared" si="52"/>
        <v>96.38</v>
      </c>
      <c r="J690" s="5">
        <f t="shared" si="53"/>
        <v>115.65599999999999</v>
      </c>
      <c r="K690" s="5"/>
      <c r="L690" s="5">
        <f t="shared" si="54"/>
        <v>110.83699999999999</v>
      </c>
      <c r="M690" s="9"/>
      <c r="N690" s="9"/>
    </row>
    <row r="691" spans="1:14" hidden="1">
      <c r="A691" t="s">
        <v>1616</v>
      </c>
      <c r="B691" s="1">
        <v>4962438663225</v>
      </c>
      <c r="C691" t="s">
        <v>87</v>
      </c>
      <c r="D691" t="s">
        <v>1617</v>
      </c>
      <c r="E691">
        <v>1234</v>
      </c>
      <c r="F691">
        <v>1234</v>
      </c>
      <c r="G691">
        <f t="shared" si="55"/>
        <v>0</v>
      </c>
      <c r="H691">
        <f t="shared" si="51"/>
        <v>0</v>
      </c>
      <c r="I691">
        <f t="shared" si="52"/>
        <v>75.274000000000001</v>
      </c>
      <c r="J691" s="5">
        <f t="shared" si="53"/>
        <v>90.328800000000001</v>
      </c>
      <c r="K691" s="5"/>
      <c r="L691" s="5">
        <f t="shared" si="54"/>
        <v>86.565100000000001</v>
      </c>
      <c r="M691" s="9"/>
      <c r="N691" s="9"/>
    </row>
    <row r="692" spans="1:14" hidden="1">
      <c r="A692" t="s">
        <v>1618</v>
      </c>
      <c r="B692" s="1">
        <v>4987210308217</v>
      </c>
      <c r="C692" t="s">
        <v>1619</v>
      </c>
      <c r="D692" t="s">
        <v>1620</v>
      </c>
      <c r="E692">
        <v>1490</v>
      </c>
      <c r="F692">
        <v>2203</v>
      </c>
      <c r="G692">
        <f t="shared" si="55"/>
        <v>-713</v>
      </c>
      <c r="H692">
        <f t="shared" si="51"/>
        <v>-0.32364956876985929</v>
      </c>
      <c r="I692">
        <f t="shared" si="52"/>
        <v>90.89</v>
      </c>
      <c r="J692" s="5">
        <f t="shared" si="53"/>
        <v>109.068</v>
      </c>
      <c r="K692" s="5"/>
      <c r="L692" s="5">
        <f t="shared" si="54"/>
        <v>104.5235</v>
      </c>
      <c r="M692" s="9"/>
      <c r="N692" s="9"/>
    </row>
    <row r="693" spans="1:14" hidden="1">
      <c r="A693" t="s">
        <v>1621</v>
      </c>
      <c r="B693" s="1">
        <v>4987138469403</v>
      </c>
      <c r="C693" t="s">
        <v>73</v>
      </c>
      <c r="D693" t="s">
        <v>1622</v>
      </c>
      <c r="E693">
        <v>998</v>
      </c>
      <c r="F693">
        <v>2138</v>
      </c>
      <c r="G693">
        <f t="shared" si="55"/>
        <v>-1140</v>
      </c>
      <c r="H693">
        <f t="shared" si="51"/>
        <v>-0.53320860617399435</v>
      </c>
      <c r="I693">
        <f t="shared" si="52"/>
        <v>60.878</v>
      </c>
      <c r="J693" s="5">
        <f t="shared" si="53"/>
        <v>73.053600000000003</v>
      </c>
      <c r="K693" s="5"/>
      <c r="L693" s="5">
        <f t="shared" si="54"/>
        <v>70.009699999999995</v>
      </c>
      <c r="M693" s="9"/>
      <c r="N693" s="9"/>
    </row>
    <row r="694" spans="1:14" hidden="1">
      <c r="A694" t="s">
        <v>1623</v>
      </c>
      <c r="B694" s="1">
        <v>4987301881391</v>
      </c>
      <c r="C694" t="s">
        <v>162</v>
      </c>
      <c r="D694" t="s">
        <v>1624</v>
      </c>
      <c r="E694">
        <v>1490</v>
      </c>
      <c r="F694">
        <v>1490</v>
      </c>
      <c r="G694">
        <f t="shared" si="55"/>
        <v>0</v>
      </c>
      <c r="H694">
        <f t="shared" si="51"/>
        <v>0</v>
      </c>
      <c r="I694">
        <f t="shared" si="52"/>
        <v>90.89</v>
      </c>
      <c r="J694" s="5">
        <f t="shared" si="53"/>
        <v>109.068</v>
      </c>
      <c r="K694" s="5"/>
      <c r="L694" s="5">
        <f t="shared" si="54"/>
        <v>104.5235</v>
      </c>
      <c r="M694" s="9"/>
      <c r="N694" s="9"/>
    </row>
    <row r="695" spans="1:14" hidden="1">
      <c r="A695" t="s">
        <v>1625</v>
      </c>
      <c r="B695" s="1">
        <v>4987072029114</v>
      </c>
      <c r="C695" t="s">
        <v>523</v>
      </c>
      <c r="D695" t="s">
        <v>1626</v>
      </c>
      <c r="E695">
        <v>2451</v>
      </c>
      <c r="F695">
        <v>2962</v>
      </c>
      <c r="G695">
        <f t="shared" si="55"/>
        <v>-511</v>
      </c>
      <c r="H695">
        <f t="shared" si="51"/>
        <v>-0.17251856853477379</v>
      </c>
      <c r="I695">
        <f t="shared" si="52"/>
        <v>149.511</v>
      </c>
      <c r="J695" s="5">
        <f t="shared" si="53"/>
        <v>179.41319999999999</v>
      </c>
      <c r="K695" s="5"/>
      <c r="L695" s="5">
        <f t="shared" si="54"/>
        <v>171.93764999999999</v>
      </c>
      <c r="M695" s="9"/>
      <c r="N695" s="9"/>
    </row>
    <row r="696" spans="1:14">
      <c r="A696" t="s">
        <v>1627</v>
      </c>
      <c r="B696" s="1">
        <v>4987045050329</v>
      </c>
      <c r="C696" t="s">
        <v>526</v>
      </c>
      <c r="D696" t="s">
        <v>1628</v>
      </c>
      <c r="E696">
        <v>3504</v>
      </c>
      <c r="F696">
        <v>4104</v>
      </c>
      <c r="G696">
        <f t="shared" si="55"/>
        <v>-600</v>
      </c>
      <c r="H696">
        <f t="shared" si="51"/>
        <v>-0.14619883040935672</v>
      </c>
      <c r="I696">
        <f t="shared" si="52"/>
        <v>213.744</v>
      </c>
      <c r="J696" s="5">
        <f t="shared" si="53"/>
        <v>256.49279999999999</v>
      </c>
      <c r="K696" s="2">
        <f>I696*1.15</f>
        <v>245.80559999999997</v>
      </c>
      <c r="L696" s="5">
        <f t="shared" si="54"/>
        <v>245.80559999999997</v>
      </c>
      <c r="M696" s="9"/>
      <c r="N696" s="9"/>
    </row>
    <row r="697" spans="1:14" hidden="1">
      <c r="A697" t="s">
        <v>1629</v>
      </c>
      <c r="B697" s="1">
        <v>4987045108600</v>
      </c>
      <c r="C697" t="s">
        <v>1630</v>
      </c>
      <c r="D697" t="s">
        <v>1631</v>
      </c>
      <c r="E697">
        <v>2366</v>
      </c>
      <c r="F697">
        <v>2656</v>
      </c>
      <c r="G697">
        <f t="shared" si="55"/>
        <v>-290</v>
      </c>
      <c r="H697">
        <f t="shared" si="51"/>
        <v>-0.1091867469879518</v>
      </c>
      <c r="I697">
        <f t="shared" si="52"/>
        <v>144.32599999999999</v>
      </c>
      <c r="J697" s="5">
        <f t="shared" si="53"/>
        <v>173.19119999999998</v>
      </c>
      <c r="K697" s="5"/>
      <c r="L697" s="5">
        <f t="shared" si="54"/>
        <v>165.97489999999999</v>
      </c>
      <c r="M697" s="9"/>
      <c r="N697" s="9"/>
    </row>
    <row r="698" spans="1:14" hidden="1">
      <c r="A698" t="s">
        <v>1632</v>
      </c>
      <c r="B698" s="1">
        <v>4987241137497</v>
      </c>
      <c r="C698" t="s">
        <v>1633</v>
      </c>
      <c r="D698" s="4" t="s">
        <v>1634</v>
      </c>
      <c r="E698">
        <v>2480</v>
      </c>
      <c r="F698">
        <v>2480</v>
      </c>
      <c r="G698">
        <f t="shared" si="55"/>
        <v>0</v>
      </c>
      <c r="H698">
        <f t="shared" si="51"/>
        <v>0</v>
      </c>
      <c r="I698">
        <f t="shared" si="52"/>
        <v>151.28</v>
      </c>
      <c r="J698" s="5">
        <f t="shared" si="53"/>
        <v>181.536</v>
      </c>
      <c r="K698" s="5"/>
      <c r="L698" s="5">
        <f t="shared" si="54"/>
        <v>173.97199999999998</v>
      </c>
      <c r="M698" s="9"/>
      <c r="N698" s="9"/>
    </row>
    <row r="699" spans="1:14" hidden="1">
      <c r="A699" t="s">
        <v>1635</v>
      </c>
      <c r="B699" s="1">
        <v>4987241151769</v>
      </c>
      <c r="C699" t="s">
        <v>534</v>
      </c>
      <c r="D699" s="4" t="s">
        <v>1636</v>
      </c>
      <c r="E699">
        <v>1480</v>
      </c>
      <c r="F699">
        <v>1944</v>
      </c>
      <c r="G699">
        <f t="shared" si="55"/>
        <v>-464</v>
      </c>
      <c r="H699">
        <f t="shared" si="51"/>
        <v>-0.23868312757201646</v>
      </c>
      <c r="I699">
        <f t="shared" si="52"/>
        <v>90.28</v>
      </c>
      <c r="J699" s="5">
        <f t="shared" si="53"/>
        <v>108.336</v>
      </c>
      <c r="K699" s="5"/>
      <c r="L699" s="5">
        <f t="shared" si="54"/>
        <v>103.82199999999999</v>
      </c>
      <c r="M699" s="9"/>
      <c r="N699" s="9"/>
    </row>
    <row r="700" spans="1:14" hidden="1">
      <c r="A700" t="s">
        <v>1637</v>
      </c>
      <c r="B700" s="1">
        <v>4987045042201</v>
      </c>
      <c r="C700" t="s">
        <v>1638</v>
      </c>
      <c r="D700" t="s">
        <v>1639</v>
      </c>
      <c r="E700">
        <v>1878</v>
      </c>
      <c r="F700">
        <v>1998</v>
      </c>
      <c r="G700">
        <f t="shared" si="55"/>
        <v>-120</v>
      </c>
      <c r="H700">
        <f t="shared" si="51"/>
        <v>-6.006006006006006E-2</v>
      </c>
      <c r="I700">
        <f t="shared" si="52"/>
        <v>114.55799999999999</v>
      </c>
      <c r="J700" s="5">
        <f t="shared" si="53"/>
        <v>137.46959999999999</v>
      </c>
      <c r="K700" s="5"/>
      <c r="L700" s="5">
        <f t="shared" si="54"/>
        <v>131.74169999999998</v>
      </c>
      <c r="M700" s="9">
        <v>228</v>
      </c>
      <c r="N700" s="9">
        <v>238</v>
      </c>
    </row>
    <row r="701" spans="1:14" hidden="1">
      <c r="A701" t="s">
        <v>1640</v>
      </c>
      <c r="B701" s="1">
        <v>4980673001244</v>
      </c>
      <c r="C701" t="s">
        <v>129</v>
      </c>
      <c r="D701" t="s">
        <v>1641</v>
      </c>
      <c r="E701">
        <v>1620</v>
      </c>
      <c r="F701">
        <v>2872</v>
      </c>
      <c r="G701">
        <f t="shared" si="55"/>
        <v>-1252</v>
      </c>
      <c r="H701">
        <f t="shared" si="51"/>
        <v>-0.435933147632312</v>
      </c>
      <c r="I701">
        <f t="shared" si="52"/>
        <v>98.82</v>
      </c>
      <c r="J701" s="5">
        <f t="shared" si="53"/>
        <v>118.58399999999999</v>
      </c>
      <c r="K701" s="5"/>
      <c r="L701" s="5">
        <f t="shared" si="54"/>
        <v>113.64299999999999</v>
      </c>
      <c r="M701" s="9"/>
      <c r="N701" s="9"/>
    </row>
    <row r="702" spans="1:14" hidden="1">
      <c r="A702" t="s">
        <v>1642</v>
      </c>
      <c r="B702" s="1">
        <v>4987167070359</v>
      </c>
      <c r="C702" t="s">
        <v>129</v>
      </c>
      <c r="D702" t="s">
        <v>1643</v>
      </c>
      <c r="E702">
        <v>615</v>
      </c>
      <c r="F702">
        <v>615</v>
      </c>
      <c r="G702">
        <f t="shared" si="55"/>
        <v>0</v>
      </c>
      <c r="H702">
        <f t="shared" si="51"/>
        <v>0</v>
      </c>
      <c r="I702">
        <f t="shared" si="52"/>
        <v>37.515000000000001</v>
      </c>
      <c r="J702" s="5">
        <f t="shared" si="53"/>
        <v>45.018000000000001</v>
      </c>
      <c r="K702" s="5"/>
      <c r="L702" s="5">
        <f t="shared" si="54"/>
        <v>43.142249999999997</v>
      </c>
      <c r="M702" s="9"/>
      <c r="N702" s="9"/>
    </row>
    <row r="703" spans="1:14" hidden="1">
      <c r="A703" t="s">
        <v>1644</v>
      </c>
      <c r="B703" s="1">
        <v>4987167007263</v>
      </c>
      <c r="C703" t="s">
        <v>1645</v>
      </c>
      <c r="D703" t="s">
        <v>1646</v>
      </c>
      <c r="E703">
        <v>816</v>
      </c>
      <c r="F703">
        <v>498</v>
      </c>
      <c r="G703">
        <f t="shared" si="55"/>
        <v>318</v>
      </c>
      <c r="H703">
        <f t="shared" si="51"/>
        <v>0.63855421686746983</v>
      </c>
      <c r="I703">
        <f t="shared" si="52"/>
        <v>49.775999999999996</v>
      </c>
      <c r="J703" s="5">
        <f t="shared" si="53"/>
        <v>59.731199999999994</v>
      </c>
      <c r="K703" s="5"/>
      <c r="L703" s="5">
        <f t="shared" si="54"/>
        <v>57.242399999999989</v>
      </c>
      <c r="M703" s="9"/>
      <c r="N703" s="9"/>
    </row>
    <row r="704" spans="1:14" hidden="1">
      <c r="A704" t="s">
        <v>1647</v>
      </c>
      <c r="B704" s="1">
        <v>4987167059101</v>
      </c>
      <c r="C704" t="s">
        <v>1648</v>
      </c>
      <c r="D704" t="s">
        <v>1649</v>
      </c>
      <c r="E704">
        <v>755</v>
      </c>
      <c r="F704">
        <v>498</v>
      </c>
      <c r="G704">
        <f t="shared" si="55"/>
        <v>257</v>
      </c>
      <c r="H704">
        <f t="shared" si="51"/>
        <v>0.51606425702811243</v>
      </c>
      <c r="I704">
        <f t="shared" si="52"/>
        <v>46.055</v>
      </c>
      <c r="J704" s="5">
        <f t="shared" si="53"/>
        <v>55.265999999999998</v>
      </c>
      <c r="K704" s="5"/>
      <c r="L704" s="5">
        <f t="shared" si="54"/>
        <v>52.963249999999995</v>
      </c>
      <c r="M704" s="9"/>
      <c r="N704" s="9"/>
    </row>
    <row r="705" spans="1:14" hidden="1">
      <c r="A705" t="s">
        <v>1650</v>
      </c>
      <c r="B705" s="1">
        <v>4987167090265</v>
      </c>
      <c r="C705" t="s">
        <v>1651</v>
      </c>
      <c r="D705" t="s">
        <v>1652</v>
      </c>
      <c r="E705">
        <v>821</v>
      </c>
      <c r="F705">
        <v>2106</v>
      </c>
      <c r="G705">
        <f t="shared" si="55"/>
        <v>-1285</v>
      </c>
      <c r="H705">
        <f t="shared" si="51"/>
        <v>-0.61016144349477686</v>
      </c>
      <c r="I705">
        <f t="shared" si="52"/>
        <v>50.080999999999996</v>
      </c>
      <c r="J705" s="5">
        <f t="shared" si="53"/>
        <v>60.097199999999994</v>
      </c>
      <c r="K705" s="5"/>
      <c r="L705" s="5">
        <f t="shared" si="54"/>
        <v>57.593149999999994</v>
      </c>
      <c r="M705" s="9"/>
      <c r="N705" s="9"/>
    </row>
    <row r="706" spans="1:14" hidden="1">
      <c r="A706" t="s">
        <v>1653</v>
      </c>
      <c r="B706" s="1">
        <v>4987188123812</v>
      </c>
      <c r="C706" t="s">
        <v>1654</v>
      </c>
      <c r="D706" t="s">
        <v>1655</v>
      </c>
      <c r="E706">
        <v>1880</v>
      </c>
      <c r="F706">
        <v>1836</v>
      </c>
      <c r="G706">
        <f t="shared" si="55"/>
        <v>44</v>
      </c>
      <c r="H706">
        <f t="shared" ref="H706:H718" si="56">G706/F706</f>
        <v>2.3965141612200435E-2</v>
      </c>
      <c r="I706">
        <f t="shared" ref="I706:I719" si="57">E706*0.061</f>
        <v>114.67999999999999</v>
      </c>
      <c r="J706" s="5">
        <f t="shared" ref="J706:J719" si="58">I706*1.2</f>
        <v>137.61599999999999</v>
      </c>
      <c r="K706" s="5"/>
      <c r="L706" s="5">
        <f t="shared" ref="L706:L719" si="59">I706*1.15</f>
        <v>131.88199999999998</v>
      </c>
      <c r="M706" s="9"/>
      <c r="N706" s="9"/>
    </row>
    <row r="707" spans="1:14" hidden="1">
      <c r="A707" t="s">
        <v>1656</v>
      </c>
      <c r="B707" s="1">
        <v>4987188123508</v>
      </c>
      <c r="C707" t="s">
        <v>1657</v>
      </c>
      <c r="D707" t="s">
        <v>1658</v>
      </c>
      <c r="E707">
        <v>1600</v>
      </c>
      <c r="F707">
        <v>1522</v>
      </c>
      <c r="G707">
        <f t="shared" si="55"/>
        <v>78</v>
      </c>
      <c r="H707">
        <f t="shared" si="56"/>
        <v>5.1248357424441525E-2</v>
      </c>
      <c r="I707">
        <f t="shared" si="57"/>
        <v>97.6</v>
      </c>
      <c r="J707" s="5">
        <f t="shared" si="58"/>
        <v>117.11999999999999</v>
      </c>
      <c r="K707" s="5"/>
      <c r="L707" s="5">
        <f t="shared" si="59"/>
        <v>112.23999999999998</v>
      </c>
      <c r="M707" s="9">
        <v>154</v>
      </c>
      <c r="N707" s="9">
        <v>165</v>
      </c>
    </row>
    <row r="708" spans="1:14" hidden="1">
      <c r="A708" t="s">
        <v>1659</v>
      </c>
      <c r="B708" s="1">
        <v>4987188100448</v>
      </c>
      <c r="C708" t="s">
        <v>1660</v>
      </c>
      <c r="D708" t="s">
        <v>1661</v>
      </c>
      <c r="E708">
        <v>1150</v>
      </c>
      <c r="F708">
        <v>820</v>
      </c>
      <c r="G708">
        <f t="shared" si="55"/>
        <v>330</v>
      </c>
      <c r="H708">
        <f t="shared" si="56"/>
        <v>0.40243902439024393</v>
      </c>
      <c r="I708">
        <f t="shared" si="57"/>
        <v>70.149999999999991</v>
      </c>
      <c r="J708" s="5">
        <f t="shared" si="58"/>
        <v>84.179999999999993</v>
      </c>
      <c r="K708" s="5"/>
      <c r="L708" s="5">
        <f t="shared" si="59"/>
        <v>80.672499999999985</v>
      </c>
      <c r="M708" s="9"/>
      <c r="N708" s="9"/>
    </row>
    <row r="709" spans="1:14" hidden="1">
      <c r="A709" t="s">
        <v>1662</v>
      </c>
      <c r="B709" s="1">
        <v>4987188123867</v>
      </c>
      <c r="C709" t="s">
        <v>1654</v>
      </c>
      <c r="D709" t="s">
        <v>1663</v>
      </c>
      <c r="E709">
        <v>820</v>
      </c>
      <c r="F709">
        <v>1836</v>
      </c>
      <c r="G709">
        <f t="shared" si="55"/>
        <v>-1016</v>
      </c>
      <c r="H709">
        <f t="shared" si="56"/>
        <v>-0.55337690631808278</v>
      </c>
      <c r="I709">
        <f t="shared" si="57"/>
        <v>50.019999999999996</v>
      </c>
      <c r="J709" s="5">
        <f t="shared" si="58"/>
        <v>60.023999999999994</v>
      </c>
      <c r="K709" s="5"/>
      <c r="L709" s="5">
        <f t="shared" si="59"/>
        <v>57.522999999999989</v>
      </c>
      <c r="M709" s="9"/>
      <c r="N709" s="9"/>
    </row>
    <row r="710" spans="1:14" hidden="1">
      <c r="A710" t="s">
        <v>1664</v>
      </c>
      <c r="B710" s="1">
        <v>4987188123560</v>
      </c>
      <c r="C710" t="s">
        <v>1335</v>
      </c>
      <c r="D710" t="s">
        <v>1665</v>
      </c>
      <c r="E710">
        <v>1380</v>
      </c>
      <c r="F710">
        <v>1522</v>
      </c>
      <c r="G710">
        <f t="shared" si="55"/>
        <v>-142</v>
      </c>
      <c r="H710">
        <f t="shared" si="56"/>
        <v>-9.329829172141918E-2</v>
      </c>
      <c r="I710">
        <f t="shared" si="57"/>
        <v>84.179999999999993</v>
      </c>
      <c r="J710" s="5">
        <f t="shared" si="58"/>
        <v>101.01599999999999</v>
      </c>
      <c r="K710" s="5"/>
      <c r="L710" s="5">
        <f t="shared" si="59"/>
        <v>96.806999999999988</v>
      </c>
      <c r="M710" s="9">
        <v>85</v>
      </c>
      <c r="N710" s="9">
        <v>95</v>
      </c>
    </row>
    <row r="711" spans="1:14" hidden="1">
      <c r="A711" t="s">
        <v>1666</v>
      </c>
      <c r="B711" s="1">
        <v>4903301206248</v>
      </c>
      <c r="C711" t="s">
        <v>1667</v>
      </c>
      <c r="D711" s="4" t="s">
        <v>1668</v>
      </c>
      <c r="E711">
        <v>1140</v>
      </c>
      <c r="F711">
        <v>1382</v>
      </c>
      <c r="G711">
        <f t="shared" si="55"/>
        <v>-242</v>
      </c>
      <c r="H711">
        <f t="shared" si="56"/>
        <v>-0.17510853835021709</v>
      </c>
      <c r="I711">
        <f t="shared" si="57"/>
        <v>69.539999999999992</v>
      </c>
      <c r="J711" s="5">
        <f t="shared" si="58"/>
        <v>83.447999999999993</v>
      </c>
      <c r="K711" s="5"/>
      <c r="L711" s="5">
        <f t="shared" si="59"/>
        <v>79.970999999999989</v>
      </c>
      <c r="M711" s="9"/>
      <c r="N711" s="9"/>
    </row>
    <row r="712" spans="1:14" hidden="1">
      <c r="A712" t="s">
        <v>1669</v>
      </c>
      <c r="B712" s="1">
        <v>4987188123591</v>
      </c>
      <c r="C712" t="s">
        <v>1670</v>
      </c>
      <c r="D712" t="s">
        <v>1671</v>
      </c>
      <c r="E712">
        <v>1178</v>
      </c>
      <c r="F712">
        <v>2243</v>
      </c>
      <c r="G712">
        <f t="shared" si="55"/>
        <v>-1065</v>
      </c>
      <c r="H712">
        <f t="shared" si="56"/>
        <v>-0.47481052162282655</v>
      </c>
      <c r="I712">
        <f t="shared" si="57"/>
        <v>71.858000000000004</v>
      </c>
      <c r="J712" s="5">
        <f t="shared" si="58"/>
        <v>86.229600000000005</v>
      </c>
      <c r="K712" s="5"/>
      <c r="L712" s="5">
        <f t="shared" si="59"/>
        <v>82.636700000000005</v>
      </c>
      <c r="M712" s="9"/>
      <c r="N712" s="9"/>
    </row>
    <row r="713" spans="1:14" hidden="1">
      <c r="A713" t="s">
        <v>1672</v>
      </c>
      <c r="B713" s="1">
        <v>4987188135129</v>
      </c>
      <c r="C713" t="s">
        <v>1673</v>
      </c>
      <c r="D713" t="s">
        <v>1674</v>
      </c>
      <c r="E713">
        <v>1980</v>
      </c>
      <c r="F713">
        <v>885</v>
      </c>
      <c r="G713">
        <f t="shared" si="55"/>
        <v>1095</v>
      </c>
      <c r="H713">
        <f t="shared" si="56"/>
        <v>1.2372881355932204</v>
      </c>
      <c r="I713">
        <f t="shared" si="57"/>
        <v>120.78</v>
      </c>
      <c r="J713" s="5">
        <f t="shared" si="58"/>
        <v>144.93600000000001</v>
      </c>
      <c r="K713" s="5"/>
      <c r="L713" s="5">
        <f t="shared" si="59"/>
        <v>138.89699999999999</v>
      </c>
      <c r="M713" s="9"/>
      <c r="N713" s="9"/>
    </row>
    <row r="714" spans="1:14" hidden="1">
      <c r="D714" t="s">
        <v>1675</v>
      </c>
      <c r="E714">
        <v>880</v>
      </c>
      <c r="F714">
        <v>496</v>
      </c>
      <c r="G714">
        <f t="shared" si="55"/>
        <v>384</v>
      </c>
      <c r="H714">
        <f t="shared" si="56"/>
        <v>0.77419354838709675</v>
      </c>
      <c r="I714">
        <f t="shared" si="57"/>
        <v>53.68</v>
      </c>
      <c r="J714" s="5">
        <f t="shared" si="58"/>
        <v>64.415999999999997</v>
      </c>
      <c r="K714" s="5"/>
      <c r="L714" s="5">
        <f t="shared" si="59"/>
        <v>61.731999999999992</v>
      </c>
      <c r="M714" s="9"/>
      <c r="N714" s="9"/>
    </row>
    <row r="715" spans="1:14" hidden="1">
      <c r="A715" t="s">
        <v>1676</v>
      </c>
      <c r="B715" s="1">
        <v>4987188140086</v>
      </c>
      <c r="C715" t="s">
        <v>1677</v>
      </c>
      <c r="D715" t="s">
        <v>1678</v>
      </c>
      <c r="E715">
        <v>518</v>
      </c>
      <c r="F715">
        <v>862</v>
      </c>
      <c r="G715">
        <f t="shared" si="55"/>
        <v>-344</v>
      </c>
      <c r="H715">
        <f t="shared" si="56"/>
        <v>-0.39907192575406031</v>
      </c>
      <c r="I715">
        <f t="shared" si="57"/>
        <v>31.597999999999999</v>
      </c>
      <c r="J715" s="5">
        <f t="shared" si="58"/>
        <v>37.9176</v>
      </c>
      <c r="K715" s="5"/>
      <c r="L715" s="5">
        <f t="shared" si="59"/>
        <v>36.337699999999998</v>
      </c>
      <c r="M715" s="9"/>
      <c r="N715" s="9"/>
    </row>
    <row r="716" spans="1:14" hidden="1">
      <c r="A716" t="s">
        <v>1679</v>
      </c>
      <c r="B716" s="1">
        <v>4987188100561</v>
      </c>
      <c r="C716" t="s">
        <v>1680</v>
      </c>
      <c r="D716" t="s">
        <v>1681</v>
      </c>
      <c r="E716">
        <v>799</v>
      </c>
      <c r="F716">
        <v>1058</v>
      </c>
      <c r="G716">
        <f t="shared" si="55"/>
        <v>-259</v>
      </c>
      <c r="H716">
        <f t="shared" si="56"/>
        <v>-0.2448015122873346</v>
      </c>
      <c r="I716">
        <f t="shared" si="57"/>
        <v>48.738999999999997</v>
      </c>
      <c r="J716" s="5">
        <f t="shared" si="58"/>
        <v>58.486799999999995</v>
      </c>
      <c r="K716" s="5"/>
      <c r="L716" s="5">
        <f t="shared" si="59"/>
        <v>56.049849999999992</v>
      </c>
      <c r="M716" s="9"/>
      <c r="N716" s="9"/>
    </row>
    <row r="717" spans="1:14" hidden="1">
      <c r="A717" t="s">
        <v>1682</v>
      </c>
      <c r="B717" s="1">
        <v>4987188122051</v>
      </c>
      <c r="C717" t="s">
        <v>1683</v>
      </c>
      <c r="D717" t="s">
        <v>1684</v>
      </c>
      <c r="E717">
        <v>961</v>
      </c>
      <c r="F717">
        <v>616</v>
      </c>
      <c r="G717">
        <f t="shared" si="55"/>
        <v>345</v>
      </c>
      <c r="H717">
        <f t="shared" si="56"/>
        <v>0.56006493506493504</v>
      </c>
      <c r="I717">
        <f t="shared" si="57"/>
        <v>58.621000000000002</v>
      </c>
      <c r="J717" s="5">
        <f t="shared" si="58"/>
        <v>70.345200000000006</v>
      </c>
      <c r="K717" s="5"/>
      <c r="L717" s="5">
        <f t="shared" si="59"/>
        <v>67.414149999999992</v>
      </c>
      <c r="M717" s="9"/>
      <c r="N717" s="9"/>
    </row>
    <row r="718" spans="1:14" hidden="1">
      <c r="A718" t="s">
        <v>1685</v>
      </c>
      <c r="B718" s="1">
        <v>4987306066526</v>
      </c>
      <c r="C718" t="s">
        <v>1686</v>
      </c>
      <c r="D718" t="s">
        <v>1687</v>
      </c>
      <c r="E718">
        <v>832</v>
      </c>
      <c r="F718">
        <v>1152</v>
      </c>
      <c r="G718">
        <f t="shared" si="55"/>
        <v>-320</v>
      </c>
      <c r="H718">
        <f t="shared" si="56"/>
        <v>-0.27777777777777779</v>
      </c>
      <c r="I718">
        <f t="shared" si="57"/>
        <v>50.751999999999995</v>
      </c>
      <c r="J718" s="5">
        <f t="shared" si="58"/>
        <v>60.902399999999993</v>
      </c>
      <c r="K718" s="5"/>
      <c r="L718" s="5">
        <f t="shared" si="59"/>
        <v>58.364799999999988</v>
      </c>
      <c r="M718" s="9"/>
      <c r="N718" s="9"/>
    </row>
    <row r="719" spans="1:14">
      <c r="E719">
        <f>SUM(E2:E718)</f>
        <v>1115894</v>
      </c>
      <c r="F719">
        <f>SUM(F2:F718)</f>
        <v>1182520</v>
      </c>
      <c r="G719">
        <f>SUM(G2:G718)</f>
        <v>-65828</v>
      </c>
      <c r="H719">
        <f>SUM(H2:H718)</f>
        <v>-11.988243985775386</v>
      </c>
      <c r="I719">
        <f t="shared" si="57"/>
        <v>68069.534</v>
      </c>
      <c r="J719" s="5">
        <f t="shared" si="58"/>
        <v>81683.440799999997</v>
      </c>
      <c r="K719" s="2">
        <f>I719*1.15</f>
        <v>78279.964099999997</v>
      </c>
      <c r="L719" s="5">
        <f t="shared" si="59"/>
        <v>78279.964099999997</v>
      </c>
      <c r="M719" s="9" t="e">
        <f>#REF!/717</f>
        <v>#REF!</v>
      </c>
      <c r="N719" s="9"/>
    </row>
  </sheetData>
  <autoFilter ref="I1:I719" xr:uid="{00000000-0009-0000-0000-000004000000}">
    <filterColumn colId="0">
      <customFilters>
        <customFilter operator="greaterThan" val="200"/>
      </customFilters>
    </filterColumn>
  </autoFilter>
  <phoneticPr fontId="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总</vt:lpstr>
      <vt:lpstr>＜50</vt:lpstr>
      <vt:lpstr>50-100</vt:lpstr>
      <vt:lpstr>101-200</vt:lpstr>
      <vt:lpstr>＞200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ジョキンキ</dc:creator>
  <cp:lastModifiedBy>Microsoft Office 用户</cp:lastModifiedBy>
  <dcterms:created xsi:type="dcterms:W3CDTF">2015-06-05T18:19:00Z</dcterms:created>
  <dcterms:modified xsi:type="dcterms:W3CDTF">2019-08-07T06:04:48Z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